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msterdamumc.sharepoint.com/sites/Contractmanagement/Gedeelde documenten/Groen-Grijs aanbesteding/1. Voorbereiding/3. Nota van Inlichtingen 1/Documenten na NVI 1/"/>
    </mc:Choice>
  </mc:AlternateContent>
  <xr:revisionPtr revIDLastSave="1588" documentId="8_{FDB601DA-485B-4D53-8542-27A7E02346DC}" xr6:coauthVersionLast="47" xr6:coauthVersionMax="47" xr10:uidLastSave="{6F79E95E-0851-4F8B-9A78-62E481F1A436}"/>
  <bookViews>
    <workbookView xWindow="-110" yWindow="-110" windowWidth="19420" windowHeight="10300" xr2:uid="{6A6105D1-0AF7-4972-B707-248BB97820EE}"/>
  </bookViews>
  <sheets>
    <sheet name="Prijzenblad 2.0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5" l="1"/>
  <c r="G28" i="5"/>
  <c r="G29" i="5"/>
  <c r="G30" i="5"/>
  <c r="G31" i="5"/>
  <c r="G32" i="5"/>
  <c r="G34" i="5"/>
  <c r="G35" i="5"/>
  <c r="G36" i="5"/>
  <c r="G37" i="5"/>
  <c r="G23" i="5"/>
  <c r="G24" i="5"/>
  <c r="G25" i="5"/>
  <c r="G22" i="5"/>
  <c r="G17" i="5"/>
  <c r="F14" i="5"/>
  <c r="F17" i="5" s="1"/>
</calcChain>
</file>

<file path=xl/sharedStrings.xml><?xml version="1.0" encoding="utf-8"?>
<sst xmlns="http://schemas.openxmlformats.org/spreadsheetml/2006/main" count="68" uniqueCount="41">
  <si>
    <t>Invul instructie Prijsblad</t>
  </si>
  <si>
    <t>A</t>
  </si>
  <si>
    <t>Inschrijver vult alleen de gele gearceerde cellen in. Het Excel rekent automatisch door.</t>
  </si>
  <si>
    <t>B</t>
  </si>
  <si>
    <t>De inschrijfprijs per jaar is een totaalprijs voor de gehele dienstverlening zoals vermeld in de aanbestedingsdocumenten. Dit bedrag telt mee in de weging.</t>
  </si>
  <si>
    <t>D</t>
  </si>
  <si>
    <t>Indien Inschrijver wijzigingen aanbrengt in dit document, leidt dit tot uitsluiting.</t>
  </si>
  <si>
    <t>PRIJSVAST: de Opdracht</t>
  </si>
  <si>
    <t>Plafondbedrag Inschrijfprijs</t>
  </si>
  <si>
    <t>Bodembedrag Inschrijfprijs</t>
  </si>
  <si>
    <t>Inschrijfprijs per jaar</t>
  </si>
  <si>
    <t>Omschrijving</t>
  </si>
  <si>
    <t>De Inschrijfprijs dient tussen het bodem en plafondbedrag te liggen. Indien hier niet aan wordt voldaan is de aanbieding ongeldig</t>
  </si>
  <si>
    <t>Inschrijfprijs wordt afgerond op hele euro's, tarief op 2 decimalen.</t>
  </si>
  <si>
    <t>Totaal inschrijfprijs</t>
  </si>
  <si>
    <t>Per jaar (ex BTW)</t>
  </si>
  <si>
    <t>Buiten kantoortijden</t>
  </si>
  <si>
    <t>Zaterdag</t>
  </si>
  <si>
    <t>Zon- en feestdagen</t>
  </si>
  <si>
    <t>Kantoortijden 08.30-17.00</t>
  </si>
  <si>
    <t>Tarieven afroep (ex BTW)</t>
  </si>
  <si>
    <t>Controle min-max</t>
  </si>
  <si>
    <t>Eenheid</t>
  </si>
  <si>
    <t>Per uur</t>
  </si>
  <si>
    <r>
      <t xml:space="preserve">Regulier onderhoud volgens CROW + demarcatielijst </t>
    </r>
    <r>
      <rPr>
        <b/>
        <sz val="11"/>
        <color theme="1"/>
        <rFont val="Calibri"/>
        <family val="2"/>
        <scheme val="minor"/>
      </rPr>
      <t>AMC</t>
    </r>
  </si>
  <si>
    <r>
      <t xml:space="preserve">Regulier onderhoud volgens CROW + demarcatielijst </t>
    </r>
    <r>
      <rPr>
        <b/>
        <sz val="11"/>
        <color theme="1"/>
        <rFont val="Calibri"/>
        <family val="2"/>
        <scheme val="minor"/>
      </rPr>
      <t>Vumc</t>
    </r>
  </si>
  <si>
    <t>Voor de tarieven op afroep geldt een minimum en maximum tarief. Tarieven die buiten deze bandbreedte worden aangeboden zijn ongeldig</t>
  </si>
  <si>
    <t>C</t>
  </si>
  <si>
    <t>E</t>
  </si>
  <si>
    <t>F</t>
  </si>
  <si>
    <t>Min. Tarief</t>
  </si>
  <si>
    <t>Max. Tarief</t>
  </si>
  <si>
    <t>EA TN 573642 Onderhoud Terrein- en Groenvoorzieningen Stichting Amsterdam UMC</t>
  </si>
  <si>
    <t>Hovenier (functiegroep IV / Orba 4)*</t>
  </si>
  <si>
    <t>Leerling / Assistent hovenier (functiegroep II / Orba 2)</t>
  </si>
  <si>
    <t>Voorman (functiegroep V / Orba 5)</t>
  </si>
  <si>
    <t>Tarief</t>
  </si>
  <si>
    <t>Toelichting</t>
  </si>
  <si>
    <t>Vastgestelde uurtarieven zijn gebaseerd op en dienen in volledige overeenstemming te zijn met de geldende CAO voor het Hoveniersbedrijf in Nederland.</t>
  </si>
  <si>
    <t>De genoemde functiegroepen en ORBA-klassen verwijzen naar het officiële functieraster in Bijlage XII (pagina 80) van deze cao.</t>
  </si>
  <si>
    <t>De aangeboden tarieven zijn all-in voor arbeid en standaard handgereedschap. De tarieven buiten kantoortijden, op zaterdagen, zon- en feestdagen zijn inclusief de verschuldigde inconveniëntentoeslag (toeslag op het brutoloon) conform artikel 36 van de cao.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</si>
</sst>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i/>
      <sz val="11"/>
      <color rgb="FFFF0000"/>
      <name val="Calibri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6" fillId="9" borderId="4" xfId="0" applyFont="1" applyFill="1" applyBorder="1" applyAlignment="1">
      <alignment horizontal="left" vertical="top" wrapText="1"/>
    </xf>
    <xf numFmtId="0" fontId="7" fillId="9" borderId="4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left" vertical="top"/>
    </xf>
    <xf numFmtId="0" fontId="8" fillId="3" borderId="5" xfId="0" applyFont="1" applyFill="1" applyBorder="1" applyAlignment="1">
      <alignment horizontal="left" vertical="top"/>
    </xf>
    <xf numFmtId="0" fontId="8" fillId="7" borderId="6" xfId="0" applyFont="1" applyFill="1" applyBorder="1" applyAlignment="1">
      <alignment horizontal="left" vertical="top" wrapText="1"/>
    </xf>
    <xf numFmtId="0" fontId="8" fillId="7" borderId="7" xfId="0" applyFont="1" applyFill="1" applyBorder="1" applyAlignment="1">
      <alignment horizontal="left" vertical="top" wrapText="1"/>
    </xf>
    <xf numFmtId="0" fontId="8" fillId="7" borderId="7" xfId="0" applyFont="1" applyFill="1" applyBorder="1" applyAlignment="1">
      <alignment horizontal="left" vertical="top"/>
    </xf>
    <xf numFmtId="0" fontId="9" fillId="8" borderId="8" xfId="0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left" vertical="top"/>
    </xf>
    <xf numFmtId="44" fontId="4" fillId="9" borderId="0" xfId="0" applyNumberFormat="1" applyFont="1" applyFill="1" applyBorder="1" applyAlignment="1" applyProtection="1">
      <alignment horizontal="left" vertical="top"/>
      <protection hidden="1"/>
    </xf>
    <xf numFmtId="42" fontId="6" fillId="3" borderId="0" xfId="0" applyNumberFormat="1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left" vertical="top"/>
    </xf>
    <xf numFmtId="42" fontId="7" fillId="3" borderId="7" xfId="0" applyNumberFormat="1" applyFont="1" applyFill="1" applyBorder="1" applyAlignment="1">
      <alignment horizontal="left" vertical="top"/>
    </xf>
    <xf numFmtId="42" fontId="6" fillId="3" borderId="9" xfId="0" applyNumberFormat="1" applyFont="1" applyFill="1" applyBorder="1" applyAlignment="1">
      <alignment horizontal="left" vertical="top"/>
    </xf>
    <xf numFmtId="44" fontId="7" fillId="4" borderId="3" xfId="0" applyNumberFormat="1" applyFont="1" applyFill="1" applyBorder="1" applyAlignment="1" applyProtection="1">
      <alignment horizontal="left" vertical="top"/>
      <protection locked="0"/>
    </xf>
    <xf numFmtId="0" fontId="8" fillId="6" borderId="6" xfId="0" applyFont="1" applyFill="1" applyBorder="1" applyAlignment="1">
      <alignment horizontal="left" vertical="top"/>
    </xf>
    <xf numFmtId="0" fontId="7" fillId="3" borderId="4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 vertical="top"/>
    </xf>
    <xf numFmtId="0" fontId="9" fillId="0" borderId="4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44" fontId="7" fillId="4" borderId="11" xfId="0" applyNumberFormat="1" applyFont="1" applyFill="1" applyBorder="1" applyAlignment="1" applyProtection="1">
      <alignment horizontal="left" vertical="top"/>
      <protection locked="0"/>
    </xf>
    <xf numFmtId="0" fontId="10" fillId="2" borderId="5" xfId="0" applyFont="1" applyFill="1" applyBorder="1" applyAlignment="1">
      <alignment horizontal="left" vertical="top"/>
    </xf>
    <xf numFmtId="0" fontId="10" fillId="0" borderId="5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0" fontId="7" fillId="3" borderId="5" xfId="0" applyFont="1" applyFill="1" applyBorder="1" applyAlignment="1">
      <alignment horizontal="left" vertical="top"/>
    </xf>
    <xf numFmtId="0" fontId="8" fillId="3" borderId="10" xfId="0" applyFont="1" applyFill="1" applyBorder="1" applyAlignment="1">
      <alignment horizontal="left" vertical="top"/>
    </xf>
    <xf numFmtId="0" fontId="9" fillId="11" borderId="4" xfId="0" applyFont="1" applyFill="1" applyBorder="1" applyAlignment="1">
      <alignment horizontal="left" vertical="top"/>
    </xf>
    <xf numFmtId="42" fontId="5" fillId="10" borderId="11" xfId="0" applyNumberFormat="1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6" fillId="3" borderId="0" xfId="0" applyFont="1" applyFill="1" applyAlignment="1">
      <alignment horizontal="left" vertical="top" wrapText="1"/>
    </xf>
    <xf numFmtId="44" fontId="0" fillId="0" borderId="11" xfId="0" applyNumberForma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5" borderId="9" xfId="0" applyFill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5" borderId="0" xfId="0" applyFill="1" applyBorder="1" applyAlignment="1">
      <alignment horizontal="left" vertical="top"/>
    </xf>
    <xf numFmtId="42" fontId="0" fillId="0" borderId="0" xfId="0" applyNumberFormat="1" applyAlignment="1">
      <alignment horizontal="left" vertical="top"/>
    </xf>
    <xf numFmtId="0" fontId="12" fillId="12" borderId="6" xfId="0" applyFont="1" applyFill="1" applyBorder="1" applyAlignment="1">
      <alignment horizontal="left" vertical="top"/>
    </xf>
    <xf numFmtId="0" fontId="12" fillId="12" borderId="4" xfId="0" applyFont="1" applyFill="1" applyBorder="1" applyAlignment="1">
      <alignment horizontal="left" vertical="top"/>
    </xf>
    <xf numFmtId="0" fontId="12" fillId="12" borderId="16" xfId="0" applyFont="1" applyFill="1" applyBorder="1" applyAlignment="1">
      <alignment horizontal="left" vertical="top"/>
    </xf>
    <xf numFmtId="0" fontId="0" fillId="5" borderId="0" xfId="0" applyFont="1" applyFill="1" applyBorder="1" applyAlignment="1">
      <alignment horizontal="left" vertical="top" wrapText="1"/>
    </xf>
    <xf numFmtId="0" fontId="1" fillId="5" borderId="0" xfId="0" applyFont="1" applyFill="1" applyBorder="1" applyAlignment="1">
      <alignment horizontal="left" vertical="top" wrapText="1"/>
    </xf>
    <xf numFmtId="0" fontId="7" fillId="9" borderId="1" xfId="0" applyFont="1" applyFill="1" applyBorder="1" applyAlignment="1">
      <alignment horizontal="left" vertical="top"/>
    </xf>
    <xf numFmtId="0" fontId="7" fillId="9" borderId="2" xfId="0" applyFont="1" applyFill="1" applyBorder="1" applyAlignment="1">
      <alignment horizontal="left" vertical="top"/>
    </xf>
    <xf numFmtId="0" fontId="0" fillId="5" borderId="3" xfId="0" applyFill="1" applyBorder="1" applyAlignment="1">
      <alignment horizontal="left" vertical="top"/>
    </xf>
    <xf numFmtId="0" fontId="0" fillId="5" borderId="1" xfId="0" applyFont="1" applyFill="1" applyBorder="1" applyAlignment="1">
      <alignment horizontal="left" vertical="top" wrapText="1"/>
    </xf>
    <xf numFmtId="0" fontId="0" fillId="5" borderId="2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10" fillId="5" borderId="12" xfId="0" applyFont="1" applyFill="1" applyBorder="1" applyAlignment="1">
      <alignment horizontal="left" vertical="top"/>
    </xf>
    <xf numFmtId="0" fontId="10" fillId="5" borderId="14" xfId="0" applyFont="1" applyFill="1" applyBorder="1" applyAlignment="1">
      <alignment horizontal="left" vertical="top"/>
    </xf>
    <xf numFmtId="0" fontId="10" fillId="5" borderId="0" xfId="0" applyFont="1" applyFill="1" applyBorder="1" applyAlignment="1">
      <alignment horizontal="left" vertical="top"/>
    </xf>
    <xf numFmtId="0" fontId="10" fillId="5" borderId="5" xfId="0" applyFont="1" applyFill="1" applyBorder="1" applyAlignment="1">
      <alignment horizontal="left" vertical="top"/>
    </xf>
    <xf numFmtId="0" fontId="10" fillId="5" borderId="13" xfId="0" applyFont="1" applyFill="1" applyBorder="1" applyAlignment="1">
      <alignment horizontal="left" vertical="top"/>
    </xf>
    <xf numFmtId="0" fontId="10" fillId="5" borderId="15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left" vertical="top"/>
    </xf>
    <xf numFmtId="0" fontId="6" fillId="5" borderId="0" xfId="0" applyFont="1" applyFill="1" applyAlignment="1">
      <alignment horizontal="left" vertical="top" wrapText="1"/>
    </xf>
    <xf numFmtId="164" fontId="2" fillId="4" borderId="17" xfId="0" applyNumberFormat="1" applyFont="1" applyFill="1" applyBorder="1" applyAlignment="1" applyProtection="1">
      <alignment horizontal="left" vertical="top"/>
      <protection locked="0" hidden="1"/>
    </xf>
    <xf numFmtId="0" fontId="6" fillId="0" borderId="17" xfId="0" applyFont="1" applyFill="1" applyBorder="1" applyAlignment="1">
      <alignment vertical="top"/>
    </xf>
    <xf numFmtId="164" fontId="13" fillId="0" borderId="17" xfId="0" applyNumberFormat="1" applyFont="1" applyFill="1" applyBorder="1" applyAlignment="1">
      <alignment vertical="top"/>
    </xf>
    <xf numFmtId="0" fontId="3" fillId="6" borderId="1" xfId="0" applyFont="1" applyFill="1" applyBorder="1" applyAlignment="1">
      <alignment horizontal="left" vertical="top"/>
    </xf>
    <xf numFmtId="0" fontId="3" fillId="6" borderId="17" xfId="0" applyFont="1" applyFill="1" applyBorder="1" applyAlignment="1">
      <alignment horizontal="left" vertical="top"/>
    </xf>
    <xf numFmtId="44" fontId="13" fillId="0" borderId="17" xfId="0" applyNumberFormat="1" applyFont="1" applyFill="1" applyBorder="1" applyAlignment="1" applyProtection="1">
      <alignment vertical="top"/>
      <protection hidden="1"/>
    </xf>
    <xf numFmtId="44" fontId="6" fillId="0" borderId="17" xfId="0" applyNumberFormat="1" applyFont="1" applyFill="1" applyBorder="1" applyAlignment="1">
      <alignment vertical="top"/>
    </xf>
    <xf numFmtId="164" fontId="13" fillId="6" borderId="1" xfId="0" applyNumberFormat="1" applyFont="1" applyFill="1" applyBorder="1" applyAlignment="1">
      <alignment horizontal="center" vertical="top"/>
    </xf>
    <xf numFmtId="0" fontId="8" fillId="6" borderId="19" xfId="0" applyFont="1" applyFill="1" applyBorder="1" applyAlignment="1">
      <alignment horizontal="left" vertical="top"/>
    </xf>
    <xf numFmtId="0" fontId="3" fillId="6" borderId="19" xfId="0" applyFont="1" applyFill="1" applyBorder="1" applyAlignment="1">
      <alignment horizontal="left" vertical="top"/>
    </xf>
    <xf numFmtId="164" fontId="13" fillId="6" borderId="17" xfId="0" applyNumberFormat="1" applyFont="1" applyFill="1" applyBorder="1" applyAlignment="1">
      <alignment horizontal="center" vertical="top"/>
    </xf>
    <xf numFmtId="164" fontId="13" fillId="6" borderId="17" xfId="0" applyNumberFormat="1" applyFont="1" applyFill="1" applyBorder="1" applyAlignment="1">
      <alignment horizontal="left" vertical="top"/>
    </xf>
    <xf numFmtId="44" fontId="4" fillId="9" borderId="17" xfId="0" applyNumberFormat="1" applyFont="1" applyFill="1" applyBorder="1" applyAlignment="1" applyProtection="1">
      <alignment horizontal="left" vertical="top"/>
      <protection hidden="1"/>
    </xf>
    <xf numFmtId="0" fontId="14" fillId="0" borderId="17" xfId="0" applyFont="1" applyBorder="1" applyAlignment="1">
      <alignment horizontal="left" vertical="top"/>
    </xf>
    <xf numFmtId="0" fontId="6" fillId="5" borderId="0" xfId="0" applyFont="1" applyFill="1" applyAlignment="1">
      <alignment horizontal="left" vertical="top" wrapText="1"/>
    </xf>
    <xf numFmtId="0" fontId="5" fillId="6" borderId="6" xfId="0" applyFont="1" applyFill="1" applyBorder="1" applyAlignment="1">
      <alignment horizontal="left" vertical="top" wrapText="1"/>
    </xf>
    <xf numFmtId="0" fontId="5" fillId="6" borderId="7" xfId="0" applyFont="1" applyFill="1" applyBorder="1" applyAlignment="1">
      <alignment horizontal="left" vertical="top" wrapText="1"/>
    </xf>
    <xf numFmtId="0" fontId="5" fillId="9" borderId="4" xfId="0" applyFont="1" applyFill="1" applyBorder="1" applyAlignment="1">
      <alignment horizontal="left" vertical="top" wrapText="1"/>
    </xf>
    <xf numFmtId="0" fontId="5" fillId="9" borderId="0" xfId="0" applyFont="1" applyFill="1" applyAlignment="1">
      <alignment horizontal="left" vertical="top" wrapText="1"/>
    </xf>
    <xf numFmtId="0" fontId="6" fillId="9" borderId="0" xfId="0" applyFont="1" applyFill="1" applyAlignment="1">
      <alignment horizontal="left" vertical="top" wrapText="1"/>
    </xf>
    <xf numFmtId="0" fontId="14" fillId="0" borderId="17" xfId="0" applyFont="1" applyBorder="1" applyAlignment="1">
      <alignment horizontal="left" vertical="top"/>
    </xf>
    <xf numFmtId="0" fontId="15" fillId="0" borderId="20" xfId="0" applyFont="1" applyBorder="1" applyAlignment="1">
      <alignment horizontal="left" vertical="top"/>
    </xf>
    <xf numFmtId="0" fontId="15" fillId="0" borderId="21" xfId="0" applyFont="1" applyBorder="1" applyAlignment="1">
      <alignment horizontal="left" vertical="top"/>
    </xf>
    <xf numFmtId="0" fontId="15" fillId="0" borderId="18" xfId="0" applyFont="1" applyBorder="1" applyAlignment="1">
      <alignment horizontal="left" vertical="top"/>
    </xf>
    <xf numFmtId="0" fontId="9" fillId="2" borderId="4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left" vertical="top"/>
    </xf>
  </cellXfs>
  <cellStyles count="1">
    <cellStyle name="Standaard" xfId="0" builtinId="0"/>
  </cellStyles>
  <dxfs count="4">
    <dxf>
      <font>
        <color theme="0"/>
      </font>
    </dxf>
    <dxf>
      <font>
        <color theme="0"/>
      </font>
    </dxf>
    <dxf>
      <font>
        <b/>
        <i val="0"/>
      </font>
      <fill>
        <patternFill>
          <bgColor theme="9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14BE6-F836-458B-8F40-6CA67C4BA486}">
  <dimension ref="A1:I44"/>
  <sheetViews>
    <sheetView tabSelected="1" zoomScale="70" zoomScaleNormal="70" workbookViewId="0">
      <selection activeCell="B24" sqref="B24"/>
    </sheetView>
  </sheetViews>
  <sheetFormatPr defaultColWidth="9.1796875" defaultRowHeight="14.5" x14ac:dyDescent="0.35"/>
  <cols>
    <col min="1" max="1" width="3" style="30" bestFit="1" customWidth="1"/>
    <col min="2" max="2" width="61.1796875" style="30" bestFit="1" customWidth="1"/>
    <col min="3" max="3" width="9.1796875" style="30" bestFit="1"/>
    <col min="4" max="4" width="10.81640625" style="30" bestFit="1" customWidth="1"/>
    <col min="5" max="5" width="11.1796875" style="30" bestFit="1" customWidth="1"/>
    <col min="6" max="6" width="24.81640625" style="30" bestFit="1" customWidth="1"/>
    <col min="7" max="7" width="22" style="30" bestFit="1" customWidth="1"/>
    <col min="8" max="8" width="16.7265625" style="30" customWidth="1"/>
    <col min="9" max="9" width="20.54296875" style="30" bestFit="1" customWidth="1"/>
    <col min="10" max="10" width="22" style="30" bestFit="1" customWidth="1"/>
    <col min="11" max="11" width="11.453125" style="30" bestFit="1" customWidth="1"/>
    <col min="12" max="12" width="11.7265625" style="30" bestFit="1" customWidth="1"/>
    <col min="13" max="13" width="9.1796875" style="30"/>
    <col min="14" max="14" width="11.453125" style="30" bestFit="1" customWidth="1"/>
    <col min="15" max="15" width="11.7265625" style="30" bestFit="1" customWidth="1"/>
    <col min="16" max="16384" width="9.1796875" style="30"/>
  </cols>
  <sheetData>
    <row r="1" spans="1:9" ht="18.5" x14ac:dyDescent="0.35">
      <c r="A1" s="72" t="s">
        <v>32</v>
      </c>
      <c r="B1" s="73"/>
      <c r="C1" s="73"/>
      <c r="D1" s="73"/>
      <c r="E1" s="73"/>
      <c r="F1" s="73"/>
      <c r="G1" s="73"/>
      <c r="H1" s="73"/>
    </row>
    <row r="2" spans="1:9" ht="18.5" x14ac:dyDescent="0.35">
      <c r="A2" s="74" t="s">
        <v>0</v>
      </c>
      <c r="B2" s="75"/>
      <c r="C2" s="75"/>
      <c r="D2" s="75"/>
      <c r="E2" s="75"/>
      <c r="F2" s="75"/>
      <c r="G2" s="75"/>
      <c r="H2" s="75"/>
    </row>
    <row r="3" spans="1:9" x14ac:dyDescent="0.35">
      <c r="A3" s="1" t="s">
        <v>1</v>
      </c>
      <c r="B3" s="76" t="s">
        <v>2</v>
      </c>
      <c r="C3" s="76"/>
      <c r="D3" s="76"/>
      <c r="E3" s="76"/>
      <c r="F3" s="76"/>
      <c r="G3" s="76"/>
      <c r="H3" s="76"/>
    </row>
    <row r="4" spans="1:9" x14ac:dyDescent="0.35">
      <c r="A4" s="1" t="s">
        <v>3</v>
      </c>
      <c r="B4" s="71" t="s">
        <v>4</v>
      </c>
      <c r="C4" s="71"/>
      <c r="D4" s="71"/>
      <c r="E4" s="71"/>
      <c r="F4" s="71"/>
      <c r="G4" s="71"/>
      <c r="H4" s="71"/>
    </row>
    <row r="5" spans="1:9" x14ac:dyDescent="0.35">
      <c r="A5" s="1" t="s">
        <v>27</v>
      </c>
      <c r="B5" s="71" t="s">
        <v>12</v>
      </c>
      <c r="C5" s="71"/>
      <c r="D5" s="71"/>
      <c r="E5" s="71"/>
      <c r="F5" s="71"/>
      <c r="G5" s="71"/>
      <c r="H5" s="71"/>
    </row>
    <row r="6" spans="1:9" x14ac:dyDescent="0.35">
      <c r="A6" s="1" t="s">
        <v>5</v>
      </c>
      <c r="B6" s="71" t="s">
        <v>26</v>
      </c>
      <c r="C6" s="71"/>
      <c r="D6" s="71"/>
      <c r="E6" s="71"/>
      <c r="F6" s="71"/>
      <c r="G6" s="71"/>
      <c r="H6" s="71"/>
    </row>
    <row r="7" spans="1:9" x14ac:dyDescent="0.35">
      <c r="A7" s="17" t="s">
        <v>28</v>
      </c>
      <c r="B7" s="31" t="s">
        <v>13</v>
      </c>
      <c r="C7" s="31"/>
      <c r="D7" s="31"/>
      <c r="E7" s="31"/>
      <c r="F7" s="56"/>
      <c r="G7" s="56"/>
      <c r="H7" s="56"/>
    </row>
    <row r="8" spans="1:9" x14ac:dyDescent="0.35">
      <c r="A8" s="2" t="s">
        <v>29</v>
      </c>
      <c r="B8" s="76" t="s">
        <v>6</v>
      </c>
      <c r="C8" s="76"/>
      <c r="D8" s="76"/>
      <c r="E8" s="76"/>
      <c r="F8" s="76"/>
      <c r="G8" s="76"/>
      <c r="H8" s="76"/>
    </row>
    <row r="9" spans="1:9" ht="15" thickBot="1" x14ac:dyDescent="0.4">
      <c r="F9" s="31"/>
      <c r="G9" s="31"/>
      <c r="H9" s="31"/>
    </row>
    <row r="10" spans="1:9" x14ac:dyDescent="0.35">
      <c r="A10" s="5" t="s">
        <v>1</v>
      </c>
      <c r="B10" s="6" t="s">
        <v>7</v>
      </c>
      <c r="C10" s="6"/>
      <c r="D10" s="6"/>
      <c r="E10" s="6"/>
      <c r="F10" s="7"/>
      <c r="G10" s="7"/>
      <c r="H10" s="8"/>
    </row>
    <row r="11" spans="1:9" ht="15" thickBot="1" x14ac:dyDescent="0.4">
      <c r="A11" s="81" t="s">
        <v>11</v>
      </c>
      <c r="B11" s="82"/>
      <c r="C11" s="55"/>
      <c r="D11" s="55"/>
      <c r="E11" s="55"/>
      <c r="F11" s="9" t="s">
        <v>15</v>
      </c>
      <c r="G11" s="9"/>
      <c r="H11" s="23"/>
    </row>
    <row r="12" spans="1:9" ht="15" thickBot="1" x14ac:dyDescent="0.4">
      <c r="A12" s="28">
        <v>1</v>
      </c>
      <c r="B12" s="46" t="s">
        <v>24</v>
      </c>
      <c r="C12" s="41"/>
      <c r="D12" s="41"/>
      <c r="E12" s="41"/>
      <c r="F12" s="22">
        <v>0</v>
      </c>
      <c r="G12" s="49"/>
      <c r="H12" s="50"/>
    </row>
    <row r="13" spans="1:9" ht="15" thickBot="1" x14ac:dyDescent="0.4">
      <c r="A13" s="28">
        <v>2</v>
      </c>
      <c r="B13" s="47" t="s">
        <v>25</v>
      </c>
      <c r="C13" s="41"/>
      <c r="D13" s="41"/>
      <c r="E13" s="41"/>
      <c r="F13" s="15">
        <v>0</v>
      </c>
      <c r="G13" s="51"/>
      <c r="H13" s="52"/>
    </row>
    <row r="14" spans="1:9" ht="15" thickBot="1" x14ac:dyDescent="0.4">
      <c r="A14" s="28">
        <v>3</v>
      </c>
      <c r="B14" s="48" t="s">
        <v>14</v>
      </c>
      <c r="C14" s="42"/>
      <c r="D14" s="42"/>
      <c r="E14" s="42"/>
      <c r="F14" s="32">
        <f>SUM(F12:F13)</f>
        <v>0</v>
      </c>
      <c r="G14" s="53"/>
      <c r="H14" s="54"/>
    </row>
    <row r="15" spans="1:9" ht="15" thickBot="1" x14ac:dyDescent="0.4">
      <c r="A15" s="19"/>
      <c r="B15" s="21"/>
      <c r="C15" s="21"/>
      <c r="D15" s="21"/>
      <c r="E15" s="21"/>
      <c r="F15" s="20"/>
      <c r="G15" s="20"/>
      <c r="H15" s="24"/>
    </row>
    <row r="16" spans="1:9" ht="15" thickBot="1" x14ac:dyDescent="0.4">
      <c r="A16" s="38">
        <v>4</v>
      </c>
      <c r="B16" s="43" t="s">
        <v>8</v>
      </c>
      <c r="C16" s="12"/>
      <c r="D16" s="12"/>
      <c r="E16" s="12"/>
      <c r="F16" s="13">
        <v>820000</v>
      </c>
      <c r="G16" s="12"/>
      <c r="H16" s="25"/>
      <c r="I16" s="37"/>
    </row>
    <row r="17" spans="1:9" ht="19" thickBot="1" x14ac:dyDescent="0.4">
      <c r="A17" s="39">
        <v>5</v>
      </c>
      <c r="B17" s="44" t="s">
        <v>10</v>
      </c>
      <c r="C17" s="18"/>
      <c r="D17" s="18"/>
      <c r="E17" s="18"/>
      <c r="F17" s="29">
        <f>F14</f>
        <v>0</v>
      </c>
      <c r="G17" s="10" t="str">
        <f>IF(AND(F17&lt;=F16,F17&gt;=F18),0,"Ongeldige aanbieding")</f>
        <v>Ongeldige aanbieding</v>
      </c>
      <c r="H17" s="26"/>
    </row>
    <row r="18" spans="1:9" ht="17.25" customHeight="1" thickBot="1" x14ac:dyDescent="0.4">
      <c r="A18" s="40">
        <v>6</v>
      </c>
      <c r="B18" s="45" t="s">
        <v>9</v>
      </c>
      <c r="C18" s="33"/>
      <c r="D18" s="33"/>
      <c r="E18" s="33"/>
      <c r="F18" s="14">
        <v>700000</v>
      </c>
      <c r="G18" s="34"/>
      <c r="H18" s="27"/>
      <c r="I18" s="37"/>
    </row>
    <row r="19" spans="1:9" ht="17.25" customHeight="1" thickBot="1" x14ac:dyDescent="0.4">
      <c r="A19" s="3"/>
      <c r="B19" s="35"/>
      <c r="C19" s="35"/>
      <c r="D19" s="35"/>
      <c r="E19" s="35"/>
      <c r="F19" s="11"/>
      <c r="G19" s="36"/>
      <c r="H19" s="4"/>
    </row>
    <row r="20" spans="1:9" ht="17.25" customHeight="1" x14ac:dyDescent="0.35">
      <c r="A20" s="16" t="s">
        <v>3</v>
      </c>
      <c r="B20" s="60" t="s">
        <v>20</v>
      </c>
    </row>
    <row r="21" spans="1:9" ht="17.25" customHeight="1" x14ac:dyDescent="0.35">
      <c r="A21" s="65"/>
      <c r="B21" s="61" t="s">
        <v>33</v>
      </c>
      <c r="C21" s="67" t="s">
        <v>22</v>
      </c>
      <c r="D21" s="67" t="s">
        <v>30</v>
      </c>
      <c r="E21" s="67" t="s">
        <v>31</v>
      </c>
      <c r="F21" s="68" t="s">
        <v>36</v>
      </c>
      <c r="G21" s="68" t="s">
        <v>21</v>
      </c>
    </row>
    <row r="22" spans="1:9" ht="17.25" customHeight="1" x14ac:dyDescent="0.35">
      <c r="A22" s="58">
        <v>7</v>
      </c>
      <c r="B22" s="59" t="s">
        <v>19</v>
      </c>
      <c r="C22" s="58" t="s">
        <v>23</v>
      </c>
      <c r="D22" s="62">
        <v>48</v>
      </c>
      <c r="E22" s="62">
        <v>68</v>
      </c>
      <c r="F22" s="57">
        <v>0</v>
      </c>
      <c r="G22" s="69" t="str">
        <f>IF(AND(F22&lt;=E22,F22&gt;=D22),0,"Ongeldige aanbieding")</f>
        <v>Ongeldige aanbieding</v>
      </c>
    </row>
    <row r="23" spans="1:9" x14ac:dyDescent="0.35">
      <c r="A23" s="58">
        <v>8</v>
      </c>
      <c r="B23" s="59" t="s">
        <v>16</v>
      </c>
      <c r="C23" s="58" t="s">
        <v>23</v>
      </c>
      <c r="D23" s="63">
        <v>57</v>
      </c>
      <c r="E23" s="63">
        <v>77</v>
      </c>
      <c r="F23" s="57">
        <v>0</v>
      </c>
      <c r="G23" s="69" t="str">
        <f t="shared" ref="G23:G37" si="0">IF(AND(F23&lt;=E23,F23&gt;=D23),0,"Ongeldige aanbieding")</f>
        <v>Ongeldige aanbieding</v>
      </c>
    </row>
    <row r="24" spans="1:9" x14ac:dyDescent="0.35">
      <c r="A24" s="58">
        <v>9</v>
      </c>
      <c r="B24" s="59" t="s">
        <v>17</v>
      </c>
      <c r="C24" s="58" t="s">
        <v>23</v>
      </c>
      <c r="D24" s="63">
        <v>66</v>
      </c>
      <c r="E24" s="63">
        <v>86</v>
      </c>
      <c r="F24" s="57">
        <v>0</v>
      </c>
      <c r="G24" s="69" t="str">
        <f t="shared" si="0"/>
        <v>Ongeldige aanbieding</v>
      </c>
    </row>
    <row r="25" spans="1:9" x14ac:dyDescent="0.35">
      <c r="A25" s="58">
        <v>10</v>
      </c>
      <c r="B25" s="59" t="s">
        <v>18</v>
      </c>
      <c r="C25" s="58" t="s">
        <v>23</v>
      </c>
      <c r="D25" s="63">
        <v>83</v>
      </c>
      <c r="E25" s="63">
        <v>104</v>
      </c>
      <c r="F25" s="57">
        <v>0</v>
      </c>
      <c r="G25" s="69" t="str">
        <f t="shared" si="0"/>
        <v>Ongeldige aanbieding</v>
      </c>
    </row>
    <row r="26" spans="1:9" ht="15" thickBot="1" x14ac:dyDescent="0.4">
      <c r="G26" s="10">
        <f t="shared" si="0"/>
        <v>0</v>
      </c>
    </row>
    <row r="27" spans="1:9" x14ac:dyDescent="0.35">
      <c r="A27" s="65"/>
      <c r="B27" s="66" t="s">
        <v>34</v>
      </c>
      <c r="C27" s="64" t="s">
        <v>22</v>
      </c>
      <c r="D27" s="64" t="s">
        <v>30</v>
      </c>
      <c r="E27" s="64" t="s">
        <v>31</v>
      </c>
      <c r="G27" s="10"/>
    </row>
    <row r="28" spans="1:9" ht="17.25" customHeight="1" x14ac:dyDescent="0.35">
      <c r="A28" s="58">
        <v>11</v>
      </c>
      <c r="B28" s="59" t="s">
        <v>19</v>
      </c>
      <c r="C28" s="58" t="s">
        <v>23</v>
      </c>
      <c r="D28" s="62">
        <v>38</v>
      </c>
      <c r="E28" s="62">
        <v>52</v>
      </c>
      <c r="F28" s="57">
        <v>0</v>
      </c>
      <c r="G28" s="69" t="str">
        <f t="shared" si="0"/>
        <v>Ongeldige aanbieding</v>
      </c>
    </row>
    <row r="29" spans="1:9" ht="17.25" customHeight="1" x14ac:dyDescent="0.35">
      <c r="A29" s="58">
        <v>12</v>
      </c>
      <c r="B29" s="59" t="s">
        <v>16</v>
      </c>
      <c r="C29" s="58" t="s">
        <v>23</v>
      </c>
      <c r="D29" s="63">
        <v>45</v>
      </c>
      <c r="E29" s="63">
        <v>60</v>
      </c>
      <c r="F29" s="57">
        <v>0</v>
      </c>
      <c r="G29" s="69" t="str">
        <f t="shared" si="0"/>
        <v>Ongeldige aanbieding</v>
      </c>
    </row>
    <row r="30" spans="1:9" x14ac:dyDescent="0.35">
      <c r="A30" s="58">
        <v>13</v>
      </c>
      <c r="B30" s="59" t="s">
        <v>17</v>
      </c>
      <c r="C30" s="58" t="s">
        <v>23</v>
      </c>
      <c r="D30" s="63">
        <v>53</v>
      </c>
      <c r="E30" s="63">
        <v>68</v>
      </c>
      <c r="F30" s="57">
        <v>0</v>
      </c>
      <c r="G30" s="69" t="str">
        <f t="shared" si="0"/>
        <v>Ongeldige aanbieding</v>
      </c>
    </row>
    <row r="31" spans="1:9" x14ac:dyDescent="0.35">
      <c r="A31" s="58">
        <v>14</v>
      </c>
      <c r="B31" s="59" t="s">
        <v>18</v>
      </c>
      <c r="C31" s="58" t="s">
        <v>23</v>
      </c>
      <c r="D31" s="63">
        <v>69</v>
      </c>
      <c r="E31" s="63">
        <v>83</v>
      </c>
      <c r="F31" s="57">
        <v>0</v>
      </c>
      <c r="G31" s="69" t="str">
        <f t="shared" si="0"/>
        <v>Ongeldige aanbieding</v>
      </c>
    </row>
    <row r="32" spans="1:9" ht="15" thickBot="1" x14ac:dyDescent="0.4">
      <c r="G32" s="10">
        <f t="shared" si="0"/>
        <v>0</v>
      </c>
    </row>
    <row r="33" spans="1:8" x14ac:dyDescent="0.35">
      <c r="A33" s="65"/>
      <c r="B33" s="66" t="s">
        <v>35</v>
      </c>
      <c r="C33" s="64" t="s">
        <v>22</v>
      </c>
      <c r="D33" s="64" t="s">
        <v>30</v>
      </c>
      <c r="E33" s="64" t="s">
        <v>31</v>
      </c>
      <c r="G33" s="10"/>
    </row>
    <row r="34" spans="1:8" x14ac:dyDescent="0.35">
      <c r="A34" s="58">
        <v>15</v>
      </c>
      <c r="B34" s="59" t="s">
        <v>19</v>
      </c>
      <c r="C34" s="58" t="s">
        <v>23</v>
      </c>
      <c r="D34" s="62">
        <v>58</v>
      </c>
      <c r="E34" s="62">
        <v>78</v>
      </c>
      <c r="F34" s="57">
        <v>0</v>
      </c>
      <c r="G34" s="69" t="str">
        <f t="shared" si="0"/>
        <v>Ongeldige aanbieding</v>
      </c>
    </row>
    <row r="35" spans="1:8" x14ac:dyDescent="0.35">
      <c r="A35" s="58">
        <v>16</v>
      </c>
      <c r="B35" s="59" t="s">
        <v>16</v>
      </c>
      <c r="C35" s="58" t="s">
        <v>23</v>
      </c>
      <c r="D35" s="63">
        <v>68</v>
      </c>
      <c r="E35" s="63">
        <v>88</v>
      </c>
      <c r="F35" s="57">
        <v>0</v>
      </c>
      <c r="G35" s="69" t="str">
        <f t="shared" si="0"/>
        <v>Ongeldige aanbieding</v>
      </c>
    </row>
    <row r="36" spans="1:8" x14ac:dyDescent="0.35">
      <c r="A36" s="58">
        <v>17</v>
      </c>
      <c r="B36" s="59" t="s">
        <v>17</v>
      </c>
      <c r="C36" s="58" t="s">
        <v>23</v>
      </c>
      <c r="D36" s="63">
        <v>77</v>
      </c>
      <c r="E36" s="63">
        <v>98</v>
      </c>
      <c r="F36" s="57">
        <v>0</v>
      </c>
      <c r="G36" s="69" t="str">
        <f t="shared" si="0"/>
        <v>Ongeldige aanbieding</v>
      </c>
    </row>
    <row r="37" spans="1:8" x14ac:dyDescent="0.35">
      <c r="A37" s="58">
        <v>18</v>
      </c>
      <c r="B37" s="59" t="s">
        <v>18</v>
      </c>
      <c r="C37" s="58" t="s">
        <v>23</v>
      </c>
      <c r="D37" s="63">
        <v>96</v>
      </c>
      <c r="E37" s="63">
        <v>117</v>
      </c>
      <c r="F37" s="57">
        <v>0</v>
      </c>
      <c r="G37" s="69" t="str">
        <f t="shared" si="0"/>
        <v>Ongeldige aanbieding</v>
      </c>
    </row>
    <row r="41" spans="1:8" x14ac:dyDescent="0.35">
      <c r="A41" s="70"/>
      <c r="B41" s="78" t="s">
        <v>37</v>
      </c>
      <c r="C41" s="79"/>
      <c r="D41" s="79"/>
      <c r="E41" s="79"/>
      <c r="F41" s="79"/>
      <c r="G41" s="79"/>
      <c r="H41" s="80"/>
    </row>
    <row r="42" spans="1:8" x14ac:dyDescent="0.35">
      <c r="A42" s="70">
        <v>1</v>
      </c>
      <c r="B42" s="77" t="s">
        <v>38</v>
      </c>
      <c r="C42" s="77"/>
      <c r="D42" s="77"/>
      <c r="E42" s="77"/>
      <c r="F42" s="77"/>
      <c r="G42" s="77"/>
      <c r="H42" s="77"/>
    </row>
    <row r="43" spans="1:8" x14ac:dyDescent="0.35">
      <c r="A43" s="70">
        <v>2</v>
      </c>
      <c r="B43" s="77" t="s">
        <v>39</v>
      </c>
      <c r="C43" s="77"/>
      <c r="D43" s="77"/>
      <c r="E43" s="77"/>
      <c r="F43" s="77"/>
      <c r="G43" s="77"/>
      <c r="H43" s="77"/>
    </row>
    <row r="44" spans="1:8" x14ac:dyDescent="0.35">
      <c r="A44" s="70">
        <v>3</v>
      </c>
      <c r="B44" s="77" t="s">
        <v>40</v>
      </c>
      <c r="C44" s="77"/>
      <c r="D44" s="77"/>
      <c r="E44" s="77"/>
      <c r="F44" s="77"/>
      <c r="G44" s="77"/>
      <c r="H44" s="77"/>
    </row>
  </sheetData>
  <sheetProtection algorithmName="SHA-512" hashValue="+AtMZdkLq6Fh39lawmKSjFGDEPKxmmUC0y2Ei/KB0EmH9V9Xgc0v68/Kunw6d4LDlfSe5dOs8pyiWBKLtjP4Hg==" saltValue="E2YL/7+8LK4JytU+ylfdjA==" spinCount="100000" sheet="1" objects="1" scenarios="1"/>
  <mergeCells count="12">
    <mergeCell ref="B44:H44"/>
    <mergeCell ref="B41:H41"/>
    <mergeCell ref="B8:H8"/>
    <mergeCell ref="A11:B11"/>
    <mergeCell ref="B42:H42"/>
    <mergeCell ref="B43:H43"/>
    <mergeCell ref="B6:H6"/>
    <mergeCell ref="A1:H1"/>
    <mergeCell ref="A2:H2"/>
    <mergeCell ref="B3:H3"/>
    <mergeCell ref="B4:H4"/>
    <mergeCell ref="B5:H5"/>
  </mergeCells>
  <conditionalFormatting sqref="F17">
    <cfRule type="cellIs" dxfId="3" priority="3" operator="notBetween">
      <formula>$F$16</formula>
      <formula>$F$18</formula>
    </cfRule>
    <cfRule type="cellIs" dxfId="2" priority="4" operator="between">
      <formula>$F$16</formula>
      <formula>$F$18</formula>
    </cfRule>
  </conditionalFormatting>
  <conditionalFormatting sqref="G17">
    <cfRule type="cellIs" dxfId="1" priority="5" operator="equal">
      <formula>0</formula>
    </cfRule>
  </conditionalFormatting>
  <conditionalFormatting sqref="G22:G37">
    <cfRule type="cellIs" dxfId="0" priority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E261F61D0C1E4DAEB56B7223D2D388" ma:contentTypeVersion="15" ma:contentTypeDescription="Een nieuw document maken." ma:contentTypeScope="" ma:versionID="8c950212c8a3c20a3169e2740014291a">
  <xsd:schema xmlns:xsd="http://www.w3.org/2001/XMLSchema" xmlns:xs="http://www.w3.org/2001/XMLSchema" xmlns:p="http://schemas.microsoft.com/office/2006/metadata/properties" xmlns:ns2="4848de34-3960-400b-b20f-0ee2051a287b" xmlns:ns3="1ba2d76e-721a-4e8e-b7ab-4e62722c6e53" targetNamespace="http://schemas.microsoft.com/office/2006/metadata/properties" ma:root="true" ma:fieldsID="014683f9d803c3fb9a1548883e29f6e2" ns2:_="" ns3:_="">
    <xsd:import namespace="4848de34-3960-400b-b20f-0ee2051a287b"/>
    <xsd:import namespace="1ba2d76e-721a-4e8e-b7ab-4e62722c6e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everancie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8de34-3960-400b-b20f-0ee2051a28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everancier" ma:index="18" nillable="true" ma:displayName="Leverancier" ma:format="Dropdown" ma:internalName="Leverancier">
      <xsd:simpleType>
        <xsd:restriction base="dms:Choice">
          <xsd:enumeration value="ja"/>
          <xsd:enumeration value="nee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2d76e-721a-4e8e-b7ab-4e62722c6e5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f093950-4f66-48ae-a15b-8960fe9ed045}" ma:internalName="TaxCatchAll" ma:showField="CatchAllData" ma:web="1ba2d76e-721a-4e8e-b7ab-4e62722c6e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48de34-3960-400b-b20f-0ee2051a287b">
      <Terms xmlns="http://schemas.microsoft.com/office/infopath/2007/PartnerControls"/>
    </lcf76f155ced4ddcb4097134ff3c332f>
    <TaxCatchAll xmlns="1ba2d76e-721a-4e8e-b7ab-4e62722c6e53" xsi:nil="true"/>
    <Leverancier xmlns="4848de34-3960-400b-b20f-0ee2051a287b" xsi:nil="true"/>
  </documentManagement>
</p:properties>
</file>

<file path=customXml/itemProps1.xml><?xml version="1.0" encoding="utf-8"?>
<ds:datastoreItem xmlns:ds="http://schemas.openxmlformats.org/officeDocument/2006/customXml" ds:itemID="{ABD17D0B-C228-4076-A039-C95E3F5409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48de34-3960-400b-b20f-0ee2051a287b"/>
    <ds:schemaRef ds:uri="1ba2d76e-721a-4e8e-b7ab-4e62722c6e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50D59C-EECC-474D-983F-7F724C78D3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3F9232-7DBD-42BD-92AA-C4F8FDD447C8}">
  <ds:schemaRefs>
    <ds:schemaRef ds:uri="http://schemas.microsoft.com/office/2006/documentManagement/types"/>
    <ds:schemaRef ds:uri="1ba2d76e-721a-4e8e-b7ab-4e62722c6e53"/>
    <ds:schemaRef ds:uri="http://purl.org/dc/elements/1.1/"/>
    <ds:schemaRef ds:uri="http://schemas.microsoft.com/office/2006/metadata/properties"/>
    <ds:schemaRef ds:uri="4848de34-3960-400b-b20f-0ee2051a287b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2.0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Peperkamp, T.E. (Tim)</dc:creator>
  <cp:keywords/>
  <dc:description/>
  <cp:lastModifiedBy>Peperkamp, T.E. (Tim)</cp:lastModifiedBy>
  <cp:revision/>
  <dcterms:created xsi:type="dcterms:W3CDTF">2025-01-28T08:39:43Z</dcterms:created>
  <dcterms:modified xsi:type="dcterms:W3CDTF">2026-07-03T07:19:23Z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0x01010075E261F61D0C1E4DAEB56B7223D2D388</vt:lpwstr>
  </property>
  <property fmtid="{D5CDD505-2E9C-101B-9397-08002B2CF9AE}" pid="3" name="MediaServiceImageTags">
    <vt:lpwstr/>
  </property>
</Properties>
</file>