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terdamumc.sharepoint.com/sites/Contractmanagement/Gedeelde documenten/Groen-Grijs aanbesteding/1. Voorbereiding/2. Concept aanbestedingsdocumenten/"/>
    </mc:Choice>
  </mc:AlternateContent>
  <xr:revisionPtr revIDLastSave="1377" documentId="8_{FDB601DA-485B-4D53-8542-27A7E02346DC}" xr6:coauthVersionLast="47" xr6:coauthVersionMax="47" xr10:uidLastSave="{E0C7BB58-87B1-4052-A6AF-7EDFC4307167}"/>
  <bookViews>
    <workbookView xWindow="-38520" yWindow="-180" windowWidth="38640" windowHeight="21120" xr2:uid="{6A6105D1-0AF7-4972-B707-248BB97820EE}"/>
  </bookViews>
  <sheets>
    <sheet name="Prijzenblad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H23" i="4"/>
  <c r="H21" i="4"/>
  <c r="D14" i="4"/>
  <c r="D17" i="4" s="1"/>
  <c r="E17" i="4" s="1"/>
</calcChain>
</file>

<file path=xl/sharedStrings.xml><?xml version="1.0" encoding="utf-8"?>
<sst xmlns="http://schemas.openxmlformats.org/spreadsheetml/2006/main" count="40" uniqueCount="36">
  <si>
    <t>Invul instructie Prijsblad</t>
  </si>
  <si>
    <t>A</t>
  </si>
  <si>
    <t>Inschrijver vult alleen de gele gearceerde cellen in. Het Excel rekent automatisch door.</t>
  </si>
  <si>
    <t>B</t>
  </si>
  <si>
    <t>De inschrijfprijs per jaar is een totaalprijs voor de gehele dienstverlening zoals vermeld in de aanbestedingsdocumenten. Dit bedrag telt mee in de weging.</t>
  </si>
  <si>
    <t>D</t>
  </si>
  <si>
    <t>Indien Inschrijver wijzigingen aanbrengt in dit document, leidt dit tot uitsluiting.</t>
  </si>
  <si>
    <t>PRIJSVAST: de Opdracht</t>
  </si>
  <si>
    <t>Plafondbedrag Inschrijfprijs</t>
  </si>
  <si>
    <t>Bodembedrag Inschrijfprijs</t>
  </si>
  <si>
    <t>Inschrijfprijs per jaar</t>
  </si>
  <si>
    <t>Omschrijving</t>
  </si>
  <si>
    <t>Uurtarief Hovenier</t>
  </si>
  <si>
    <t>Uurtarief Voorman</t>
  </si>
  <si>
    <t>De Inschrijfprijs dient tussen het bodem en plafondbedrag te liggen. Indien hier niet aan wordt voldaan is de aanbieding ongeldig</t>
  </si>
  <si>
    <t>Inschrijfprijs wordt afgerond op hele euro's, tarief op 2 decimalen.</t>
  </si>
  <si>
    <t>Totaal inschrijfprijs</t>
  </si>
  <si>
    <t>Per jaar (ex BTW)</t>
  </si>
  <si>
    <t>Buiten kantoortijden</t>
  </si>
  <si>
    <t>Zaterdag</t>
  </si>
  <si>
    <t>Zon- en feestdagen</t>
  </si>
  <si>
    <t>Kantoortijden 08.30-17.00</t>
  </si>
  <si>
    <t>Leerling / Assistent hovenier - uurtarief</t>
  </si>
  <si>
    <t>Tarieven afroep (ex BTW)</t>
  </si>
  <si>
    <t>Controle min-max</t>
  </si>
  <si>
    <t>Eenheid</t>
  </si>
  <si>
    <t>Per uur</t>
  </si>
  <si>
    <r>
      <t xml:space="preserve">Regulier onderhoud volgens CROW + demarcatielijst </t>
    </r>
    <r>
      <rPr>
        <b/>
        <sz val="11"/>
        <color theme="1"/>
        <rFont val="Calibri"/>
        <family val="2"/>
        <scheme val="minor"/>
      </rPr>
      <t>AMC</t>
    </r>
  </si>
  <si>
    <r>
      <t xml:space="preserve">Regulier onderhoud volgens CROW + demarcatielijst </t>
    </r>
    <r>
      <rPr>
        <b/>
        <sz val="11"/>
        <color theme="1"/>
        <rFont val="Calibri"/>
        <family val="2"/>
        <scheme val="minor"/>
      </rPr>
      <t>Vumc</t>
    </r>
  </si>
  <si>
    <t>Voor de tarieven op afroep geldt een minimum en maximum tarief. Tarieven die buiten deze bandbreedte worden aangeboden zijn ongeldig</t>
  </si>
  <si>
    <t>C</t>
  </si>
  <si>
    <t>E</t>
  </si>
  <si>
    <t>F</t>
  </si>
  <si>
    <t>Min. Tarief</t>
  </si>
  <si>
    <t>Max. Tarief</t>
  </si>
  <si>
    <t>EA TN 573642 Onderhoud Terrein- en Groenvoorzieningen Stichting Amsterdam UMC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</si>
</sst>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  <font>
      <i/>
      <sz val="11"/>
      <color rgb="FFFF0000"/>
      <name val="Calibri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7" fillId="9" borderId="4" xfId="0" applyFont="1" applyFill="1" applyBorder="1" applyAlignment="1">
      <alignment horizontal="left" vertical="top" wrapText="1"/>
    </xf>
    <xf numFmtId="0" fontId="8" fillId="9" borderId="4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7" borderId="6" xfId="0" applyFont="1" applyFill="1" applyBorder="1" applyAlignment="1">
      <alignment horizontal="left" vertical="top" wrapText="1"/>
    </xf>
    <xf numFmtId="0" fontId="9" fillId="7" borderId="7" xfId="0" applyFont="1" applyFill="1" applyBorder="1" applyAlignment="1">
      <alignment horizontal="left" vertical="top" wrapText="1"/>
    </xf>
    <xf numFmtId="0" fontId="9" fillId="7" borderId="7" xfId="0" applyFont="1" applyFill="1" applyBorder="1" applyAlignment="1">
      <alignment horizontal="left" vertical="top"/>
    </xf>
    <xf numFmtId="0" fontId="10" fillId="8" borderId="8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44" fontId="5" fillId="9" borderId="0" xfId="0" applyNumberFormat="1" applyFont="1" applyFill="1" applyBorder="1" applyAlignment="1" applyProtection="1">
      <alignment horizontal="left" vertical="top"/>
      <protection hidden="1"/>
    </xf>
    <xf numFmtId="42" fontId="7" fillId="3" borderId="0" xfId="0" applyNumberFormat="1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2" fontId="8" fillId="3" borderId="7" xfId="0" applyNumberFormat="1" applyFont="1" applyFill="1" applyBorder="1" applyAlignment="1">
      <alignment horizontal="left" vertical="top"/>
    </xf>
    <xf numFmtId="42" fontId="7" fillId="3" borderId="9" xfId="0" applyNumberFormat="1" applyFont="1" applyFill="1" applyBorder="1" applyAlignment="1">
      <alignment horizontal="left" vertical="top"/>
    </xf>
    <xf numFmtId="44" fontId="8" fillId="4" borderId="3" xfId="0" applyNumberFormat="1" applyFont="1" applyFill="1" applyBorder="1" applyAlignment="1" applyProtection="1">
      <alignment horizontal="left" vertical="top"/>
      <protection locked="0"/>
    </xf>
    <xf numFmtId="0" fontId="9" fillId="6" borderId="6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44" fontId="8" fillId="4" borderId="11" xfId="0" applyNumberFormat="1" applyFont="1" applyFill="1" applyBorder="1" applyAlignment="1" applyProtection="1">
      <alignment horizontal="left" vertical="top"/>
      <protection locked="0"/>
    </xf>
    <xf numFmtId="0" fontId="11" fillId="2" borderId="5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 vertical="top"/>
    </xf>
    <xf numFmtId="0" fontId="10" fillId="11" borderId="4" xfId="0" applyFont="1" applyFill="1" applyBorder="1" applyAlignment="1">
      <alignment horizontal="left" vertical="top"/>
    </xf>
    <xf numFmtId="42" fontId="6" fillId="10" borderId="11" xfId="0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44" fontId="0" fillId="0" borderId="11" xfId="0" applyNumberForma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164" fontId="2" fillId="9" borderId="11" xfId="0" applyNumberFormat="1" applyFont="1" applyFill="1" applyBorder="1" applyAlignment="1" applyProtection="1">
      <alignment horizontal="left" vertical="top"/>
      <protection hidden="1"/>
    </xf>
    <xf numFmtId="0" fontId="7" fillId="3" borderId="11" xfId="0" applyFont="1" applyFill="1" applyBorder="1" applyAlignment="1">
      <alignment horizontal="left" vertical="top"/>
    </xf>
    <xf numFmtId="0" fontId="7" fillId="5" borderId="0" xfId="0" applyFont="1" applyFill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164" fontId="3" fillId="6" borderId="7" xfId="0" applyNumberFormat="1" applyFont="1" applyFill="1" applyBorder="1" applyAlignment="1">
      <alignment horizontal="center" vertical="top"/>
    </xf>
    <xf numFmtId="164" fontId="2" fillId="9" borderId="3" xfId="0" applyNumberFormat="1" applyFont="1" applyFill="1" applyBorder="1" applyAlignment="1" applyProtection="1">
      <alignment horizontal="left" vertical="top"/>
      <protection hidden="1"/>
    </xf>
    <xf numFmtId="164" fontId="3" fillId="6" borderId="8" xfId="0" applyNumberFormat="1" applyFont="1" applyFill="1" applyBorder="1" applyAlignment="1">
      <alignment horizontal="center" vertical="top"/>
    </xf>
    <xf numFmtId="164" fontId="3" fillId="6" borderId="1" xfId="0" applyNumberFormat="1" applyFont="1" applyFill="1" applyBorder="1" applyAlignment="1">
      <alignment horizontal="center" vertical="top"/>
    </xf>
    <xf numFmtId="42" fontId="0" fillId="0" borderId="0" xfId="0" applyNumberFormat="1" applyAlignment="1">
      <alignment horizontal="left" vertical="top"/>
    </xf>
    <xf numFmtId="164" fontId="5" fillId="9" borderId="10" xfId="0" applyNumberFormat="1" applyFont="1" applyFill="1" applyBorder="1" applyAlignment="1" applyProtection="1">
      <alignment horizontal="left" vertical="top"/>
      <protection hidden="1"/>
    </xf>
    <xf numFmtId="0" fontId="13" fillId="12" borderId="6" xfId="0" applyFont="1" applyFill="1" applyBorder="1" applyAlignment="1">
      <alignment horizontal="left" vertical="top"/>
    </xf>
    <xf numFmtId="0" fontId="13" fillId="12" borderId="4" xfId="0" applyFont="1" applyFill="1" applyBorder="1" applyAlignment="1">
      <alignment horizontal="left" vertical="top"/>
    </xf>
    <xf numFmtId="0" fontId="13" fillId="12" borderId="18" xfId="0" applyFont="1" applyFill="1" applyBorder="1" applyAlignment="1">
      <alignment horizontal="left" vertical="top"/>
    </xf>
    <xf numFmtId="0" fontId="0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ont="1" applyFill="1" applyBorder="1" applyAlignment="1">
      <alignment horizontal="left" vertical="top" wrapText="1"/>
    </xf>
    <xf numFmtId="0" fontId="0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1" fillId="5" borderId="12" xfId="0" applyFont="1" applyFill="1" applyBorder="1" applyAlignment="1">
      <alignment horizontal="left" vertical="top"/>
    </xf>
    <xf numFmtId="0" fontId="11" fillId="5" borderId="14" xfId="0" applyFont="1" applyFill="1" applyBorder="1" applyAlignment="1">
      <alignment horizontal="left" vertical="top"/>
    </xf>
    <xf numFmtId="0" fontId="11" fillId="5" borderId="0" xfId="0" applyFont="1" applyFill="1" applyBorder="1" applyAlignment="1">
      <alignment horizontal="left" vertical="top"/>
    </xf>
    <xf numFmtId="0" fontId="11" fillId="5" borderId="5" xfId="0" applyFont="1" applyFill="1" applyBorder="1" applyAlignment="1">
      <alignment horizontal="left" vertical="top"/>
    </xf>
    <xf numFmtId="0" fontId="11" fillId="5" borderId="13" xfId="0" applyFont="1" applyFill="1" applyBorder="1" applyAlignment="1">
      <alignment horizontal="left" vertical="top"/>
    </xf>
    <xf numFmtId="0" fontId="11" fillId="5" borderId="15" xfId="0" applyFont="1" applyFill="1" applyBorder="1" applyAlignment="1">
      <alignment horizontal="left" vertical="top"/>
    </xf>
    <xf numFmtId="0" fontId="4" fillId="6" borderId="11" xfId="0" applyFont="1" applyFill="1" applyBorder="1" applyAlignment="1">
      <alignment horizontal="left" vertical="top"/>
    </xf>
    <xf numFmtId="164" fontId="3" fillId="6" borderId="11" xfId="0" applyNumberFormat="1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 applyProtection="1">
      <alignment horizontal="left" vertical="top"/>
      <protection locked="0" hidden="1"/>
    </xf>
    <xf numFmtId="164" fontId="2" fillId="4" borderId="9" xfId="0" applyNumberFormat="1" applyFont="1" applyFill="1" applyBorder="1" applyAlignment="1" applyProtection="1">
      <alignment horizontal="left" vertical="top"/>
      <protection locked="0" hidden="1"/>
    </xf>
    <xf numFmtId="164" fontId="2" fillId="4" borderId="10" xfId="0" applyNumberFormat="1" applyFont="1" applyFill="1" applyBorder="1" applyAlignment="1" applyProtection="1">
      <alignment horizontal="left" vertical="top"/>
      <protection locked="0" hidden="1"/>
    </xf>
    <xf numFmtId="164" fontId="2" fillId="4" borderId="11" xfId="0" applyNumberFormat="1" applyFont="1" applyFill="1" applyBorder="1" applyAlignment="1" applyProtection="1">
      <alignment horizontal="left" vertical="top"/>
      <protection locked="0" hidden="1"/>
    </xf>
    <xf numFmtId="164" fontId="2" fillId="4" borderId="17" xfId="0" applyNumberFormat="1" applyFont="1" applyFill="1" applyBorder="1" applyAlignment="1" applyProtection="1">
      <alignment horizontal="left" vertical="top"/>
      <protection locked="0" hidden="1"/>
    </xf>
    <xf numFmtId="164" fontId="2" fillId="4" borderId="16" xfId="0" applyNumberFormat="1" applyFont="1" applyFill="1" applyBorder="1" applyAlignment="1" applyProtection="1">
      <alignment horizontal="left" vertical="top"/>
      <protection locked="0" hidden="1"/>
    </xf>
    <xf numFmtId="0" fontId="10" fillId="2" borderId="4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7" fillId="5" borderId="0" xfId="0" applyFont="1" applyFill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9" borderId="4" xfId="0" applyFont="1" applyFill="1" applyBorder="1" applyAlignment="1">
      <alignment horizontal="left" vertical="top" wrapText="1"/>
    </xf>
    <xf numFmtId="0" fontId="6" fillId="9" borderId="0" xfId="0" applyFont="1" applyFill="1" applyAlignment="1">
      <alignment horizontal="left" vertical="top" wrapText="1"/>
    </xf>
    <xf numFmtId="0" fontId="7" fillId="9" borderId="0" xfId="0" applyFont="1" applyFill="1" applyAlignment="1">
      <alignment horizontal="left" vertical="top" wrapText="1"/>
    </xf>
  </cellXfs>
  <cellStyles count="1">
    <cellStyle name="Standaard" xfId="0" builtinId="0"/>
  </cellStyles>
  <dxfs count="4"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02F47-5AE8-4910-A1B8-6EC9ACC3282F}">
  <dimension ref="A1:J23"/>
  <sheetViews>
    <sheetView tabSelected="1" zoomScale="130" zoomScaleNormal="130" workbookViewId="0">
      <selection activeCell="G8" sqref="G8"/>
    </sheetView>
  </sheetViews>
  <sheetFormatPr defaultRowHeight="15" x14ac:dyDescent="0.25"/>
  <cols>
    <col min="1" max="1" width="3" style="30" bestFit="1" customWidth="1"/>
    <col min="2" max="2" width="61.140625" style="30" bestFit="1" customWidth="1"/>
    <col min="3" max="3" width="9.140625" style="30" bestFit="1" customWidth="1"/>
    <col min="4" max="4" width="24.85546875" style="30" bestFit="1" customWidth="1"/>
    <col min="5" max="5" width="22" style="30" bestFit="1" customWidth="1"/>
    <col min="6" max="6" width="16.7109375" style="30" customWidth="1"/>
    <col min="7" max="7" width="20.5703125" style="30" bestFit="1" customWidth="1"/>
    <col min="8" max="8" width="22" style="30" bestFit="1" customWidth="1"/>
    <col min="9" max="9" width="11.42578125" style="30" bestFit="1" customWidth="1"/>
    <col min="10" max="10" width="11.7109375" style="30" bestFit="1" customWidth="1"/>
    <col min="11" max="11" width="9.140625" style="30"/>
    <col min="12" max="12" width="11.42578125" style="30" bestFit="1" customWidth="1"/>
    <col min="13" max="13" width="11.7109375" style="30" bestFit="1" customWidth="1"/>
    <col min="14" max="16384" width="9.140625" style="30"/>
  </cols>
  <sheetData>
    <row r="1" spans="1:7" ht="18.75" x14ac:dyDescent="0.25">
      <c r="A1" s="75" t="s">
        <v>35</v>
      </c>
      <c r="B1" s="76"/>
      <c r="C1" s="76"/>
      <c r="D1" s="76"/>
      <c r="E1" s="76"/>
      <c r="F1" s="76"/>
    </row>
    <row r="2" spans="1:7" ht="18.75" x14ac:dyDescent="0.25">
      <c r="A2" s="77" t="s">
        <v>0</v>
      </c>
      <c r="B2" s="78"/>
      <c r="C2" s="78"/>
      <c r="D2" s="78"/>
      <c r="E2" s="78"/>
      <c r="F2" s="78"/>
    </row>
    <row r="3" spans="1:7" x14ac:dyDescent="0.25">
      <c r="A3" s="1" t="s">
        <v>1</v>
      </c>
      <c r="B3" s="79" t="s">
        <v>2</v>
      </c>
      <c r="C3" s="79"/>
      <c r="D3" s="79"/>
      <c r="E3" s="79"/>
      <c r="F3" s="79"/>
    </row>
    <row r="4" spans="1:7" x14ac:dyDescent="0.25">
      <c r="A4" s="1" t="s">
        <v>3</v>
      </c>
      <c r="B4" s="74" t="s">
        <v>4</v>
      </c>
      <c r="C4" s="74"/>
      <c r="D4" s="74"/>
      <c r="E4" s="74"/>
      <c r="F4" s="74"/>
    </row>
    <row r="5" spans="1:7" x14ac:dyDescent="0.25">
      <c r="A5" s="1" t="s">
        <v>30</v>
      </c>
      <c r="B5" s="74" t="s">
        <v>14</v>
      </c>
      <c r="C5" s="74"/>
      <c r="D5" s="74"/>
      <c r="E5" s="74"/>
      <c r="F5" s="74"/>
    </row>
    <row r="6" spans="1:7" x14ac:dyDescent="0.25">
      <c r="A6" s="1" t="s">
        <v>5</v>
      </c>
      <c r="B6" s="74" t="s">
        <v>29</v>
      </c>
      <c r="C6" s="74"/>
      <c r="D6" s="74"/>
      <c r="E6" s="74"/>
      <c r="F6" s="74"/>
    </row>
    <row r="7" spans="1:7" x14ac:dyDescent="0.25">
      <c r="A7" s="17" t="s">
        <v>31</v>
      </c>
      <c r="B7" s="31" t="s">
        <v>15</v>
      </c>
      <c r="C7" s="31"/>
      <c r="D7" s="39"/>
      <c r="E7" s="39"/>
      <c r="F7" s="39"/>
    </row>
    <row r="8" spans="1:7" x14ac:dyDescent="0.25">
      <c r="A8" s="2" t="s">
        <v>32</v>
      </c>
      <c r="B8" s="79" t="s">
        <v>6</v>
      </c>
      <c r="C8" s="79"/>
      <c r="D8" s="79"/>
      <c r="E8" s="79"/>
      <c r="F8" s="79"/>
    </row>
    <row r="9" spans="1:7" ht="15.75" thickBot="1" x14ac:dyDescent="0.3">
      <c r="D9" s="31"/>
      <c r="E9" s="31"/>
      <c r="F9" s="31"/>
    </row>
    <row r="10" spans="1:7" x14ac:dyDescent="0.25">
      <c r="A10" s="5" t="s">
        <v>1</v>
      </c>
      <c r="B10" s="6" t="s">
        <v>7</v>
      </c>
      <c r="C10" s="6"/>
      <c r="D10" s="7"/>
      <c r="E10" s="7"/>
      <c r="F10" s="8"/>
    </row>
    <row r="11" spans="1:7" ht="15.75" thickBot="1" x14ac:dyDescent="0.3">
      <c r="A11" s="72" t="s">
        <v>11</v>
      </c>
      <c r="B11" s="73"/>
      <c r="C11" s="40"/>
      <c r="D11" s="9" t="s">
        <v>17</v>
      </c>
      <c r="E11" s="9"/>
      <c r="F11" s="23"/>
    </row>
    <row r="12" spans="1:7" ht="15.75" thickBot="1" x14ac:dyDescent="0.3">
      <c r="A12" s="28">
        <v>1</v>
      </c>
      <c r="B12" s="55" t="s">
        <v>27</v>
      </c>
      <c r="C12" s="50"/>
      <c r="D12" s="22">
        <v>0</v>
      </c>
      <c r="E12" s="58"/>
      <c r="F12" s="59"/>
    </row>
    <row r="13" spans="1:7" ht="15.75" thickBot="1" x14ac:dyDescent="0.3">
      <c r="A13" s="28">
        <v>2</v>
      </c>
      <c r="B13" s="56" t="s">
        <v>28</v>
      </c>
      <c r="C13" s="50"/>
      <c r="D13" s="15">
        <v>0</v>
      </c>
      <c r="E13" s="60"/>
      <c r="F13" s="61"/>
    </row>
    <row r="14" spans="1:7" ht="15.75" thickBot="1" x14ac:dyDescent="0.3">
      <c r="A14" s="28">
        <v>3</v>
      </c>
      <c r="B14" s="57" t="s">
        <v>16</v>
      </c>
      <c r="C14" s="51"/>
      <c r="D14" s="32">
        <f>SUM(D12:D13)</f>
        <v>0</v>
      </c>
      <c r="E14" s="62"/>
      <c r="F14" s="63"/>
    </row>
    <row r="15" spans="1:7" ht="15.75" thickBot="1" x14ac:dyDescent="0.3">
      <c r="A15" s="19"/>
      <c r="B15" s="21"/>
      <c r="C15" s="21"/>
      <c r="D15" s="20"/>
      <c r="E15" s="20"/>
      <c r="F15" s="24"/>
    </row>
    <row r="16" spans="1:7" ht="15.75" thickBot="1" x14ac:dyDescent="0.3">
      <c r="A16" s="47">
        <v>4</v>
      </c>
      <c r="B16" s="52" t="s">
        <v>8</v>
      </c>
      <c r="C16" s="12"/>
      <c r="D16" s="13">
        <v>820000</v>
      </c>
      <c r="E16" s="12"/>
      <c r="F16" s="25"/>
      <c r="G16" s="45"/>
    </row>
    <row r="17" spans="1:10" ht="19.5" thickBot="1" x14ac:dyDescent="0.3">
      <c r="A17" s="48">
        <v>5</v>
      </c>
      <c r="B17" s="53" t="s">
        <v>10</v>
      </c>
      <c r="C17" s="18"/>
      <c r="D17" s="29">
        <f>D14</f>
        <v>0</v>
      </c>
      <c r="E17" s="10" t="str">
        <f>IF(AND(D17&lt;=D16,D17&gt;=D18),0,"Ongeldige aanbieding")</f>
        <v>Ongeldige aanbieding</v>
      </c>
      <c r="F17" s="26"/>
    </row>
    <row r="18" spans="1:10" ht="17.25" customHeight="1" thickBot="1" x14ac:dyDescent="0.3">
      <c r="A18" s="49">
        <v>6</v>
      </c>
      <c r="B18" s="54" t="s">
        <v>9</v>
      </c>
      <c r="C18" s="33"/>
      <c r="D18" s="14">
        <v>700000</v>
      </c>
      <c r="E18" s="34"/>
      <c r="F18" s="27"/>
      <c r="G18" s="45"/>
    </row>
    <row r="19" spans="1:10" ht="17.25" customHeight="1" thickBot="1" x14ac:dyDescent="0.3">
      <c r="A19" s="3"/>
      <c r="B19" s="35"/>
      <c r="C19" s="35"/>
      <c r="D19" s="11"/>
      <c r="E19" s="36"/>
      <c r="F19" s="4"/>
    </row>
    <row r="20" spans="1:10" ht="17.25" customHeight="1" thickBot="1" x14ac:dyDescent="0.3">
      <c r="A20" s="16" t="s">
        <v>3</v>
      </c>
      <c r="B20" s="64" t="s">
        <v>23</v>
      </c>
      <c r="C20" s="65" t="s">
        <v>25</v>
      </c>
      <c r="D20" s="44" t="s">
        <v>21</v>
      </c>
      <c r="E20" s="41" t="s">
        <v>18</v>
      </c>
      <c r="F20" s="44" t="s">
        <v>19</v>
      </c>
      <c r="G20" s="43" t="s">
        <v>20</v>
      </c>
      <c r="H20" s="43" t="s">
        <v>24</v>
      </c>
      <c r="I20" s="65" t="s">
        <v>33</v>
      </c>
      <c r="J20" s="65" t="s">
        <v>34</v>
      </c>
    </row>
    <row r="21" spans="1:10" ht="17.25" customHeight="1" thickBot="1" x14ac:dyDescent="0.3">
      <c r="A21" s="38">
        <v>7</v>
      </c>
      <c r="B21" s="42" t="s">
        <v>12</v>
      </c>
      <c r="C21" s="42" t="s">
        <v>26</v>
      </c>
      <c r="D21" s="66">
        <v>0</v>
      </c>
      <c r="E21" s="67">
        <v>0</v>
      </c>
      <c r="F21" s="66">
        <v>0</v>
      </c>
      <c r="G21" s="68">
        <v>0</v>
      </c>
      <c r="H21" s="46" t="str">
        <f>IF(AND(MIN(D21:G21)&gt;=I21,MAX(D21:G21)&lt;=J21*2),"0","Ongeldige aanbieding")</f>
        <v>Ongeldige aanbieding</v>
      </c>
      <c r="I21" s="42">
        <v>38</v>
      </c>
      <c r="J21" s="42">
        <v>55</v>
      </c>
    </row>
    <row r="22" spans="1:10" ht="17.25" customHeight="1" thickBot="1" x14ac:dyDescent="0.3">
      <c r="A22" s="38">
        <v>8</v>
      </c>
      <c r="B22" s="42" t="s">
        <v>13</v>
      </c>
      <c r="C22" s="42" t="s">
        <v>26</v>
      </c>
      <c r="D22" s="69">
        <v>0</v>
      </c>
      <c r="E22" s="70">
        <v>0</v>
      </c>
      <c r="F22" s="69">
        <v>0</v>
      </c>
      <c r="G22" s="71">
        <v>0</v>
      </c>
      <c r="H22" s="46" t="str">
        <f>IF(AND(MIN(D22:G22)&gt;=I22,MAX(D22:G22)&lt;=J22*2),"0","Ongeldige aanbieding")</f>
        <v>Ongeldige aanbieding</v>
      </c>
      <c r="I22" s="37">
        <v>48</v>
      </c>
      <c r="J22" s="37">
        <v>68</v>
      </c>
    </row>
    <row r="23" spans="1:10" ht="17.25" customHeight="1" thickBot="1" x14ac:dyDescent="0.3">
      <c r="A23" s="38">
        <v>10</v>
      </c>
      <c r="B23" s="42" t="s">
        <v>22</v>
      </c>
      <c r="C23" s="42" t="s">
        <v>26</v>
      </c>
      <c r="D23" s="69">
        <v>0</v>
      </c>
      <c r="E23" s="70">
        <v>0</v>
      </c>
      <c r="F23" s="69">
        <v>0</v>
      </c>
      <c r="G23" s="71">
        <v>0</v>
      </c>
      <c r="H23" s="46" t="str">
        <f>IF(AND(MIN(D23:G23)&gt;=I23,MAX(D23:G23)&lt;=J23*2),"0","Ongeldige aanbieding")</f>
        <v>Ongeldige aanbieding</v>
      </c>
      <c r="I23" s="37">
        <v>30</v>
      </c>
      <c r="J23" s="37">
        <v>45</v>
      </c>
    </row>
  </sheetData>
  <sheetProtection algorithmName="SHA-512" hashValue="kpBXj2J5kv5Vhb/jayDAdXWPgS0Nc1CQRJMdUqXwgjW22IAfj09bMmg3M/FgTRjenoUmN1aXZTVc940wP3yXUw==" saltValue="SYAbajNKsnm1pKzDpXidhg==" spinCount="100000" sheet="1" objects="1" scenarios="1"/>
  <mergeCells count="8">
    <mergeCell ref="A11:B11"/>
    <mergeCell ref="B6:F6"/>
    <mergeCell ref="A1:F1"/>
    <mergeCell ref="A2:F2"/>
    <mergeCell ref="B3:F3"/>
    <mergeCell ref="B4:F4"/>
    <mergeCell ref="B5:F5"/>
    <mergeCell ref="B8:F8"/>
  </mergeCells>
  <phoneticPr fontId="14" type="noConversion"/>
  <conditionalFormatting sqref="D17">
    <cfRule type="cellIs" dxfId="3" priority="5" operator="notBetween">
      <formula>$D$16</formula>
      <formula>$D$18</formula>
    </cfRule>
    <cfRule type="cellIs" dxfId="2" priority="6" operator="between">
      <formula>$D$16</formula>
      <formula>$D$18</formula>
    </cfRule>
  </conditionalFormatting>
  <conditionalFormatting sqref="E17">
    <cfRule type="cellIs" dxfId="1" priority="7" operator="equal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198DBCF-DC5C-4F58-B638-85CC23E7CDAA}">
            <xm:f>NOT(ISERROR(SEARCH(0,H21)))</xm:f>
            <xm:f>0</xm:f>
            <x14:dxf>
              <font>
                <color theme="0"/>
              </font>
              <numFmt numFmtId="1" formatCode="0"/>
              <fill>
                <patternFill>
                  <bgColor theme="0"/>
                </patternFill>
              </fill>
            </x14:dxf>
          </x14:cfRule>
          <xm:sqref>H21:H23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48de34-3960-400b-b20f-0ee2051a287b">
      <Terms xmlns="http://schemas.microsoft.com/office/infopath/2007/PartnerControls"/>
    </lcf76f155ced4ddcb4097134ff3c332f>
    <TaxCatchAll xmlns="1ba2d76e-721a-4e8e-b7ab-4e62722c6e53" xsi:nil="true"/>
    <Leverancier xmlns="4848de34-3960-400b-b20f-0ee2051a287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E261F61D0C1E4DAEB56B7223D2D388" ma:contentTypeVersion="15" ma:contentTypeDescription="Een nieuw document maken." ma:contentTypeScope="" ma:versionID="8c950212c8a3c20a3169e2740014291a">
  <xsd:schema xmlns:xsd="http://www.w3.org/2001/XMLSchema" xmlns:xs="http://www.w3.org/2001/XMLSchema" xmlns:p="http://schemas.microsoft.com/office/2006/metadata/properties" xmlns:ns2="4848de34-3960-400b-b20f-0ee2051a287b" xmlns:ns3="1ba2d76e-721a-4e8e-b7ab-4e62722c6e53" targetNamespace="http://schemas.microsoft.com/office/2006/metadata/properties" ma:root="true" ma:fieldsID="014683f9d803c3fb9a1548883e29f6e2" ns2:_="" ns3:_="">
    <xsd:import namespace="4848de34-3960-400b-b20f-0ee2051a287b"/>
    <xsd:import namespace="1ba2d76e-721a-4e8e-b7ab-4e62722c6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everancie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8de34-3960-400b-b20f-0ee2051a2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296240b3-82fb-446b-a13e-4fc46c6b6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everancier" ma:index="18" nillable="true" ma:displayName="Leverancier" ma:format="Dropdown" ma:internalName="Leverancier">
      <xsd:simpleType>
        <xsd:restriction base="dms:Choice">
          <xsd:enumeration value="ja"/>
          <xsd:enumeration value="nee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2d76e-721a-4e8e-b7ab-4e62722c6e5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f093950-4f66-48ae-a15b-8960fe9ed045}" ma:internalName="TaxCatchAll" ma:showField="CatchAllData" ma:web="1ba2d76e-721a-4e8e-b7ab-4e62722c6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3F9232-7DBD-42BD-92AA-C4F8FDD447C8}">
  <ds:schemaRefs>
    <ds:schemaRef ds:uri="4848de34-3960-400b-b20f-0ee2051a287b"/>
    <ds:schemaRef ds:uri="http://schemas.microsoft.com/office/2006/documentManagement/types"/>
    <ds:schemaRef ds:uri="1ba2d76e-721a-4e8e-b7ab-4e62722c6e53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50D59C-EECC-474D-983F-7F724C78D3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17D0B-C228-4076-A039-C95E3F540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8de34-3960-400b-b20f-0ee2051a287b"/>
    <ds:schemaRef ds:uri="1ba2d76e-721a-4e8e-b7ab-4e62722c6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Peperkamp, T.E. (Tim)</dc:creator>
  <cp:keywords/>
  <dc:description/>
  <cp:lastModifiedBy>Peperkamp, T.E. (Tim)</cp:lastModifiedBy>
  <cp:revision/>
  <dcterms:created xsi:type="dcterms:W3CDTF">2025-01-28T08:39:43Z</dcterms:created>
  <dcterms:modified xsi:type="dcterms:W3CDTF">2026-06-02T14:37:24Z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0x01010075E261F61D0C1E4DAEB56B7223D2D388</vt:lpwstr>
  </property>
  <property fmtid="{D5CDD505-2E9C-101B-9397-08002B2CF9AE}" pid="3" name="MediaServiceImageTags">
    <vt:lpwstr/>
  </property>
</Properties>
</file>