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winterswijknl.sharepoint.com/teams/Samenwerking-BED-INF-SAM-INT-Aankoop-Informatiemiddelen/Gedeelde documenten/General/SMP/documenten gereed voor publicatie/"/>
    </mc:Choice>
  </mc:AlternateContent>
  <xr:revisionPtr revIDLastSave="459" documentId="11_80834FDB117DB7DC0D85B449191F17F7671C3142" xr6:coauthVersionLast="47" xr6:coauthVersionMax="47" xr10:uidLastSave="{FDBF8005-7309-448C-AC08-909E31CF953F}"/>
  <bookViews>
    <workbookView xWindow="-120" yWindow="-120" windowWidth="38640" windowHeight="15840" tabRatio="500" xr2:uid="{00000000-000D-0000-FFFF-FFFF00000000}"/>
  </bookViews>
  <sheets>
    <sheet name="Tarievenblad SMP Winterswijk"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63" i="1" l="1"/>
  <c r="F62" i="1"/>
  <c r="F64" i="1" s="1"/>
  <c r="F68" i="1"/>
  <c r="F69" i="1"/>
  <c r="F33" i="1"/>
  <c r="F32" i="1"/>
  <c r="F57" i="1"/>
  <c r="F14" i="1"/>
  <c r="F11" i="1"/>
  <c r="F58" i="1"/>
  <c r="F52" i="1"/>
  <c r="F53" i="1" s="1"/>
  <c r="F47" i="1"/>
  <c r="F48" i="1" s="1"/>
  <c r="F42" i="1"/>
  <c r="F43" i="1" s="1"/>
  <c r="F37" i="1"/>
  <c r="F36" i="1"/>
  <c r="F35" i="1"/>
  <c r="F34" i="1"/>
  <c r="F38" i="1"/>
  <c r="F73" i="1" s="1"/>
  <c r="F27" i="1"/>
  <c r="F26" i="1"/>
  <c r="F25" i="1"/>
  <c r="F28" i="1" s="1"/>
  <c r="F21" i="1"/>
  <c r="F20" i="1"/>
  <c r="F22" i="1" s="1"/>
  <c r="F15" i="1"/>
  <c r="F13" i="1"/>
  <c r="F10" i="1"/>
  <c r="F9" i="1"/>
  <c r="F16" i="1" s="1"/>
  <c r="F70" i="1" l="1"/>
  <c r="F74" i="1" s="1"/>
  <c r="F72" i="1"/>
  <c r="F75" i="1"/>
</calcChain>
</file>

<file path=xl/sharedStrings.xml><?xml version="1.0" encoding="utf-8"?>
<sst xmlns="http://schemas.openxmlformats.org/spreadsheetml/2006/main" count="121" uniqueCount="103">
  <si>
    <t>Bijlage C – Tarievenblad SMP Gemeente Winterswijk REFERENTIE Tenderned/Zaaknummer: 591346 / 2471694</t>
  </si>
  <si>
    <t>Europese aanbesteding | TenderNed | Plangebied: bebouwde kom Winterswijk + Meddo +Kotten + Woold en Miste</t>
  </si>
  <si>
    <t>Nr.</t>
  </si>
  <si>
    <t>Omschrijving</t>
  </si>
  <si>
    <t>Eenheid</t>
  </si>
  <si>
    <t>Aantal</t>
  </si>
  <si>
    <t>Prijs p.e. (excl. BTW) €</t>
  </si>
  <si>
    <t>Totaal (excl. BTW) €</t>
  </si>
  <si>
    <t>1.  Nulmeting veldonderzoek  ★ verplicht</t>
  </si>
  <si>
    <t>1.1</t>
  </si>
  <si>
    <t>Huismus – veldwerk</t>
  </si>
  <si>
    <t xml:space="preserve">totaal </t>
  </si>
  <si>
    <t>1.2</t>
  </si>
  <si>
    <t xml:space="preserve">Gierzwaluw – verkennend </t>
  </si>
  <si>
    <t>1.3</t>
  </si>
  <si>
    <t>Gierzwaluw – verdiepend veldonderzoek per deelgebied  (aantal van 5 is enkel ter vergelijking)</t>
  </si>
  <si>
    <t>DG</t>
  </si>
  <si>
    <t>⚠  Post 1.3: omvang verdiepend onderzoek hangt af van het resultaat van het verkennend onderzoek (1.2). Prijs per deelgebied (DG); de veldresultaten geven aanleiding tot het aantal DG. Aantal DG's wordt na verkennend onderzoek vastgesteld.</t>
  </si>
  <si>
    <t>1.4</t>
  </si>
  <si>
    <t xml:space="preserve">Vleermuizen – basisronden </t>
  </si>
  <si>
    <t>1.5</t>
  </si>
  <si>
    <t>Vleermuizen – meervleermuis-meerwerk (aantal van 5 is enkel ter vergelijking</t>
  </si>
  <si>
    <t>1.6</t>
  </si>
  <si>
    <t>stuks</t>
  </si>
  <si>
    <t>Subtotaal nulmeting veldonderzoek</t>
  </si>
  <si>
    <t>2.  Ecologisch rapport, SvI &amp; effectbeoordeling  ★ verplicht</t>
  </si>
  <si>
    <t>Post 2.2: de kwartaalrapportages lopen over de volledige looptijd van de opdracht (~2 jaar). Aantal stuks wordt in overleg bepaald. Prijs per stuk.</t>
  </si>
  <si>
    <t>2.1</t>
  </si>
  <si>
    <t>Ecologisch rapport – nulmeting, lokale SvI, risicozones SFC, effectbeoordeling (incl. 4-ogen-review)</t>
  </si>
  <si>
    <t>2.2</t>
  </si>
  <si>
    <t>Kwartaalrapportage veldonderzoek per soort (per stuk, binnen 4 weken na kwartaal) — aantal nader te bevestigen</t>
  </si>
  <si>
    <t>Subtotaal ecologisch rapport</t>
  </si>
  <si>
    <t>3.  Mitigatieplan, participatieplan &amp; verplichte bijlagen  ★ verplicht</t>
  </si>
  <si>
    <t>3.1</t>
  </si>
  <si>
    <t>Mitigatieplan – factsheets EWP, ecologische werkprotocollen, maatwerk SFC (incl. bijlage 3 + bijlage 4 verplichte bijlagen PvA §13)</t>
  </si>
  <si>
    <t>3.2</t>
  </si>
  <si>
    <t>Participatieplan – communicatie stakeholders, contact met beheerders bedrijventerreinen, contacten IVN/GMF/corporaties (PvA §12)</t>
  </si>
  <si>
    <t>3.3</t>
  </si>
  <si>
    <t>Voortgangsoverleg gemeente – per overleg (min. 1× per 6 weken over ~18 maanden looptijd; indicatief 13 overleggen van 1 uur)</t>
  </si>
  <si>
    <t>overleg</t>
  </si>
  <si>
    <t>Subtotaal mitigatieplan &amp; participatieplan</t>
  </si>
  <si>
    <t>Vul een eenheidsprijs per post in. De gemeente roept af als de trigger van toepassing is. Afrekening op werkelijk gerealiseerde eenheden. Triggers zijn objectief bepaald op basis van protocol.</t>
  </si>
  <si>
    <t>4.1</t>
  </si>
  <si>
    <t>Huismus – herhalingsronde per DG (weersuitval: temp &lt;10°C of &gt;25°C, wind &gt;4 Bft, neerslag)</t>
  </si>
  <si>
    <t>ronde/DG</t>
  </si>
  <si>
    <t>4.2</t>
  </si>
  <si>
    <t>Gierzwaluw – extra bezoek per locatie (weersuitval: wind &gt;3 Bft of neerslag tijdens schemerwaarneming)</t>
  </si>
  <si>
    <t>bezoek</t>
  </si>
  <si>
    <t>4.3</t>
  </si>
  <si>
    <t>Vleermuizen – uitvliegertelling kraamverblijf (binnen 48u na aantreffen, per locatie)</t>
  </si>
  <si>
    <t>telling</t>
  </si>
  <si>
    <t>4.4</t>
  </si>
  <si>
    <t>Vleermuizen – extra bezoek massawinterverblijf per locatie (gebouwen &gt;12m, nachtonderzoek)</t>
  </si>
  <si>
    <t>4.5</t>
  </si>
  <si>
    <t>Vleermuizen – herhalingsronde per DG bij weersuitval (wind &gt;4 Bft, neerslag, of &lt;8°C)</t>
  </si>
  <si>
    <t>4.6</t>
  </si>
  <si>
    <t>Vleermuizen – grootoorvleermuis zolderinspectie per locatie (kerken, schoolzolders)</t>
  </si>
  <si>
    <t>inspectie</t>
  </si>
  <si>
    <t>5.  Opstellen compensatieplan Pre-SMP fase  ⚠ verplicht – harde deadline</t>
  </si>
  <si>
    <t>⚠  HARDE DEADLINE: compensatieplan Pre-SMP binnen 2 maanden na start onderzoek (PvA §4 + §10). Vereist voor Pre-SMP vergunning per 1 januari 2027. Dit onderdeel is verplicht — niet optioneel — en moet in elk geval getarifeerd worden.</t>
  </si>
  <si>
    <t>5.1</t>
  </si>
  <si>
    <t>Compensatieplan Pre-SMP – standaard + maatwerk SFC, gebaseerd op bureaustudie en NVI-historie (binnen 2 maanden na start)</t>
  </si>
  <si>
    <t>Subtotaal compensatieplan Pre-SMP</t>
  </si>
  <si>
    <t>6. Opstellen compensatieplan SMP-fase  ⚠ verplicht</t>
  </si>
  <si>
    <t>Vereist voor definitieve gebiedsgerichte vergunning. Incl. bijlage 5 (compensatie standaard) en bijlage 6 (compensatie maatwerk) — verplichte bijlagen PvA §13.</t>
  </si>
  <si>
    <t>6.1</t>
  </si>
  <si>
    <t>Compensatieplan SMP-fase – standaard + maatwerk + financiële onderbouwing + ecologische ambitie (incl. bijlagen 5 + 6)</t>
  </si>
  <si>
    <t>Subtotaal compensatieplan SMP-fase</t>
  </si>
  <si>
    <t>7.  Management- en administratieplan  ⚠ verplicht</t>
  </si>
  <si>
    <t xml:space="preserve">Incl. kostenonderbouwing post-SMP fase (monitoring, beheer, compensatie-uitvoering). </t>
  </si>
  <si>
    <t>7.1</t>
  </si>
  <si>
    <t>Managementplan – doormachtiging, meldingssysteem, registratie, draaiboek incidenten + kostenonderbouwing post-SMP fase (PvA §11)</t>
  </si>
  <si>
    <t>Subtotaal managementplan</t>
  </si>
  <si>
    <t>8.  Opstellen monitoringsplan  ⚠ Verplicht</t>
  </si>
  <si>
    <t>Alleen opstellen van het plan — uitvoering van de monitoring valt NIET onder de opdracht. Gemeente wenst een eenvoudig, gestandaardiseerd en kosteneffectief plan (VleerMUS + transectmethoden).</t>
  </si>
  <si>
    <t>8.1</t>
  </si>
  <si>
    <t>Monitoringsplan – populatieontwikkeling SvI, kwetsbare functies SFC, effectiviteitsmonitoring maatregelen</t>
  </si>
  <si>
    <t>Subtotaal monitoringsplan</t>
  </si>
  <si>
    <t>9.  Uitvoeren compensatieplan Pre-SMP fase Optioneel – harde deadline</t>
  </si>
  <si>
    <t>⚠  HARDE DEADLINE: uitvoering compensatieplan Pre-SMP is een voorwaarde voor de PRE-SMP fase. Moet in elk geval getarifeerd worden. P – planning op basis van het compensatieplan Pre-SMP zowel voor fase 1 als voor fase 2.</t>
  </si>
  <si>
    <t>9.1</t>
  </si>
  <si>
    <t>Massaverblijf – complete realisatie incl. arbeid, materiaal, projectkosten en voorlichting (aantal van 3 is alleen voor vergelijkingsdoeleinden)</t>
  </si>
  <si>
    <t>9.2</t>
  </si>
  <si>
    <t>Kraamverblijf – complete realisatie incl. arbeid, materiaal, projectkosten en voorlichting(aantal van 3 is alleen voor vergelijkingsdoeleinden)</t>
  </si>
  <si>
    <t>10. Uitvoeren compensatieplan SMP-fase Optioneel</t>
  </si>
  <si>
    <t>10.1</t>
  </si>
  <si>
    <t>10.2</t>
  </si>
  <si>
    <t>Subtotaal compensatieplan SMP</t>
  </si>
  <si>
    <t>Eindtotalen</t>
  </si>
  <si>
    <t>Totaal verplichte onderdelen 1 + 2 + 3 + 5 + 6 + 7 + 8 (excl. BTW)</t>
  </si>
  <si>
    <t>Totaal meerwerk indicatief 4 (excl. BTW)</t>
  </si>
  <si>
    <t>totaal compensatieplannen indicatief (excl. BTW)</t>
  </si>
  <si>
    <t>TOTAAL ALLES excl. BTW</t>
  </si>
  <si>
    <t>Ondergetekende verklaart dat de opgegeven prijzen volledig, juist en bindend zijn voor de gehele looptijd van de overeenkomst (excl. BTW). Inschrijver conformeert zich aan NGB/VZZ 2024, BIJ12 2023 en SOVON 2023.</t>
  </si>
  <si>
    <t>Naam organisatie:</t>
  </si>
  <si>
    <t>Naam ondertekenaar:</t>
  </si>
  <si>
    <t>Datum:</t>
  </si>
  <si>
    <t>handtekening:</t>
  </si>
  <si>
    <t>Bureaustudie + GIS-kaartproductie + NDFF-invoer (incl. dataontsluiting naar andere organisaties conform PvA §5)
Apparatuur (post 1.6) per set prijzen i.v.m. parallelle inzet meerdere onderzoekersteams.</t>
  </si>
  <si>
    <t>4.  Aanvullend veldonderzoek – uitvoeren bij aantreffen  ★ verplicht invullen (eenheidsprijs)</t>
  </si>
  <si>
    <t xml:space="preserve">Inschrijver vult alleen de GELE cellen in met uw prijs per eenheid, excl. BTW. Totalen berekenen geschiedt automatisch. Alle bedragen zijn excl. BTW; geef BTW-percentage op in uw offertedocument.
Prijs is All-in. Reistijd is inbegrepen in uw tarief — geen aparte reistijdpost. Inschrijver levert een toelichting op het Tarievenblad waarin de eenheid prijzen die staan vermeld in het Tarievenblad zodanig zijn uitgewerkt in o.a. activiteiten, uren en uurtarieven, dat Opdrachtgever hieruit kan afleiden hoe de eenheid prijzen in kolom C zijn opgebouwd. </t>
  </si>
  <si>
    <t>Massaverblijf – complete realisatie incl. arbeid, materiaal, projectkosten en voorlichting ('aantal' van 3 is alleen voor vergelijkingsdoeleinden)</t>
  </si>
  <si>
    <t>Kraamverblijf – complete realisatie incl. arbeid, materiaal, projectkosten en voorlichting ('aantal'van 3 is alleen voor vergelijkingsdoeleinden)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</si>
</sst>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0"/>
    <numFmt numFmtId="165" formatCode="&quot;€ &quot;#,##0.00;&quot;(€ &quot;#,##0.00\);\-"/>
  </numFmts>
  <fonts count="14" x14ac:knownFonts="1">
    <font>
      <sz val="11"/>
      <color theme="1"/>
      <name val="Calibri"/>
      <family val="2"/>
      <charset val="1"/>
    </font>
    <font>
      <b/>
      <sz val="13"/>
      <color rgb="FFFFFFFF"/>
      <name val="Arial"/>
      <charset val="1"/>
    </font>
    <font>
      <b/>
      <sz val="9"/>
      <color rgb="FFFFFFFF"/>
      <name val="Arial"/>
      <charset val="1"/>
    </font>
    <font>
      <i/>
      <sz val="8"/>
      <color rgb="FF444444"/>
      <name val="Arial"/>
      <charset val="1"/>
    </font>
    <font>
      <b/>
      <sz val="9"/>
      <color rgb="FF1F3864"/>
      <name val="Arial"/>
      <charset val="1"/>
    </font>
    <font>
      <b/>
      <sz val="10"/>
      <color rgb="FF1F3864"/>
      <name val="Arial"/>
      <charset val="1"/>
    </font>
    <font>
      <sz val="9"/>
      <color rgb="FF000000"/>
      <name val="Arial"/>
      <charset val="1"/>
    </font>
    <font>
      <sz val="10"/>
      <color rgb="FF000000"/>
      <name val="Arial"/>
      <charset val="1"/>
    </font>
    <font>
      <b/>
      <sz val="10"/>
      <name val="Arial"/>
      <charset val="1"/>
    </font>
    <font>
      <b/>
      <sz val="10"/>
      <color rgb="FFFFFFFF"/>
      <name val="Arial"/>
      <charset val="1"/>
    </font>
    <font>
      <b/>
      <sz val="10"/>
      <color rgb="FF1F3864"/>
      <name val="Arial"/>
      <family val="2"/>
    </font>
    <font>
      <sz val="9"/>
      <color rgb="FF000000"/>
      <name val="Arial"/>
      <family val="2"/>
    </font>
    <font>
      <b/>
      <sz val="13"/>
      <color rgb="FFFFFFFF"/>
      <name val="Arial"/>
      <family val="2"/>
    </font>
    <font>
      <i/>
      <sz val="8"/>
      <color rgb="FF444444"/>
      <name val="Arial"/>
      <family val="2"/>
    </font>
  </fonts>
  <fills count="13">
    <fill>
      <patternFill patternType="none"/>
    </fill>
    <fill>
      <patternFill patternType="gray125"/>
    </fill>
    <fill>
      <patternFill patternType="solid">
        <fgColor rgb="FF1F3864"/>
        <bgColor rgb="FF333399"/>
      </patternFill>
    </fill>
    <fill>
      <patternFill patternType="solid">
        <fgColor rgb="FF2E5FA3"/>
        <bgColor rgb="FF4472C4"/>
      </patternFill>
    </fill>
    <fill>
      <patternFill patternType="solid">
        <fgColor rgb="FFFCE4D6"/>
        <bgColor rgb="FFE8F0FB"/>
      </patternFill>
    </fill>
    <fill>
      <patternFill patternType="solid">
        <fgColor rgb="FFEBF3FB"/>
        <bgColor rgb="FFE8F0FB"/>
      </patternFill>
    </fill>
    <fill>
      <patternFill patternType="solid">
        <fgColor rgb="FFBDD7EE"/>
        <bgColor rgb="FFD9E1F2"/>
      </patternFill>
    </fill>
    <fill>
      <patternFill patternType="solid">
        <fgColor rgb="FFFFFFFF"/>
        <bgColor rgb="FFEBF3FB"/>
      </patternFill>
    </fill>
    <fill>
      <patternFill patternType="solid">
        <fgColor rgb="FFFFFF00"/>
        <bgColor rgb="FFFFFF00"/>
      </patternFill>
    </fill>
    <fill>
      <patternFill patternType="solid">
        <fgColor rgb="FFDEEAF1"/>
        <bgColor rgb="FFD9E1F2"/>
      </patternFill>
    </fill>
    <fill>
      <patternFill patternType="solid">
        <fgColor rgb="FFFFD966"/>
        <bgColor rgb="FFFFCC00"/>
      </patternFill>
    </fill>
    <fill>
      <patternFill patternType="solid">
        <fgColor rgb="FFE8F0FB"/>
        <bgColor rgb="FFEBF3FB"/>
      </patternFill>
    </fill>
    <fill>
      <patternFill patternType="solid">
        <fgColor rgb="FFD9E1F2"/>
        <bgColor rgb="FFDEEAF1"/>
      </patternFill>
    </fill>
  </fills>
  <borders count="16">
    <border>
      <left/>
      <right/>
      <top/>
      <bottom/>
      <diagonal/>
    </border>
    <border>
      <left style="medium">
        <color rgb="FF1F3864"/>
      </left>
      <right/>
      <top style="medium">
        <color rgb="FF1F3864"/>
      </top>
      <bottom style="medium">
        <color rgb="FF1F3864"/>
      </bottom>
      <diagonal/>
    </border>
    <border>
      <left style="thin">
        <color rgb="FFAAAAAA"/>
      </left>
      <right/>
      <top style="thin">
        <color rgb="FFAAAAAA"/>
      </top>
      <bottom style="thin">
        <color rgb="FFAAAAAA"/>
      </bottom>
      <diagonal/>
    </border>
    <border>
      <left style="medium">
        <color rgb="FF1F3864"/>
      </left>
      <right style="medium">
        <color rgb="FF1F3864"/>
      </right>
      <top style="medium">
        <color rgb="FF1F3864"/>
      </top>
      <bottom style="medium">
        <color rgb="FF1F3864"/>
      </bottom>
      <diagonal/>
    </border>
    <border>
      <left style="thin">
        <color rgb="FFAAAAAA"/>
      </left>
      <right style="thin">
        <color rgb="FFAAAAAA"/>
      </right>
      <top style="thin">
        <color rgb="FFAAAAAA"/>
      </top>
      <bottom style="thin">
        <color rgb="FFAAAAAA"/>
      </bottom>
      <diagonal/>
    </border>
    <border>
      <left/>
      <right/>
      <top/>
      <bottom style="medium">
        <color rgb="FF1F3864"/>
      </bottom>
      <diagonal/>
    </border>
    <border>
      <left style="medium">
        <color rgb="FF1F3864"/>
      </left>
      <right/>
      <top/>
      <bottom/>
      <diagonal/>
    </border>
    <border>
      <left/>
      <right style="thin">
        <color rgb="FFAAAAAA"/>
      </right>
      <top/>
      <bottom/>
      <diagonal/>
    </border>
    <border>
      <left style="medium">
        <color indexed="64"/>
      </left>
      <right style="medium">
        <color indexed="64"/>
      </right>
      <top style="medium">
        <color indexed="64"/>
      </top>
      <bottom style="medium">
        <color indexed="64"/>
      </bottom>
      <diagonal/>
    </border>
    <border>
      <left style="thin">
        <color rgb="FFAAAAAA"/>
      </left>
      <right style="thin">
        <color rgb="FFAAAAAA"/>
      </right>
      <top style="thin">
        <color rgb="FFAAAAAA"/>
      </top>
      <bottom/>
      <diagonal/>
    </border>
    <border>
      <left style="medium">
        <color indexed="64"/>
      </left>
      <right/>
      <top style="medium">
        <color indexed="64"/>
      </top>
      <bottom style="thin">
        <color rgb="FFAAAAAA"/>
      </bottom>
      <diagonal/>
    </border>
    <border>
      <left style="thin">
        <color rgb="FFAAAAAA"/>
      </left>
      <right/>
      <top style="medium">
        <color indexed="64"/>
      </top>
      <bottom style="thin">
        <color rgb="FFAAAAAA"/>
      </bottom>
      <diagonal/>
    </border>
    <border>
      <left style="thin">
        <color rgb="FFAAAAAA"/>
      </left>
      <right style="medium">
        <color indexed="64"/>
      </right>
      <top style="medium">
        <color indexed="64"/>
      </top>
      <bottom style="thin">
        <color rgb="FFAAAAAA"/>
      </bottom>
      <diagonal/>
    </border>
    <border>
      <left style="medium">
        <color indexed="64"/>
      </left>
      <right style="thin">
        <color rgb="FFAAAAAA"/>
      </right>
      <top style="thin">
        <color rgb="FFAAAAAA"/>
      </top>
      <bottom style="thin">
        <color rgb="FFAAAAAA"/>
      </bottom>
      <diagonal/>
    </border>
    <border>
      <left style="medium">
        <color indexed="64"/>
      </left>
      <right style="thin">
        <color rgb="FFAAAAAA"/>
      </right>
      <top style="thin">
        <color rgb="FFAAAAAA"/>
      </top>
      <bottom style="medium">
        <color indexed="64"/>
      </bottom>
      <diagonal/>
    </border>
    <border>
      <left style="thin">
        <color rgb="FFAAAAAA"/>
      </left>
      <right style="thin">
        <color rgb="FFAAAAAA"/>
      </right>
      <top style="thin">
        <color rgb="FFAAAAAA"/>
      </top>
      <bottom style="medium">
        <color indexed="64"/>
      </bottom>
      <diagonal/>
    </border>
  </borders>
  <cellStyleXfs count="1">
    <xf numFmtId="0" fontId="0" fillId="0" borderId="0"/>
  </cellStyleXfs>
  <cellXfs count="50">
    <xf numFmtId="0" fontId="0" fillId="0" borderId="0" xfId="0"/>
    <xf numFmtId="0" fontId="4" fillId="6" borderId="3" xfId="0" applyFont="1" applyFill="1" applyBorder="1" applyAlignment="1">
      <alignment horizontal="center" vertical="center" wrapText="1"/>
    </xf>
    <xf numFmtId="0" fontId="6" fillId="7" borderId="4" xfId="0" applyFont="1" applyFill="1" applyBorder="1" applyAlignment="1">
      <alignment horizontal="center" vertical="center"/>
    </xf>
    <xf numFmtId="0" fontId="6" fillId="7" borderId="4" xfId="0" applyFont="1" applyFill="1" applyBorder="1" applyAlignment="1">
      <alignment horizontal="left" vertical="center" wrapText="1"/>
    </xf>
    <xf numFmtId="0" fontId="7" fillId="7" borderId="4" xfId="0" applyFont="1" applyFill="1" applyBorder="1" applyAlignment="1">
      <alignment horizontal="center" vertical="center"/>
    </xf>
    <xf numFmtId="164" fontId="7" fillId="8" borderId="3" xfId="0" applyNumberFormat="1" applyFont="1" applyFill="1" applyBorder="1" applyAlignment="1">
      <alignment horizontal="center" vertical="center"/>
    </xf>
    <xf numFmtId="165" fontId="7" fillId="7" borderId="4" xfId="0" applyNumberFormat="1" applyFont="1" applyFill="1" applyBorder="1" applyAlignment="1">
      <alignment horizontal="center" vertical="center"/>
    </xf>
    <xf numFmtId="0" fontId="6" fillId="9" borderId="4" xfId="0" applyFont="1" applyFill="1" applyBorder="1" applyAlignment="1">
      <alignment horizontal="center" vertical="center"/>
    </xf>
    <xf numFmtId="0" fontId="6" fillId="9" borderId="4" xfId="0" applyFont="1" applyFill="1" applyBorder="1" applyAlignment="1">
      <alignment horizontal="left" vertical="center" wrapText="1"/>
    </xf>
    <xf numFmtId="0" fontId="7" fillId="9" borderId="4" xfId="0" applyFont="1" applyFill="1" applyBorder="1" applyAlignment="1">
      <alignment horizontal="center" vertical="center"/>
    </xf>
    <xf numFmtId="165" fontId="7" fillId="9" borderId="4" xfId="0" applyNumberFormat="1" applyFont="1" applyFill="1" applyBorder="1" applyAlignment="1">
      <alignment horizontal="center" vertical="center"/>
    </xf>
    <xf numFmtId="164" fontId="8" fillId="10" borderId="3" xfId="0" applyNumberFormat="1" applyFont="1" applyFill="1" applyBorder="1" applyAlignment="1">
      <alignment horizontal="center" vertical="center"/>
    </xf>
    <xf numFmtId="164" fontId="8" fillId="4" borderId="3" xfId="0" applyNumberFormat="1" applyFont="1" applyFill="1" applyBorder="1" applyAlignment="1">
      <alignment horizontal="center" vertical="center"/>
    </xf>
    <xf numFmtId="0" fontId="6" fillId="11" borderId="4" xfId="0" applyFont="1" applyFill="1" applyBorder="1" applyAlignment="1">
      <alignment horizontal="center" vertical="center"/>
    </xf>
    <xf numFmtId="0" fontId="6" fillId="11" borderId="4" xfId="0" applyFont="1" applyFill="1" applyBorder="1" applyAlignment="1">
      <alignment horizontal="left" vertical="center" wrapText="1"/>
    </xf>
    <xf numFmtId="0" fontId="7" fillId="11" borderId="4" xfId="0" applyFont="1" applyFill="1" applyBorder="1" applyAlignment="1">
      <alignment horizontal="center" vertical="center"/>
    </xf>
    <xf numFmtId="165" fontId="7" fillId="11" borderId="4" xfId="0" applyNumberFormat="1" applyFont="1" applyFill="1" applyBorder="1" applyAlignment="1">
      <alignment horizontal="center" vertical="center"/>
    </xf>
    <xf numFmtId="164" fontId="8" fillId="12" borderId="3" xfId="0" applyNumberFormat="1" applyFont="1" applyFill="1" applyBorder="1" applyAlignment="1">
      <alignment horizontal="center" vertical="center"/>
    </xf>
    <xf numFmtId="165" fontId="7" fillId="7" borderId="9" xfId="0" applyNumberFormat="1" applyFont="1" applyFill="1" applyBorder="1" applyAlignment="1">
      <alignment horizontal="center" vertical="center"/>
    </xf>
    <xf numFmtId="0" fontId="11" fillId="7" borderId="4"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6" fillId="7" borderId="15" xfId="0" applyFont="1" applyFill="1" applyBorder="1" applyAlignment="1">
      <alignment horizontal="center" vertical="center"/>
    </xf>
    <xf numFmtId="0" fontId="7" fillId="7" borderId="15" xfId="0" applyFont="1" applyFill="1" applyBorder="1" applyAlignment="1">
      <alignment horizontal="center" vertical="center"/>
    </xf>
    <xf numFmtId="0" fontId="6" fillId="7"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4" fontId="5" fillId="12" borderId="8" xfId="0" applyNumberFormat="1" applyFont="1" applyFill="1" applyBorder="1" applyAlignment="1">
      <alignment horizontal="center" vertical="center"/>
    </xf>
    <xf numFmtId="0" fontId="5" fillId="4" borderId="1" xfId="0" applyFont="1" applyFill="1" applyBorder="1" applyAlignment="1">
      <alignment horizontal="right" vertical="center"/>
    </xf>
    <xf numFmtId="0" fontId="0" fillId="8" borderId="5" xfId="0" applyFill="1" applyBorder="1" applyAlignment="1">
      <alignment vertical="top"/>
    </xf>
    <xf numFmtId="0" fontId="0" fillId="0" borderId="0" xfId="0" applyAlignment="1">
      <alignment wrapText="1"/>
    </xf>
    <xf numFmtId="0" fontId="10" fillId="10" borderId="1" xfId="0" applyFont="1" applyFill="1" applyBorder="1" applyAlignment="1">
      <alignment horizontal="right" vertical="center"/>
    </xf>
    <xf numFmtId="0" fontId="5" fillId="10" borderId="1" xfId="0" applyFont="1" applyFill="1" applyBorder="1" applyAlignment="1">
      <alignment horizontal="right" vertical="center"/>
    </xf>
    <xf numFmtId="0" fontId="5" fillId="4" borderId="1" xfId="0" applyFont="1" applyFill="1" applyBorder="1" applyAlignment="1">
      <alignment horizontal="right" vertical="center"/>
    </xf>
    <xf numFmtId="0" fontId="3" fillId="5" borderId="2" xfId="0" applyFont="1" applyFill="1" applyBorder="1" applyAlignment="1">
      <alignment horizontal="left" vertical="center" wrapText="1" indent="1"/>
    </xf>
    <xf numFmtId="0" fontId="5" fillId="12" borderId="1" xfId="0" applyFont="1" applyFill="1" applyBorder="1" applyAlignment="1">
      <alignment horizontal="right" vertical="center"/>
    </xf>
    <xf numFmtId="0" fontId="10" fillId="6" borderId="1" xfId="0" applyFont="1" applyFill="1" applyBorder="1" applyAlignment="1">
      <alignment horizontal="left" vertical="center"/>
    </xf>
    <xf numFmtId="0" fontId="5" fillId="6" borderId="1" xfId="0" applyFont="1" applyFill="1" applyBorder="1" applyAlignment="1">
      <alignment horizontal="left" vertical="center"/>
    </xf>
    <xf numFmtId="0" fontId="9" fillId="2" borderId="1" xfId="0" applyFont="1" applyFill="1" applyBorder="1" applyAlignment="1">
      <alignment horizontal="left" vertical="center"/>
    </xf>
    <xf numFmtId="0" fontId="13" fillId="5" borderId="2" xfId="0" applyFont="1" applyFill="1" applyBorder="1" applyAlignment="1">
      <alignment horizontal="left" vertical="center" wrapText="1" indent="1"/>
    </xf>
    <xf numFmtId="0" fontId="10" fillId="6" borderId="6" xfId="0" applyFont="1" applyFill="1" applyBorder="1" applyAlignment="1">
      <alignment horizontal="left" vertical="center"/>
    </xf>
    <xf numFmtId="0" fontId="5" fillId="6" borderId="0" xfId="0" applyFont="1" applyFill="1" applyAlignment="1">
      <alignment horizontal="left" vertical="center"/>
    </xf>
    <xf numFmtId="0" fontId="0" fillId="0" borderId="0" xfId="0" applyAlignment="1">
      <alignment vertical="center"/>
    </xf>
    <xf numFmtId="0" fontId="0" fillId="0" borderId="7" xfId="0" applyBorder="1" applyAlignment="1">
      <alignment vertical="center"/>
    </xf>
    <xf numFmtId="0" fontId="13" fillId="5" borderId="10" xfId="0" applyFont="1" applyFill="1" applyBorder="1" applyAlignment="1">
      <alignment horizontal="left" vertical="center" wrapText="1" indent="1"/>
    </xf>
    <xf numFmtId="0" fontId="3" fillId="5" borderId="11" xfId="0" applyFont="1" applyFill="1" applyBorder="1" applyAlignment="1">
      <alignment horizontal="left" vertical="center" wrapText="1" indent="1"/>
    </xf>
    <xf numFmtId="0" fontId="3" fillId="5" borderId="12" xfId="0" applyFont="1" applyFill="1" applyBorder="1" applyAlignment="1">
      <alignment horizontal="left" vertical="center" wrapText="1" indent="1"/>
    </xf>
    <xf numFmtId="0" fontId="3" fillId="4" borderId="2" xfId="0" applyFont="1" applyFill="1" applyBorder="1" applyAlignment="1">
      <alignment horizontal="left" vertical="center" wrapText="1" indent="1"/>
    </xf>
    <xf numFmtId="0" fontId="12" fillId="2" borderId="1" xfId="0" applyFont="1" applyFill="1" applyBorder="1" applyAlignment="1">
      <alignment horizontal="left" vertical="center"/>
    </xf>
    <xf numFmtId="0" fontId="1" fillId="2" borderId="1" xfId="0" applyFont="1" applyFill="1" applyBorder="1" applyAlignment="1">
      <alignment horizontal="left" vertical="center"/>
    </xf>
    <xf numFmtId="0" fontId="2" fillId="3" borderId="1"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D9E1F2"/>
      <rgbColor rgb="FF808080"/>
      <rgbColor rgb="FF9999FF"/>
      <rgbColor rgb="FF993366"/>
      <rgbColor rgb="FFFCE4D6"/>
      <rgbColor rgb="FFE8F0FB"/>
      <rgbColor rgb="FF660066"/>
      <rgbColor rgb="FFFF8080"/>
      <rgbColor rgb="FF2E5FA3"/>
      <rgbColor rgb="FFBDD7EE"/>
      <rgbColor rgb="FF000080"/>
      <rgbColor rgb="FFFF00FF"/>
      <rgbColor rgb="FFFFFF00"/>
      <rgbColor rgb="FF00FFFF"/>
      <rgbColor rgb="FF800080"/>
      <rgbColor rgb="FF800000"/>
      <rgbColor rgb="FF008080"/>
      <rgbColor rgb="FF0000FF"/>
      <rgbColor rgb="FF00CCFF"/>
      <rgbColor rgb="FFEBF3FB"/>
      <rgbColor rgb="FFDEEAF1"/>
      <rgbColor rgb="FFFFD966"/>
      <rgbColor rgb="FF99CCFF"/>
      <rgbColor rgb="FFFF99CC"/>
      <rgbColor rgb="FFCC99FF"/>
      <rgbColor rgb="FFF4CCCC"/>
      <rgbColor rgb="FF4472C4"/>
      <rgbColor rgb="FF33CCCC"/>
      <rgbColor rgb="FF99CC00"/>
      <rgbColor rgb="FFFFCC00"/>
      <rgbColor rgb="FFFF9900"/>
      <rgbColor rgb="FFFF6600"/>
      <rgbColor rgb="FF666699"/>
      <rgbColor rgb="FFAAAAAA"/>
      <rgbColor rgb="FF1F3864"/>
      <rgbColor rgb="FF339966"/>
      <rgbColor rgb="FF003300"/>
      <rgbColor rgb="FF333300"/>
      <rgbColor rgb="FF993300"/>
      <rgbColor rgb="FF993366"/>
      <rgbColor rgb="FF333399"/>
      <rgbColor rgb="FF44444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8"/>
  <sheetViews>
    <sheetView showGridLines="0" tabSelected="1" zoomScale="115" zoomScaleNormal="115" workbookViewId="0">
      <pane ySplit="6" topLeftCell="A7" activePane="bottomLeft" state="frozen"/>
      <selection pane="bottomLeft" activeCell="L69" sqref="L69"/>
    </sheetView>
  </sheetViews>
  <sheetFormatPr defaultColWidth="8.7265625" defaultRowHeight="14.5" x14ac:dyDescent="0.35"/>
  <cols>
    <col min="1" max="1" width="6" customWidth="1"/>
    <col min="2" max="2" width="102.6328125" customWidth="1"/>
    <col min="3" max="3" width="13" customWidth="1"/>
    <col min="4" max="4" width="11" customWidth="1"/>
    <col min="5" max="5" width="18" customWidth="1"/>
    <col min="6" max="6" width="27.81640625" customWidth="1"/>
  </cols>
  <sheetData>
    <row r="1" spans="1:9" ht="27.75" customHeight="1" thickBot="1" x14ac:dyDescent="0.4">
      <c r="A1" s="47" t="s">
        <v>0</v>
      </c>
      <c r="B1" s="48"/>
      <c r="C1" s="48"/>
      <c r="D1" s="48"/>
      <c r="E1" s="48"/>
      <c r="F1" s="48"/>
    </row>
    <row r="2" spans="1:9" ht="15.75" customHeight="1" thickBot="1" x14ac:dyDescent="0.4">
      <c r="A2" s="49" t="s">
        <v>1</v>
      </c>
      <c r="B2" s="49"/>
      <c r="C2" s="49"/>
      <c r="D2" s="49"/>
      <c r="E2" s="49"/>
      <c r="F2" s="49"/>
    </row>
    <row r="3" spans="1:9" ht="4.5" customHeight="1" x14ac:dyDescent="0.35"/>
    <row r="4" spans="1:9" ht="36" customHeight="1" x14ac:dyDescent="0.35">
      <c r="A4" s="33" t="s">
        <v>100</v>
      </c>
      <c r="B4" s="33"/>
      <c r="C4" s="33"/>
      <c r="D4" s="33"/>
      <c r="E4" s="33"/>
      <c r="F4" s="33"/>
    </row>
    <row r="5" spans="1:9" ht="4.5" customHeight="1" thickBot="1" x14ac:dyDescent="0.4"/>
    <row r="6" spans="1:9" ht="27.75" customHeight="1" thickBot="1" x14ac:dyDescent="0.4">
      <c r="A6" s="1" t="s">
        <v>2</v>
      </c>
      <c r="B6" s="1" t="s">
        <v>3</v>
      </c>
      <c r="C6" s="1" t="s">
        <v>4</v>
      </c>
      <c r="D6" s="1" t="s">
        <v>5</v>
      </c>
      <c r="E6" s="1" t="s">
        <v>6</v>
      </c>
      <c r="F6" s="1" t="s">
        <v>7</v>
      </c>
    </row>
    <row r="7" spans="1:9" ht="18" customHeight="1" thickBot="1" x14ac:dyDescent="0.4">
      <c r="A7" s="36" t="s">
        <v>8</v>
      </c>
      <c r="B7" s="36"/>
      <c r="C7" s="36"/>
      <c r="D7" s="36"/>
      <c r="E7" s="36"/>
      <c r="F7" s="36"/>
    </row>
    <row r="8" spans="1:9" ht="21.75" customHeight="1" thickBot="1" x14ac:dyDescent="0.4">
      <c r="A8" s="33"/>
      <c r="B8" s="33"/>
      <c r="C8" s="33"/>
      <c r="D8" s="33"/>
      <c r="E8" s="33"/>
      <c r="F8" s="33"/>
    </row>
    <row r="9" spans="1:9" ht="19.5" customHeight="1" thickBot="1" x14ac:dyDescent="0.4">
      <c r="A9" s="2" t="s">
        <v>9</v>
      </c>
      <c r="B9" s="3" t="s">
        <v>10</v>
      </c>
      <c r="C9" s="2" t="s">
        <v>11</v>
      </c>
      <c r="D9" s="4">
        <v>1</v>
      </c>
      <c r="E9" s="5"/>
      <c r="F9" s="6">
        <f>IF(OR(E9="",E9=0),0,D9*E9)</f>
        <v>0</v>
      </c>
    </row>
    <row r="10" spans="1:9" ht="19.5" customHeight="1" thickBot="1" x14ac:dyDescent="0.4">
      <c r="A10" s="7" t="s">
        <v>12</v>
      </c>
      <c r="B10" s="8" t="s">
        <v>13</v>
      </c>
      <c r="C10" s="7" t="s">
        <v>11</v>
      </c>
      <c r="D10" s="9">
        <v>1</v>
      </c>
      <c r="E10" s="5"/>
      <c r="F10" s="10">
        <f>IF(OR(E10="",E10=0),0,D10*E10)</f>
        <v>0</v>
      </c>
    </row>
    <row r="11" spans="1:9" ht="19.5" customHeight="1" thickBot="1" x14ac:dyDescent="0.4">
      <c r="A11" s="24" t="s">
        <v>14</v>
      </c>
      <c r="B11" s="3" t="s">
        <v>15</v>
      </c>
      <c r="C11" s="24" t="s">
        <v>16</v>
      </c>
      <c r="D11" s="4">
        <v>5</v>
      </c>
      <c r="E11" s="5"/>
      <c r="F11" s="24">
        <f>IF(OR(E11="",E11=0),0,D11*E11)</f>
        <v>0</v>
      </c>
    </row>
    <row r="12" spans="1:9" ht="46.5" customHeight="1" thickBot="1" x14ac:dyDescent="0.4">
      <c r="A12" s="46" t="s">
        <v>17</v>
      </c>
      <c r="B12" s="46"/>
      <c r="C12" s="46"/>
      <c r="D12" s="46"/>
      <c r="E12" s="46"/>
      <c r="F12" s="46"/>
      <c r="G12" s="29"/>
      <c r="H12" s="29"/>
      <c r="I12" s="29"/>
    </row>
    <row r="13" spans="1:9" ht="19.5" customHeight="1" thickBot="1" x14ac:dyDescent="0.4">
      <c r="A13" s="24" t="s">
        <v>18</v>
      </c>
      <c r="B13" s="3" t="s">
        <v>19</v>
      </c>
      <c r="C13" s="24" t="s">
        <v>11</v>
      </c>
      <c r="D13" s="4">
        <v>1</v>
      </c>
      <c r="E13" s="5"/>
      <c r="F13" s="6">
        <f>IF(OR(E13="",E13=0),0,D13*E13)</f>
        <v>0</v>
      </c>
    </row>
    <row r="14" spans="1:9" ht="19.5" customHeight="1" thickBot="1" x14ac:dyDescent="0.4">
      <c r="A14" s="7" t="s">
        <v>20</v>
      </c>
      <c r="B14" s="8" t="s">
        <v>21</v>
      </c>
      <c r="C14" s="7" t="s">
        <v>16</v>
      </c>
      <c r="D14" s="9">
        <v>5</v>
      </c>
      <c r="E14" s="5"/>
      <c r="F14" s="25">
        <f>IF(OR(E14="",E14=0),0,D14*E14)</f>
        <v>0</v>
      </c>
    </row>
    <row r="15" spans="1:9" ht="37" customHeight="1" thickBot="1" x14ac:dyDescent="0.4">
      <c r="A15" s="2" t="s">
        <v>22</v>
      </c>
      <c r="B15" s="3" t="s">
        <v>98</v>
      </c>
      <c r="C15" s="2" t="s">
        <v>23</v>
      </c>
      <c r="D15" s="4">
        <v>1</v>
      </c>
      <c r="E15" s="5"/>
      <c r="F15" s="6">
        <f>IF(OR(E15="",E15=0),0,D15*E15)</f>
        <v>0</v>
      </c>
    </row>
    <row r="16" spans="1:9" ht="19.5" customHeight="1" thickBot="1" x14ac:dyDescent="0.4">
      <c r="A16" s="31" t="s">
        <v>24</v>
      </c>
      <c r="B16" s="31"/>
      <c r="C16" s="31"/>
      <c r="D16" s="31"/>
      <c r="E16" s="31"/>
      <c r="F16" s="11">
        <f>F9+F10+F13+F15</f>
        <v>0</v>
      </c>
    </row>
    <row r="17" spans="1:6" ht="4.5" customHeight="1" thickBot="1" x14ac:dyDescent="0.4"/>
    <row r="18" spans="1:6" ht="18" customHeight="1" thickBot="1" x14ac:dyDescent="0.4">
      <c r="A18" s="36" t="s">
        <v>25</v>
      </c>
      <c r="B18" s="36"/>
      <c r="C18" s="36"/>
      <c r="D18" s="36"/>
      <c r="E18" s="36"/>
      <c r="F18" s="36"/>
    </row>
    <row r="19" spans="1:6" ht="19.5" customHeight="1" thickBot="1" x14ac:dyDescent="0.4">
      <c r="A19" s="33" t="s">
        <v>26</v>
      </c>
      <c r="B19" s="33"/>
      <c r="C19" s="33"/>
      <c r="D19" s="33"/>
      <c r="E19" s="33"/>
      <c r="F19" s="33"/>
    </row>
    <row r="20" spans="1:6" ht="19.5" customHeight="1" thickBot="1" x14ac:dyDescent="0.4">
      <c r="A20" s="2" t="s">
        <v>27</v>
      </c>
      <c r="B20" s="3" t="s">
        <v>28</v>
      </c>
      <c r="C20" s="2" t="s">
        <v>23</v>
      </c>
      <c r="D20" s="4">
        <v>1</v>
      </c>
      <c r="E20" s="5"/>
      <c r="F20" s="6">
        <f>IF(OR(E20="",E20=0),0,D20*E20)</f>
        <v>0</v>
      </c>
    </row>
    <row r="21" spans="1:6" ht="19.5" customHeight="1" thickBot="1" x14ac:dyDescent="0.4">
      <c r="A21" s="7" t="s">
        <v>29</v>
      </c>
      <c r="B21" s="8" t="s">
        <v>30</v>
      </c>
      <c r="C21" s="7" t="s">
        <v>23</v>
      </c>
      <c r="D21" s="9">
        <v>1</v>
      </c>
      <c r="E21" s="5"/>
      <c r="F21" s="10">
        <f>IF(OR(E21="",E21=0),0,D21*E21)</f>
        <v>0</v>
      </c>
    </row>
    <row r="22" spans="1:6" ht="19.5" customHeight="1" thickBot="1" x14ac:dyDescent="0.4">
      <c r="A22" s="31" t="s">
        <v>31</v>
      </c>
      <c r="B22" s="31"/>
      <c r="C22" s="31"/>
      <c r="D22" s="31"/>
      <c r="E22" s="31"/>
      <c r="F22" s="11">
        <f>F20</f>
        <v>0</v>
      </c>
    </row>
    <row r="23" spans="1:6" ht="4.5" customHeight="1" thickBot="1" x14ac:dyDescent="0.4"/>
    <row r="24" spans="1:6" ht="18" customHeight="1" thickBot="1" x14ac:dyDescent="0.4">
      <c r="A24" s="36" t="s">
        <v>32</v>
      </c>
      <c r="B24" s="36"/>
      <c r="C24" s="36"/>
      <c r="D24" s="36"/>
      <c r="E24" s="36"/>
      <c r="F24" s="36"/>
    </row>
    <row r="25" spans="1:6" ht="19.5" customHeight="1" thickBot="1" x14ac:dyDescent="0.4">
      <c r="A25" s="2" t="s">
        <v>33</v>
      </c>
      <c r="B25" s="3" t="s">
        <v>34</v>
      </c>
      <c r="C25" s="2" t="s">
        <v>23</v>
      </c>
      <c r="D25" s="4">
        <v>1</v>
      </c>
      <c r="E25" s="5"/>
      <c r="F25" s="6">
        <f>IF(OR(E25="",E25=0),0,D25*E25)</f>
        <v>0</v>
      </c>
    </row>
    <row r="26" spans="1:6" ht="19.5" customHeight="1" thickBot="1" x14ac:dyDescent="0.4">
      <c r="A26" s="7" t="s">
        <v>35</v>
      </c>
      <c r="B26" s="8" t="s">
        <v>36</v>
      </c>
      <c r="C26" s="7" t="s">
        <v>23</v>
      </c>
      <c r="D26" s="9">
        <v>1</v>
      </c>
      <c r="E26" s="5"/>
      <c r="F26" s="10">
        <f>IF(OR(E26="",E26=0),0,D26*E26)</f>
        <v>0</v>
      </c>
    </row>
    <row r="27" spans="1:6" ht="43.5" customHeight="1" thickBot="1" x14ac:dyDescent="0.4">
      <c r="A27" s="2" t="s">
        <v>37</v>
      </c>
      <c r="B27" s="3" t="s">
        <v>38</v>
      </c>
      <c r="C27" s="2" t="s">
        <v>39</v>
      </c>
      <c r="D27" s="4">
        <v>13</v>
      </c>
      <c r="E27" s="5"/>
      <c r="F27" s="6">
        <f>IF(OR(E27="",E27=0),0,D27*E27)</f>
        <v>0</v>
      </c>
    </row>
    <row r="28" spans="1:6" ht="19.5" customHeight="1" thickBot="1" x14ac:dyDescent="0.4">
      <c r="A28" s="31" t="s">
        <v>40</v>
      </c>
      <c r="B28" s="31"/>
      <c r="C28" s="31"/>
      <c r="D28" s="31"/>
      <c r="E28" s="31"/>
      <c r="F28" s="11">
        <f>F25+F26+F27</f>
        <v>0</v>
      </c>
    </row>
    <row r="29" spans="1:6" ht="4.5" customHeight="1" thickBot="1" x14ac:dyDescent="0.4"/>
    <row r="30" spans="1:6" ht="18" customHeight="1" thickBot="1" x14ac:dyDescent="0.4">
      <c r="A30" s="36" t="s">
        <v>99</v>
      </c>
      <c r="B30" s="36"/>
      <c r="C30" s="36"/>
      <c r="D30" s="36"/>
      <c r="E30" s="36"/>
      <c r="F30" s="36"/>
    </row>
    <row r="31" spans="1:6" ht="21.75" customHeight="1" thickBot="1" x14ac:dyDescent="0.4">
      <c r="A31" s="33" t="s">
        <v>41</v>
      </c>
      <c r="B31" s="33"/>
      <c r="C31" s="33"/>
      <c r="D31" s="33"/>
      <c r="E31" s="33"/>
      <c r="F31" s="33"/>
    </row>
    <row r="32" spans="1:6" ht="19.5" customHeight="1" thickBot="1" x14ac:dyDescent="0.4">
      <c r="A32" s="2" t="s">
        <v>42</v>
      </c>
      <c r="B32" s="3" t="s">
        <v>43</v>
      </c>
      <c r="C32" s="2" t="s">
        <v>44</v>
      </c>
      <c r="D32" s="4">
        <v>1</v>
      </c>
      <c r="E32" s="5"/>
      <c r="F32" s="6">
        <f>IF(OR(E32="",E32=0),0,D32*E32)</f>
        <v>0</v>
      </c>
    </row>
    <row r="33" spans="1:6" ht="19.5" customHeight="1" thickBot="1" x14ac:dyDescent="0.4">
      <c r="A33" s="7" t="s">
        <v>45</v>
      </c>
      <c r="B33" s="8" t="s">
        <v>46</v>
      </c>
      <c r="C33" s="7" t="s">
        <v>47</v>
      </c>
      <c r="D33" s="9">
        <v>1</v>
      </c>
      <c r="E33" s="5"/>
      <c r="F33" s="10">
        <f>IF(OR(E33="",E33=0),0,D33*E33)</f>
        <v>0</v>
      </c>
    </row>
    <row r="34" spans="1:6" ht="19.5" customHeight="1" thickBot="1" x14ac:dyDescent="0.4">
      <c r="A34" s="2" t="s">
        <v>48</v>
      </c>
      <c r="B34" s="3" t="s">
        <v>49</v>
      </c>
      <c r="C34" s="2" t="s">
        <v>50</v>
      </c>
      <c r="D34" s="4">
        <v>1</v>
      </c>
      <c r="E34" s="5"/>
      <c r="F34" s="6">
        <f t="shared" ref="F34:F37" si="0">IF(OR(E34="",E34=0),0,D34*E34)</f>
        <v>0</v>
      </c>
    </row>
    <row r="35" spans="1:6" ht="19.5" customHeight="1" thickBot="1" x14ac:dyDescent="0.4">
      <c r="A35" s="7" t="s">
        <v>51</v>
      </c>
      <c r="B35" s="8" t="s">
        <v>52</v>
      </c>
      <c r="C35" s="7" t="s">
        <v>47</v>
      </c>
      <c r="D35" s="9">
        <v>1</v>
      </c>
      <c r="E35" s="5"/>
      <c r="F35" s="10">
        <f t="shared" si="0"/>
        <v>0</v>
      </c>
    </row>
    <row r="36" spans="1:6" ht="19.5" customHeight="1" thickBot="1" x14ac:dyDescent="0.4">
      <c r="A36" s="2" t="s">
        <v>53</v>
      </c>
      <c r="B36" s="3" t="s">
        <v>54</v>
      </c>
      <c r="C36" s="2" t="s">
        <v>44</v>
      </c>
      <c r="D36" s="4">
        <v>1</v>
      </c>
      <c r="E36" s="5"/>
      <c r="F36" s="6">
        <f t="shared" si="0"/>
        <v>0</v>
      </c>
    </row>
    <row r="37" spans="1:6" ht="19.5" customHeight="1" thickBot="1" x14ac:dyDescent="0.4">
      <c r="A37" s="7" t="s">
        <v>55</v>
      </c>
      <c r="B37" s="8" t="s">
        <v>56</v>
      </c>
      <c r="C37" s="7" t="s">
        <v>57</v>
      </c>
      <c r="D37" s="9">
        <v>1</v>
      </c>
      <c r="E37" s="5"/>
      <c r="F37" s="10">
        <f t="shared" si="0"/>
        <v>0</v>
      </c>
    </row>
    <row r="38" spans="1:6" ht="19.5" customHeight="1" thickBot="1" x14ac:dyDescent="0.4">
      <c r="A38" s="32">
        <v>1</v>
      </c>
      <c r="B38" s="32"/>
      <c r="C38" s="32"/>
      <c r="D38" s="32"/>
      <c r="E38" s="32"/>
      <c r="F38" s="12">
        <f>F32+F33+F34+F35+F36+F37</f>
        <v>0</v>
      </c>
    </row>
    <row r="39" spans="1:6" ht="4.5" customHeight="1" thickBot="1" x14ac:dyDescent="0.4"/>
    <row r="40" spans="1:6" ht="18" customHeight="1" thickBot="1" x14ac:dyDescent="0.4">
      <c r="A40" s="36" t="s">
        <v>58</v>
      </c>
      <c r="B40" s="36"/>
      <c r="C40" s="36"/>
      <c r="D40" s="36"/>
      <c r="E40" s="36"/>
      <c r="F40" s="36"/>
    </row>
    <row r="41" spans="1:6" ht="27.75" customHeight="1" thickBot="1" x14ac:dyDescent="0.4">
      <c r="A41" s="46" t="s">
        <v>59</v>
      </c>
      <c r="B41" s="46"/>
      <c r="C41" s="46"/>
      <c r="D41" s="46"/>
      <c r="E41" s="46"/>
      <c r="F41" s="46"/>
    </row>
    <row r="42" spans="1:6" ht="19.5" customHeight="1" thickBot="1" x14ac:dyDescent="0.4">
      <c r="A42" s="2" t="s">
        <v>60</v>
      </c>
      <c r="B42" s="3" t="s">
        <v>61</v>
      </c>
      <c r="C42" s="2" t="s">
        <v>23</v>
      </c>
      <c r="D42" s="4">
        <v>1</v>
      </c>
      <c r="E42" s="5"/>
      <c r="F42" s="6">
        <f>IF(OR(E42="",E42=0),0,D42*E42)</f>
        <v>0</v>
      </c>
    </row>
    <row r="43" spans="1:6" ht="19.5" customHeight="1" thickBot="1" x14ac:dyDescent="0.4">
      <c r="A43" s="32" t="s">
        <v>62</v>
      </c>
      <c r="B43" s="32"/>
      <c r="C43" s="32"/>
      <c r="D43" s="32"/>
      <c r="E43" s="32"/>
      <c r="F43" s="12">
        <f>F42</f>
        <v>0</v>
      </c>
    </row>
    <row r="44" spans="1:6" ht="4.5" customHeight="1" thickBot="1" x14ac:dyDescent="0.4"/>
    <row r="45" spans="1:6" ht="18" customHeight="1" thickBot="1" x14ac:dyDescent="0.4">
      <c r="A45" s="36" t="s">
        <v>63</v>
      </c>
      <c r="B45" s="36"/>
      <c r="C45" s="36"/>
      <c r="D45" s="36"/>
      <c r="E45" s="36"/>
      <c r="F45" s="36"/>
    </row>
    <row r="46" spans="1:6" ht="19.5" customHeight="1" thickBot="1" x14ac:dyDescent="0.4">
      <c r="A46" s="33" t="s">
        <v>64</v>
      </c>
      <c r="B46" s="33"/>
      <c r="C46" s="33"/>
      <c r="D46" s="33"/>
      <c r="E46" s="33"/>
      <c r="F46" s="33"/>
    </row>
    <row r="47" spans="1:6" ht="19.5" customHeight="1" thickBot="1" x14ac:dyDescent="0.4">
      <c r="A47" s="13" t="s">
        <v>65</v>
      </c>
      <c r="B47" s="14" t="s">
        <v>66</v>
      </c>
      <c r="C47" s="13" t="s">
        <v>23</v>
      </c>
      <c r="D47" s="15">
        <v>1</v>
      </c>
      <c r="E47" s="5"/>
      <c r="F47" s="16">
        <f>IF(OR(E47="",E47=0),0,D47*E47)</f>
        <v>0</v>
      </c>
    </row>
    <row r="48" spans="1:6" ht="19.5" customHeight="1" thickBot="1" x14ac:dyDescent="0.4">
      <c r="A48" s="34" t="s">
        <v>67</v>
      </c>
      <c r="B48" s="34"/>
      <c r="C48" s="34"/>
      <c r="D48" s="34"/>
      <c r="E48" s="34"/>
      <c r="F48" s="17">
        <f>F47</f>
        <v>0</v>
      </c>
    </row>
    <row r="49" spans="1:6" ht="4.5" customHeight="1" thickBot="1" x14ac:dyDescent="0.4"/>
    <row r="50" spans="1:6" ht="18" customHeight="1" thickBot="1" x14ac:dyDescent="0.4">
      <c r="A50" s="36" t="s">
        <v>68</v>
      </c>
      <c r="B50" s="36"/>
      <c r="C50" s="36"/>
      <c r="D50" s="36"/>
      <c r="E50" s="36"/>
      <c r="F50" s="36"/>
    </row>
    <row r="51" spans="1:6" ht="19.5" customHeight="1" thickBot="1" x14ac:dyDescent="0.4">
      <c r="A51" s="33" t="s">
        <v>69</v>
      </c>
      <c r="B51" s="33"/>
      <c r="C51" s="33"/>
      <c r="D51" s="33"/>
      <c r="E51" s="33"/>
      <c r="F51" s="33"/>
    </row>
    <row r="52" spans="1:6" ht="19.5" customHeight="1" thickBot="1" x14ac:dyDescent="0.4">
      <c r="A52" s="13" t="s">
        <v>70</v>
      </c>
      <c r="B52" s="14" t="s">
        <v>71</v>
      </c>
      <c r="C52" s="13" t="s">
        <v>23</v>
      </c>
      <c r="D52" s="15">
        <v>1</v>
      </c>
      <c r="E52" s="5"/>
      <c r="F52" s="16">
        <f>IF(OR(E52="",E52=0),0,D52*E52)</f>
        <v>0</v>
      </c>
    </row>
    <row r="53" spans="1:6" ht="19.5" customHeight="1" thickBot="1" x14ac:dyDescent="0.4">
      <c r="A53" s="34" t="s">
        <v>72</v>
      </c>
      <c r="B53" s="34"/>
      <c r="C53" s="34"/>
      <c r="D53" s="34"/>
      <c r="E53" s="34"/>
      <c r="F53" s="17">
        <f>F52</f>
        <v>0</v>
      </c>
    </row>
    <row r="54" spans="1:6" ht="4.5" customHeight="1" thickBot="1" x14ac:dyDescent="0.4"/>
    <row r="55" spans="1:6" ht="18" customHeight="1" thickBot="1" x14ac:dyDescent="0.4">
      <c r="A55" s="35" t="s">
        <v>73</v>
      </c>
      <c r="B55" s="36"/>
      <c r="C55" s="36"/>
      <c r="D55" s="36"/>
      <c r="E55" s="36"/>
      <c r="F55" s="36"/>
    </row>
    <row r="56" spans="1:6" ht="19.5" customHeight="1" thickBot="1" x14ac:dyDescent="0.4">
      <c r="A56" s="33" t="s">
        <v>74</v>
      </c>
      <c r="B56" s="33"/>
      <c r="C56" s="33"/>
      <c r="D56" s="33"/>
      <c r="E56" s="33"/>
      <c r="F56" s="33"/>
    </row>
    <row r="57" spans="1:6" ht="19.5" customHeight="1" thickBot="1" x14ac:dyDescent="0.4">
      <c r="A57" s="13" t="s">
        <v>75</v>
      </c>
      <c r="B57" s="14" t="s">
        <v>76</v>
      </c>
      <c r="C57" s="13" t="s">
        <v>23</v>
      </c>
      <c r="D57" s="15">
        <v>1</v>
      </c>
      <c r="E57" s="5"/>
      <c r="F57" s="16">
        <f>IF(OR(E57="",E57=0),0,D57*E57)</f>
        <v>0</v>
      </c>
    </row>
    <row r="58" spans="1:6" ht="19.5" customHeight="1" thickBot="1" x14ac:dyDescent="0.4">
      <c r="A58" s="34" t="s">
        <v>77</v>
      </c>
      <c r="B58" s="34"/>
      <c r="C58" s="34"/>
      <c r="D58" s="34"/>
      <c r="E58" s="34"/>
      <c r="F58" s="17">
        <f>F57</f>
        <v>0</v>
      </c>
    </row>
    <row r="59" spans="1:6" ht="4.5" customHeight="1" thickBot="1" x14ac:dyDescent="0.4"/>
    <row r="60" spans="1:6" ht="18" customHeight="1" thickBot="1" x14ac:dyDescent="0.4">
      <c r="A60" s="35" t="s">
        <v>78</v>
      </c>
      <c r="B60" s="36"/>
      <c r="C60" s="36"/>
      <c r="D60" s="36"/>
      <c r="E60" s="36"/>
      <c r="F60" s="36"/>
    </row>
    <row r="61" spans="1:6" ht="19.5" customHeight="1" thickBot="1" x14ac:dyDescent="0.4">
      <c r="A61" s="38" t="s">
        <v>79</v>
      </c>
      <c r="B61" s="33"/>
      <c r="C61" s="33"/>
      <c r="D61" s="33"/>
      <c r="E61" s="33"/>
      <c r="F61" s="33"/>
    </row>
    <row r="62" spans="1:6" ht="19.5" customHeight="1" thickBot="1" x14ac:dyDescent="0.4">
      <c r="A62" s="19" t="s">
        <v>80</v>
      </c>
      <c r="B62" t="s">
        <v>81</v>
      </c>
      <c r="C62" s="2" t="s">
        <v>23</v>
      </c>
      <c r="D62" s="4">
        <v>3</v>
      </c>
      <c r="E62" s="5"/>
      <c r="F62" s="18">
        <f>IF(OR(E62="",E62=0),0,D62*E62)</f>
        <v>0</v>
      </c>
    </row>
    <row r="63" spans="1:6" ht="19.5" customHeight="1" thickBot="1" x14ac:dyDescent="0.4">
      <c r="A63" s="19" t="s">
        <v>82</v>
      </c>
      <c r="B63" t="s">
        <v>83</v>
      </c>
      <c r="C63" s="2" t="s">
        <v>23</v>
      </c>
      <c r="D63" s="4">
        <v>3</v>
      </c>
      <c r="E63" s="5"/>
      <c r="F63" s="18">
        <f>IF(OR(E63="",E63=0),0,D63*E63)</f>
        <v>0</v>
      </c>
    </row>
    <row r="64" spans="1:6" ht="19.5" customHeight="1" thickBot="1" x14ac:dyDescent="0.4">
      <c r="A64" s="34" t="s">
        <v>62</v>
      </c>
      <c r="B64" s="34"/>
      <c r="C64" s="34"/>
      <c r="D64" s="34"/>
      <c r="E64" s="34"/>
      <c r="F64" s="26">
        <f>F63+F62</f>
        <v>0</v>
      </c>
    </row>
    <row r="65" spans="1:6" ht="4.5" customHeight="1" x14ac:dyDescent="0.35"/>
    <row r="66" spans="1:6" ht="25.5" customHeight="1" thickBot="1" x14ac:dyDescent="0.4">
      <c r="A66" s="39" t="s">
        <v>84</v>
      </c>
      <c r="B66" s="40"/>
      <c r="C66" s="41"/>
      <c r="D66" s="41"/>
      <c r="E66" s="41"/>
      <c r="F66" s="42"/>
    </row>
    <row r="67" spans="1:6" ht="24" customHeight="1" thickBot="1" x14ac:dyDescent="0.4">
      <c r="A67" s="43"/>
      <c r="B67" s="44"/>
      <c r="C67" s="44"/>
      <c r="D67" s="44"/>
      <c r="E67" s="44"/>
      <c r="F67" s="45"/>
    </row>
    <row r="68" spans="1:6" ht="24" customHeight="1" thickBot="1" x14ac:dyDescent="0.4">
      <c r="A68" s="20" t="s">
        <v>85</v>
      </c>
      <c r="B68" t="s">
        <v>101</v>
      </c>
      <c r="C68" s="2" t="s">
        <v>23</v>
      </c>
      <c r="D68" s="4">
        <v>3</v>
      </c>
      <c r="E68" s="5"/>
      <c r="F68" s="18">
        <f>IF(OR(E68="",E68=0),0,D68*E68)</f>
        <v>0</v>
      </c>
    </row>
    <row r="69" spans="1:6" ht="25.5" customHeight="1" thickBot="1" x14ac:dyDescent="0.4">
      <c r="A69" s="21" t="s">
        <v>86</v>
      </c>
      <c r="B69" t="s">
        <v>102</v>
      </c>
      <c r="C69" s="22" t="s">
        <v>23</v>
      </c>
      <c r="D69" s="23">
        <v>3</v>
      </c>
      <c r="E69" s="5"/>
      <c r="F69" s="18">
        <f>IF(OR(E69="",E69=0),0,D69*E69)</f>
        <v>0</v>
      </c>
    </row>
    <row r="70" spans="1:6" ht="15" thickBot="1" x14ac:dyDescent="0.4">
      <c r="A70" s="34" t="s">
        <v>87</v>
      </c>
      <c r="B70" s="34"/>
      <c r="C70" s="34"/>
      <c r="D70" s="34"/>
      <c r="E70" s="34"/>
      <c r="F70" s="18">
        <f>F69+F68</f>
        <v>0</v>
      </c>
    </row>
    <row r="71" spans="1:6" ht="15" thickBot="1" x14ac:dyDescent="0.4">
      <c r="A71" s="37" t="s">
        <v>88</v>
      </c>
      <c r="B71" s="37"/>
      <c r="C71" s="37"/>
      <c r="D71" s="37"/>
      <c r="E71" s="37"/>
      <c r="F71" s="37"/>
    </row>
    <row r="72" spans="1:6" ht="15" thickBot="1" x14ac:dyDescent="0.4">
      <c r="A72" s="30" t="s">
        <v>89</v>
      </c>
      <c r="B72" s="31"/>
      <c r="C72" s="31"/>
      <c r="D72" s="31"/>
      <c r="E72" s="31"/>
      <c r="F72" s="11">
        <f>F16+F22+F28+F43+F48+F53+F58+F64+F70</f>
        <v>0</v>
      </c>
    </row>
    <row r="73" spans="1:6" ht="15" thickBot="1" x14ac:dyDescent="0.4">
      <c r="A73" s="32" t="s">
        <v>90</v>
      </c>
      <c r="B73" s="32"/>
      <c r="C73" s="32"/>
      <c r="D73" s="32"/>
      <c r="E73" s="32"/>
      <c r="F73" s="12">
        <f>F38+F11+F14</f>
        <v>0</v>
      </c>
    </row>
    <row r="74" spans="1:6" ht="15" thickBot="1" x14ac:dyDescent="0.4">
      <c r="A74" s="27"/>
      <c r="B74" s="27"/>
      <c r="C74" s="27"/>
      <c r="D74" s="27"/>
      <c r="E74" s="27" t="s">
        <v>91</v>
      </c>
      <c r="F74" s="12">
        <f>F64+F70</f>
        <v>0</v>
      </c>
    </row>
    <row r="75" spans="1:6" ht="15" thickBot="1" x14ac:dyDescent="0.4">
      <c r="A75" s="31" t="s">
        <v>92</v>
      </c>
      <c r="B75" s="31"/>
      <c r="C75" s="31"/>
      <c r="D75" s="31"/>
      <c r="E75" s="31"/>
      <c r="F75" s="11">
        <f>+F72+F73</f>
        <v>0</v>
      </c>
    </row>
    <row r="77" spans="1:6" x14ac:dyDescent="0.35">
      <c r="A77" s="33" t="s">
        <v>93</v>
      </c>
      <c r="B77" s="33"/>
      <c r="C77" s="33"/>
      <c r="D77" s="33"/>
      <c r="E77" s="33"/>
      <c r="F77" s="33"/>
    </row>
    <row r="78" spans="1:6" ht="74.5" customHeight="1" thickBot="1" x14ac:dyDescent="0.4">
      <c r="A78" s="28" t="s">
        <v>94</v>
      </c>
      <c r="B78" s="28"/>
      <c r="C78" s="28" t="s">
        <v>95</v>
      </c>
      <c r="D78" s="28"/>
      <c r="E78" s="28" t="s">
        <v>96</v>
      </c>
      <c r="F78" s="28" t="s">
        <v>97</v>
      </c>
    </row>
  </sheetData>
  <mergeCells count="38">
    <mergeCell ref="A1:F1"/>
    <mergeCell ref="A2:F2"/>
    <mergeCell ref="A4:F4"/>
    <mergeCell ref="A7:F7"/>
    <mergeCell ref="A8:F8"/>
    <mergeCell ref="A12:F12"/>
    <mergeCell ref="A16:E16"/>
    <mergeCell ref="A18:F18"/>
    <mergeCell ref="A19:F19"/>
    <mergeCell ref="A22:E22"/>
    <mergeCell ref="A38:E38"/>
    <mergeCell ref="A40:F40"/>
    <mergeCell ref="A41:F41"/>
    <mergeCell ref="A43:E43"/>
    <mergeCell ref="A24:F24"/>
    <mergeCell ref="A28:E28"/>
    <mergeCell ref="A30:F30"/>
    <mergeCell ref="A31:F31"/>
    <mergeCell ref="A45:F45"/>
    <mergeCell ref="A46:F46"/>
    <mergeCell ref="A48:E48"/>
    <mergeCell ref="A50:F50"/>
    <mergeCell ref="A51:F51"/>
    <mergeCell ref="A53:E53"/>
    <mergeCell ref="A55:F55"/>
    <mergeCell ref="A56:F56"/>
    <mergeCell ref="A58:E58"/>
    <mergeCell ref="A71:F71"/>
    <mergeCell ref="A60:F60"/>
    <mergeCell ref="A61:F61"/>
    <mergeCell ref="A64:E64"/>
    <mergeCell ref="A66:F66"/>
    <mergeCell ref="A67:F67"/>
    <mergeCell ref="A72:E72"/>
    <mergeCell ref="A73:E73"/>
    <mergeCell ref="A75:E75"/>
    <mergeCell ref="A77:F77"/>
    <mergeCell ref="A70:E70"/>
  </mergeCells>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C28081FE1D2845AA6560451C33FA39" ma:contentTypeVersion="3" ma:contentTypeDescription="Een nieuw document maken." ma:contentTypeScope="" ma:versionID="33c87e6093b2193f8332bb43fc858b22">
  <xsd:schema xmlns:xsd="http://www.w3.org/2001/XMLSchema" xmlns:xs="http://www.w3.org/2001/XMLSchema" xmlns:p="http://schemas.microsoft.com/office/2006/metadata/properties" xmlns:ns2="7ec93cb7-8854-4302-b63f-9b7216655c39" targetNamespace="http://schemas.microsoft.com/office/2006/metadata/properties" ma:root="true" ma:fieldsID="0f73d72c9aab0391a611cd5d61f38921" ns2:_="">
    <xsd:import namespace="7ec93cb7-8854-4302-b63f-9b7216655c3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93cb7-8854-4302-b63f-9b7216655c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DC34B6-894D-444E-A768-64CA2508936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E919B56-C6F3-4EF3-A1EE-2D52F735E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93cb7-8854-4302-b63f-9b7216655c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12788E-5E8A-40B9-B6A6-976F79FE26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Tarievenblad SMP Winterswijk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Ceciel Lurvink</cp:lastModifiedBy>
  <cp:revision>0</cp:revision>
  <dcterms:created xsi:type="dcterms:W3CDTF">2026-03-09T08:57:38Z</dcterms:created>
  <dcterms:modified xsi:type="dcterms:W3CDTF">2026-06-02T15:20:16Z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2a321f8-8824-45f5-a6ce-c574f8735758_Enabled">
    <vt:lpwstr>true</vt:lpwstr>
  </property>
  <property fmtid="{D5CDD505-2E9C-101B-9397-08002B2CF9AE}" pid="3" name="MSIP_Label_f2a321f8-8824-45f5-a6ce-c574f8735758_SetDate">
    <vt:lpwstr>2026-03-11T12:05:31Z</vt:lpwstr>
  </property>
  <property fmtid="{D5CDD505-2E9C-101B-9397-08002B2CF9AE}" pid="4" name="MSIP_Label_f2a321f8-8824-45f5-a6ce-c574f8735758_Method">
    <vt:lpwstr>Standard</vt:lpwstr>
  </property>
  <property fmtid="{D5CDD505-2E9C-101B-9397-08002B2CF9AE}" pid="5" name="MSIP_Label_f2a321f8-8824-45f5-a6ce-c574f8735758_Name">
    <vt:lpwstr>Algemeen</vt:lpwstr>
  </property>
  <property fmtid="{D5CDD505-2E9C-101B-9397-08002B2CF9AE}" pid="6" name="MSIP_Label_f2a321f8-8824-45f5-a6ce-c574f8735758_SiteId">
    <vt:lpwstr>3ad70990-d2ae-4eac-bcdd-531450540710</vt:lpwstr>
  </property>
  <property fmtid="{D5CDD505-2E9C-101B-9397-08002B2CF9AE}" pid="7" name="MSIP_Label_f2a321f8-8824-45f5-a6ce-c574f8735758_ActionId">
    <vt:lpwstr>4d063329-9149-4f17-85b1-11c796978fe4</vt:lpwstr>
  </property>
  <property fmtid="{D5CDD505-2E9C-101B-9397-08002B2CF9AE}" pid="8" name="MSIP_Label_f2a321f8-8824-45f5-a6ce-c574f8735758_ContentBits">
    <vt:lpwstr>0</vt:lpwstr>
  </property>
  <property fmtid="{D5CDD505-2E9C-101B-9397-08002B2CF9AE}" pid="9" name="MSIP_Label_f2a321f8-8824-45f5-a6ce-c574f8735758_Tag">
    <vt:lpwstr>10, 3, 0, 2</vt:lpwstr>
  </property>
  <property fmtid="{D5CDD505-2E9C-101B-9397-08002B2CF9AE}" pid="10" name="ContentTypeId">
    <vt:lpwstr>0x01010043C28081FE1D2845AA6560451C33FA39</vt:lpwstr>
  </property>
</Properties>
</file>