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fvantwente.sharepoint.com/sites/team_inkkopenaanbestedingen/Gedeelde documenten/Aanbestedingen lopend/1094947- Beveiliging OSA/01. Aanbestedingsstukken/"/>
    </mc:Choice>
  </mc:AlternateContent>
  <xr:revisionPtr revIDLastSave="192" documentId="8_{3F5FD02F-B5F4-4A3A-B925-B1D6EEDD9CEC}" xr6:coauthVersionLast="47" xr6:coauthVersionMax="47" xr10:uidLastSave="{B45FBB09-F444-4E9A-BD52-C127E6BFCAA2}"/>
  <bookViews>
    <workbookView xWindow="28680" yWindow="-120" windowWidth="29040" windowHeight="17520" xr2:uid="{2D920740-AF31-4A1D-B452-0C9ABE4D7148}"/>
  </bookViews>
  <sheets>
    <sheet name="Hof van Twen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5" i="1"/>
  <c r="I15" i="1" s="1"/>
  <c r="H14" i="1"/>
  <c r="I14" i="1" s="1"/>
  <c r="H13" i="1"/>
  <c r="H11" i="1"/>
  <c r="H10" i="1"/>
  <c r="H9" i="1"/>
  <c r="F15" i="1" l="1"/>
  <c r="F14" i="1"/>
  <c r="F11" i="1"/>
  <c r="F9" i="1"/>
  <c r="F10" i="1"/>
  <c r="F8" i="1"/>
  <c r="I8" i="1" s="1"/>
  <c r="I10" i="1" l="1"/>
  <c r="I11" i="1"/>
  <c r="I9" i="1"/>
  <c r="I13" i="1"/>
  <c r="I16" i="1" l="1"/>
  <c r="B21" i="1" s="1"/>
  <c r="B22" i="1" l="1"/>
  <c r="B23" i="1" s="1"/>
</calcChain>
</file>

<file path=xl/sharedStrings.xml><?xml version="1.0" encoding="utf-8"?>
<sst xmlns="http://schemas.openxmlformats.org/spreadsheetml/2006/main" count="48" uniqueCount="48">
  <si>
    <t>Uitgaande van 24 uur per dag, 7 dagen per week  (2 beveiligers voor locatie Finspark en 1 beveiliger voor locatie Puntdak)*</t>
  </si>
  <si>
    <t xml:space="preserve">FYSIEKE BEVEILIGING AANTAL UREN </t>
  </si>
  <si>
    <t>Tijden</t>
  </si>
  <si>
    <t>Aantal uren p/dg</t>
  </si>
  <si>
    <t>Aantal 
beveiligers</t>
  </si>
  <si>
    <t>Aantal dagen</t>
  </si>
  <si>
    <t>Tot. Aantal uren per week</t>
  </si>
  <si>
    <t>Basistarief in %</t>
  </si>
  <si>
    <t>Tarief per uur per 1-1-2027</t>
  </si>
  <si>
    <t>(Jaarlijkse) Kosten 
in Euro's*</t>
  </si>
  <si>
    <t>Uurtarief dag (ma t/m vrij)</t>
  </si>
  <si>
    <t>07.00 - 18.00</t>
  </si>
  <si>
    <t>Uurtarief avond (ma t/m vrij)</t>
  </si>
  <si>
    <t>18.00 - 24.00</t>
  </si>
  <si>
    <t>Uurtarief nacht (ma t/m vrij)</t>
  </si>
  <si>
    <t>24.00 - 07.00</t>
  </si>
  <si>
    <t>Uurtarief weekend (en feestdagen ma t/m zo)</t>
  </si>
  <si>
    <t>24.00 - 00.00</t>
  </si>
  <si>
    <t>Aantal of tijden</t>
  </si>
  <si>
    <t>Tot. Aantal uren</t>
  </si>
  <si>
    <t>Uurtarief feestdagen**</t>
  </si>
  <si>
    <t>11 feestdagen</t>
  </si>
  <si>
    <t>Uurtarief oudjaarsdag tot 16.00 uur (weekendtarief)**</t>
  </si>
  <si>
    <t>07.00 - 16.00</t>
  </si>
  <si>
    <t>Uurtarief oudjaardag tot 24.00 uur **</t>
  </si>
  <si>
    <t>16.00 - 24.00</t>
  </si>
  <si>
    <t>* totaal is gebaseerd op 52 weken zonder feestdagen (fictief)</t>
  </si>
  <si>
    <t>** om een uitgangspunt te nemen voor het vergelijk</t>
  </si>
  <si>
    <t>TOTAAL</t>
  </si>
  <si>
    <t>TARIEF</t>
  </si>
  <si>
    <r>
      <t xml:space="preserve">Locatie Puntdak </t>
    </r>
    <r>
      <rPr>
        <b/>
        <sz val="11"/>
        <color theme="1"/>
        <rFont val="Calibri"/>
        <family val="2"/>
        <scheme val="minor"/>
      </rPr>
      <t>(1 beveiliger)</t>
    </r>
  </si>
  <si>
    <t>TOTALE INSCHRIJFPRIJS</t>
  </si>
  <si>
    <t>Datum:</t>
  </si>
  <si>
    <t>Handtekening:</t>
  </si>
  <si>
    <t xml:space="preserve">Naam tekenbevoegd persoon: </t>
  </si>
  <si>
    <t>Functie:</t>
  </si>
  <si>
    <t>*Afhankelijk van de besluitvorming van het Rijk en eventuele meso/macro factoren kan het zijn dat er locaties bijkomen of afgaan. Op- of afschaling is mogelijk met een opzegtermijn van 4 weken op het moment dat er meer/minder vluchtelingen/asielzoekers zijn binnen de gemeente. </t>
  </si>
  <si>
    <t>Voorwaarden prijzenblad in relatie tot de aangeboden tarieven:</t>
  </si>
  <si>
    <t>Uurtarieven zijn gebaseerd op de geldende CAO</t>
  </si>
  <si>
    <r>
      <t xml:space="preserve">Tarieven zijn in Euro’s afgerond op 2 decimalen, exclusief btw. </t>
    </r>
    <r>
      <rPr>
        <sz val="8"/>
        <rFont val="Arial"/>
        <family val="2"/>
      </rPr>
      <t> </t>
    </r>
  </si>
  <si>
    <t>Nultarieven zijn enkel toegestaan als inschrijver kan motiveren waarom dit tot een nulbedrag leidt. Dit mag enkel op regelniveau.</t>
  </si>
  <si>
    <t xml:space="preserve">Tarieven staan vast tot 1-1-2028. </t>
  </si>
  <si>
    <t>Tarieven zijn all-in tarieven waaronder reis- en verblijfskosten, km vergoeding etc..</t>
  </si>
  <si>
    <r>
      <t xml:space="preserve">Locatie Finspark </t>
    </r>
    <r>
      <rPr>
        <b/>
        <sz val="11"/>
        <color theme="1"/>
        <rFont val="Calibri"/>
        <family val="2"/>
        <scheme val="minor"/>
      </rPr>
      <t>(2 beveiliger)</t>
    </r>
  </si>
  <si>
    <t>TOTAALKOSTEN FYSIEKE BEVEILIGING (MANBEVEILIGING) PER JAAR PER BEVEILIGER</t>
  </si>
  <si>
    <t>Negatieve bedragen zijn niet toegestaan. Ook het totaalbedrag (B23) mag niet nul of negatief zijn, dit leidt tot uitsluiting.</t>
  </si>
  <si>
    <t>Prijzenblad Beveiliging Opvanglocaties vluchtelingen Hof van Twente</t>
  </si>
  <si>
    <t>Let op: Inschrijver dient slechts de oranje cellen in te vullen. Overige cellen rekenen automatisch door.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</si>
</sst>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 &quot;#,##0.00_-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C000"/>
        <bgColor indexed="4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3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9" fontId="0" fillId="0" borderId="10" xfId="0" applyNumberFormat="1" applyBorder="1"/>
    <xf numFmtId="44" fontId="0" fillId="3" borderId="9" xfId="0" applyNumberFormat="1" applyFill="1" applyBorder="1"/>
    <xf numFmtId="0" fontId="0" fillId="0" borderId="5" xfId="0" applyBorder="1"/>
    <xf numFmtId="0" fontId="0" fillId="2" borderId="12" xfId="0" applyFill="1" applyBorder="1"/>
    <xf numFmtId="164" fontId="0" fillId="2" borderId="14" xfId="0" applyNumberFormat="1" applyFill="1" applyBorder="1"/>
    <xf numFmtId="44" fontId="0" fillId="3" borderId="5" xfId="0" applyNumberForma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44" fontId="2" fillId="4" borderId="15" xfId="0" applyNumberFormat="1" applyFont="1" applyFill="1" applyBorder="1"/>
    <xf numFmtId="0" fontId="0" fillId="6" borderId="24" xfId="0" applyFill="1" applyBorder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7" borderId="5" xfId="0" applyFont="1" applyFill="1" applyBorder="1"/>
    <xf numFmtId="0" fontId="3" fillId="8" borderId="12" xfId="0" applyFont="1" applyFill="1" applyBorder="1"/>
    <xf numFmtId="164" fontId="3" fillId="8" borderId="14" xfId="0" applyNumberFormat="1" applyFont="1" applyFill="1" applyBorder="1"/>
    <xf numFmtId="44" fontId="3" fillId="9" borderId="5" xfId="0" applyNumberFormat="1" applyFont="1" applyFill="1" applyBorder="1"/>
    <xf numFmtId="0" fontId="0" fillId="0" borderId="16" xfId="0" applyBorder="1"/>
    <xf numFmtId="0" fontId="0" fillId="2" borderId="25" xfId="0" applyFill="1" applyBorder="1"/>
    <xf numFmtId="164" fontId="0" fillId="2" borderId="4" xfId="0" applyNumberFormat="1" applyFill="1" applyBorder="1"/>
    <xf numFmtId="44" fontId="0" fillId="3" borderId="16" xfId="0" applyNumberFormat="1" applyFill="1" applyBorder="1"/>
    <xf numFmtId="0" fontId="0" fillId="2" borderId="5" xfId="0" applyFill="1" applyBorder="1"/>
    <xf numFmtId="0" fontId="0" fillId="2" borderId="16" xfId="0" applyFill="1" applyBorder="1"/>
    <xf numFmtId="0" fontId="9" fillId="0" borderId="0" xfId="0" applyFont="1"/>
    <xf numFmtId="164" fontId="0" fillId="10" borderId="11" xfId="0" applyNumberFormat="1" applyFill="1" applyBorder="1" applyProtection="1">
      <protection locked="0"/>
    </xf>
    <xf numFmtId="9" fontId="0" fillId="10" borderId="13" xfId="0" applyNumberFormat="1" applyFill="1" applyBorder="1" applyAlignment="1" applyProtection="1">
      <alignment horizontal="right"/>
      <protection locked="0"/>
    </xf>
    <xf numFmtId="9" fontId="0" fillId="10" borderId="3" xfId="0" applyNumberFormat="1" applyFill="1" applyBorder="1" applyAlignment="1" applyProtection="1">
      <alignment horizontal="right"/>
      <protection locked="0"/>
    </xf>
    <xf numFmtId="14" fontId="10" fillId="0" borderId="0" xfId="0" applyNumberFormat="1" applyFont="1"/>
    <xf numFmtId="44" fontId="11" fillId="4" borderId="5" xfId="0" applyNumberFormat="1" applyFont="1" applyFill="1" applyBorder="1"/>
    <xf numFmtId="44" fontId="2" fillId="12" borderId="5" xfId="0" applyNumberFormat="1" applyFont="1" applyFill="1" applyBorder="1" applyAlignment="1">
      <alignment horizontal="left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3" fillId="7" borderId="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/>
    </xf>
    <xf numFmtId="0" fontId="3" fillId="11" borderId="18" xfId="0" applyFont="1" applyFill="1" applyBorder="1" applyAlignment="1">
      <alignment horizontal="left" vertical="top"/>
    </xf>
    <xf numFmtId="0" fontId="3" fillId="11" borderId="19" xfId="0" applyFont="1" applyFill="1" applyBorder="1" applyAlignment="1">
      <alignment horizontal="left" vertical="top"/>
    </xf>
    <xf numFmtId="0" fontId="3" fillId="11" borderId="20" xfId="0" applyFont="1" applyFill="1" applyBorder="1" applyAlignment="1">
      <alignment horizontal="left" vertical="top"/>
    </xf>
    <xf numFmtId="0" fontId="3" fillId="11" borderId="9" xfId="0" applyFont="1" applyFill="1" applyBorder="1" applyAlignment="1">
      <alignment horizontal="left" vertical="top"/>
    </xf>
    <xf numFmtId="0" fontId="3" fillId="11" borderId="22" xfId="0" applyFont="1" applyFill="1" applyBorder="1" applyAlignment="1">
      <alignment horizontal="left" vertical="top"/>
    </xf>
    <xf numFmtId="0" fontId="0" fillId="11" borderId="1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D7AF-A7F6-48DE-AEA2-55B709AB4CFC}">
  <dimension ref="A2:I39"/>
  <sheetViews>
    <sheetView tabSelected="1" topLeftCell="A4" workbookViewId="0">
      <selection activeCell="H8" sqref="H8"/>
    </sheetView>
  </sheetViews>
  <sheetFormatPr defaultRowHeight="15" x14ac:dyDescent="0.25"/>
  <cols>
    <col min="1" max="1" width="50.140625" customWidth="1"/>
    <col min="2" max="2" width="19.28515625" bestFit="1" customWidth="1"/>
    <col min="3" max="3" width="16.85546875" customWidth="1"/>
    <col min="4" max="5" width="14.5703125" customWidth="1"/>
    <col min="6" max="6" width="14.28515625" customWidth="1"/>
    <col min="7" max="7" width="15.140625" customWidth="1"/>
    <col min="8" max="8" width="12.85546875" customWidth="1"/>
    <col min="9" max="9" width="30.140625" customWidth="1"/>
  </cols>
  <sheetData>
    <row r="2" spans="1:9" x14ac:dyDescent="0.25">
      <c r="A2" s="21" t="s">
        <v>46</v>
      </c>
      <c r="B2" s="21"/>
    </row>
    <row r="3" spans="1:9" x14ac:dyDescent="0.25">
      <c r="A3" t="s">
        <v>0</v>
      </c>
    </row>
    <row r="4" spans="1:9" ht="18.75" x14ac:dyDescent="0.3">
      <c r="A4" s="40" t="s">
        <v>47</v>
      </c>
    </row>
    <row r="5" spans="1:9" x14ac:dyDescent="0.25">
      <c r="A5" s="60" t="s">
        <v>1</v>
      </c>
      <c r="B5" s="61"/>
      <c r="C5" s="61"/>
      <c r="D5" s="61"/>
      <c r="E5" s="61"/>
      <c r="F5" s="61"/>
      <c r="G5" s="61"/>
      <c r="H5" s="62"/>
      <c r="I5" s="15"/>
    </row>
    <row r="6" spans="1:9" x14ac:dyDescent="0.25">
      <c r="A6" s="63"/>
      <c r="B6" s="63" t="s">
        <v>2</v>
      </c>
      <c r="C6" s="63" t="s">
        <v>3</v>
      </c>
      <c r="D6" s="46" t="s">
        <v>4</v>
      </c>
      <c r="E6" s="47" t="s">
        <v>5</v>
      </c>
      <c r="F6" s="46" t="s">
        <v>6</v>
      </c>
      <c r="G6" s="46" t="s">
        <v>7</v>
      </c>
      <c r="H6" s="64" t="s">
        <v>8</v>
      </c>
      <c r="I6" s="46" t="s">
        <v>9</v>
      </c>
    </row>
    <row r="7" spans="1:9" ht="27" customHeight="1" x14ac:dyDescent="0.25">
      <c r="A7" s="63"/>
      <c r="B7" s="63"/>
      <c r="C7" s="63"/>
      <c r="D7" s="63"/>
      <c r="E7" s="48"/>
      <c r="F7" s="46"/>
      <c r="G7" s="46"/>
      <c r="H7" s="64"/>
      <c r="I7" s="46"/>
    </row>
    <row r="8" spans="1:9" x14ac:dyDescent="0.25">
      <c r="A8" s="1" t="s">
        <v>10</v>
      </c>
      <c r="B8" s="2" t="s">
        <v>11</v>
      </c>
      <c r="C8" s="3">
        <v>11</v>
      </c>
      <c r="D8" s="4">
        <v>1</v>
      </c>
      <c r="E8" s="4">
        <v>5</v>
      </c>
      <c r="F8" s="4">
        <f>C8*D8*5</f>
        <v>55</v>
      </c>
      <c r="G8" s="5">
        <v>1</v>
      </c>
      <c r="H8" s="37"/>
      <c r="I8" s="6">
        <f>(H8*F8)*52</f>
        <v>0</v>
      </c>
    </row>
    <row r="9" spans="1:9" x14ac:dyDescent="0.25">
      <c r="A9" s="7" t="s">
        <v>12</v>
      </c>
      <c r="B9" s="8" t="s">
        <v>13</v>
      </c>
      <c r="C9" s="8">
        <v>6</v>
      </c>
      <c r="D9" s="7">
        <v>1</v>
      </c>
      <c r="E9" s="4">
        <v>5</v>
      </c>
      <c r="F9" s="4">
        <f>C9*D9*5</f>
        <v>30</v>
      </c>
      <c r="G9" s="38"/>
      <c r="H9" s="9">
        <f>(G9*H8)</f>
        <v>0</v>
      </c>
      <c r="I9" s="10">
        <f>(H9*F9)*52</f>
        <v>0</v>
      </c>
    </row>
    <row r="10" spans="1:9" x14ac:dyDescent="0.25">
      <c r="A10" s="7" t="s">
        <v>14</v>
      </c>
      <c r="B10" s="8" t="s">
        <v>15</v>
      </c>
      <c r="C10" s="8">
        <v>7</v>
      </c>
      <c r="D10" s="7">
        <v>1</v>
      </c>
      <c r="E10" s="4">
        <v>2</v>
      </c>
      <c r="F10" s="4">
        <f>C10*D10*5</f>
        <v>35</v>
      </c>
      <c r="G10" s="38"/>
      <c r="H10" s="9">
        <f>(G10*H8)</f>
        <v>0</v>
      </c>
      <c r="I10" s="10">
        <f>(H10*F10)*52</f>
        <v>0</v>
      </c>
    </row>
    <row r="11" spans="1:9" x14ac:dyDescent="0.25">
      <c r="A11" s="7" t="s">
        <v>16</v>
      </c>
      <c r="B11" s="8" t="s">
        <v>17</v>
      </c>
      <c r="C11" s="8">
        <v>48</v>
      </c>
      <c r="D11" s="7">
        <v>1</v>
      </c>
      <c r="E11" s="4">
        <v>2</v>
      </c>
      <c r="F11" s="4">
        <f>C11*D11</f>
        <v>48</v>
      </c>
      <c r="G11" s="38"/>
      <c r="H11" s="9">
        <f>(G11*H8)</f>
        <v>0</v>
      </c>
      <c r="I11" s="10">
        <f>(H11*F11)*52</f>
        <v>0</v>
      </c>
    </row>
    <row r="12" spans="1:9" x14ac:dyDescent="0.25">
      <c r="A12" s="26"/>
      <c r="B12" s="27" t="s">
        <v>18</v>
      </c>
      <c r="C12" s="27"/>
      <c r="D12" s="26"/>
      <c r="E12" s="26"/>
      <c r="F12" s="26" t="s">
        <v>19</v>
      </c>
      <c r="G12" s="28"/>
      <c r="H12" s="28"/>
      <c r="I12" s="29"/>
    </row>
    <row r="13" spans="1:9" x14ac:dyDescent="0.25">
      <c r="A13" s="30" t="s">
        <v>20</v>
      </c>
      <c r="B13" s="31" t="s">
        <v>21</v>
      </c>
      <c r="C13" s="31">
        <v>24</v>
      </c>
      <c r="D13" s="30">
        <v>1</v>
      </c>
      <c r="E13" s="30">
        <v>11</v>
      </c>
      <c r="F13" s="30">
        <f>C13*D13*E13</f>
        <v>264</v>
      </c>
      <c r="G13" s="39"/>
      <c r="H13" s="32">
        <f>(H8*G13)</f>
        <v>0</v>
      </c>
      <c r="I13" s="33">
        <f>(H13*F13)</f>
        <v>0</v>
      </c>
    </row>
    <row r="14" spans="1:9" x14ac:dyDescent="0.25">
      <c r="A14" s="7" t="s">
        <v>22</v>
      </c>
      <c r="B14" s="34" t="s">
        <v>23</v>
      </c>
      <c r="C14" s="34">
        <v>9</v>
      </c>
      <c r="D14" s="7">
        <v>1</v>
      </c>
      <c r="E14" s="7">
        <v>1</v>
      </c>
      <c r="F14" s="30">
        <f>C14*D14*E14</f>
        <v>9</v>
      </c>
      <c r="G14" s="39"/>
      <c r="H14" s="32">
        <f>(H8*G14)</f>
        <v>0</v>
      </c>
      <c r="I14" s="33">
        <f>(H14*F14)</f>
        <v>0</v>
      </c>
    </row>
    <row r="15" spans="1:9" ht="15.75" thickBot="1" x14ac:dyDescent="0.3">
      <c r="A15" s="30" t="s">
        <v>24</v>
      </c>
      <c r="B15" s="35" t="s">
        <v>25</v>
      </c>
      <c r="C15" s="35">
        <v>8</v>
      </c>
      <c r="D15" s="30">
        <v>1</v>
      </c>
      <c r="E15" s="30">
        <v>1</v>
      </c>
      <c r="F15" s="30">
        <f>C15*D15*E15</f>
        <v>8</v>
      </c>
      <c r="G15" s="39"/>
      <c r="H15" s="32">
        <f>(H8*G15)</f>
        <v>0</v>
      </c>
      <c r="I15" s="33">
        <f>(H15*F15)</f>
        <v>0</v>
      </c>
    </row>
    <row r="16" spans="1:9" ht="33" customHeight="1" thickBot="1" x14ac:dyDescent="0.3">
      <c r="A16" s="43" t="s">
        <v>44</v>
      </c>
      <c r="B16" s="44"/>
      <c r="C16" s="44"/>
      <c r="D16" s="44"/>
      <c r="E16" s="44"/>
      <c r="F16" s="44"/>
      <c r="G16" s="44"/>
      <c r="H16" s="45"/>
      <c r="I16" s="19">
        <f>I8+I9+I10+I11+I13+I14+I15</f>
        <v>0</v>
      </c>
    </row>
    <row r="17" spans="1:9" x14ac:dyDescent="0.25">
      <c r="A17" s="36" t="s">
        <v>26</v>
      </c>
    </row>
    <row r="18" spans="1:9" x14ac:dyDescent="0.25">
      <c r="A18" s="36" t="s">
        <v>27</v>
      </c>
    </row>
    <row r="20" spans="1:9" x14ac:dyDescent="0.25">
      <c r="A20" s="16" t="s">
        <v>28</v>
      </c>
      <c r="B20" s="17" t="s">
        <v>29</v>
      </c>
      <c r="C20" s="11"/>
      <c r="D20" s="11"/>
      <c r="E20" s="11"/>
      <c r="F20" s="11"/>
      <c r="G20" s="11"/>
      <c r="H20" s="11"/>
    </row>
    <row r="21" spans="1:9" x14ac:dyDescent="0.25">
      <c r="A21" s="20" t="s">
        <v>30</v>
      </c>
      <c r="B21" s="42">
        <f>I16</f>
        <v>0</v>
      </c>
      <c r="C21" s="12"/>
      <c r="D21" s="12"/>
      <c r="E21" s="12"/>
      <c r="F21" s="12"/>
      <c r="G21" s="12"/>
      <c r="H21" s="12"/>
    </row>
    <row r="22" spans="1:9" x14ac:dyDescent="0.25">
      <c r="A22" s="20" t="s">
        <v>43</v>
      </c>
      <c r="B22" s="42">
        <f>I16*2</f>
        <v>0</v>
      </c>
      <c r="C22" s="12"/>
      <c r="D22" s="12"/>
      <c r="E22" s="12"/>
      <c r="F22" s="12"/>
      <c r="G22" s="12"/>
      <c r="H22" s="12"/>
    </row>
    <row r="23" spans="1:9" ht="21" x14ac:dyDescent="0.35">
      <c r="A23" s="18" t="s">
        <v>31</v>
      </c>
      <c r="B23" s="41">
        <f>B21+B22</f>
        <v>0</v>
      </c>
      <c r="C23" s="12"/>
      <c r="D23" s="12"/>
      <c r="E23" s="12"/>
      <c r="F23" s="12"/>
      <c r="G23" s="12"/>
      <c r="H23" s="12"/>
    </row>
    <row r="27" spans="1:9" ht="21.75" customHeight="1" x14ac:dyDescent="0.25">
      <c r="A27" s="13" t="s">
        <v>32</v>
      </c>
      <c r="B27" s="57"/>
      <c r="C27" s="58"/>
      <c r="D27" s="58"/>
      <c r="E27" s="58"/>
      <c r="F27" s="59"/>
      <c r="G27" s="50" t="s">
        <v>33</v>
      </c>
      <c r="H27" s="51"/>
      <c r="I27" s="52"/>
    </row>
    <row r="28" spans="1:9" ht="23.25" customHeight="1" x14ac:dyDescent="0.25">
      <c r="A28" s="13" t="s">
        <v>34</v>
      </c>
      <c r="B28" s="57"/>
      <c r="C28" s="58"/>
      <c r="D28" s="58"/>
      <c r="E28" s="58"/>
      <c r="F28" s="59"/>
      <c r="G28" s="53"/>
      <c r="H28" s="53"/>
      <c r="I28" s="54"/>
    </row>
    <row r="29" spans="1:9" ht="24.75" customHeight="1" x14ac:dyDescent="0.25">
      <c r="A29" s="14" t="s">
        <v>35</v>
      </c>
      <c r="B29" s="57"/>
      <c r="C29" s="58"/>
      <c r="D29" s="58"/>
      <c r="E29" s="58"/>
      <c r="F29" s="59"/>
      <c r="G29" s="55"/>
      <c r="H29" s="55"/>
      <c r="I29" s="56"/>
    </row>
    <row r="31" spans="1:9" ht="39.75" customHeight="1" x14ac:dyDescent="0.25">
      <c r="A31" s="49" t="s">
        <v>36</v>
      </c>
      <c r="B31" s="49"/>
      <c r="C31" s="49"/>
      <c r="D31" s="49"/>
      <c r="E31" s="49"/>
      <c r="F31" s="49"/>
      <c r="G31" s="49"/>
      <c r="H31" s="49"/>
      <c r="I31" s="49"/>
    </row>
    <row r="32" spans="1:9" x14ac:dyDescent="0.25">
      <c r="A32" s="22"/>
    </row>
    <row r="33" spans="1:1" s="24" customFormat="1" x14ac:dyDescent="0.25">
      <c r="A33" s="23" t="s">
        <v>37</v>
      </c>
    </row>
    <row r="34" spans="1:1" s="24" customFormat="1" x14ac:dyDescent="0.25">
      <c r="A34" s="25" t="s">
        <v>38</v>
      </c>
    </row>
    <row r="35" spans="1:1" s="24" customFormat="1" x14ac:dyDescent="0.25">
      <c r="A35" s="25" t="s">
        <v>39</v>
      </c>
    </row>
    <row r="36" spans="1:1" s="24" customFormat="1" x14ac:dyDescent="0.25">
      <c r="A36" s="25" t="s">
        <v>40</v>
      </c>
    </row>
    <row r="37" spans="1:1" s="24" customFormat="1" x14ac:dyDescent="0.25">
      <c r="A37" s="25" t="s">
        <v>45</v>
      </c>
    </row>
    <row r="38" spans="1:1" s="24" customFormat="1" x14ac:dyDescent="0.25">
      <c r="A38" s="25" t="s">
        <v>41</v>
      </c>
    </row>
    <row r="39" spans="1:1" s="24" customFormat="1" x14ac:dyDescent="0.25">
      <c r="A39" s="25" t="s">
        <v>42</v>
      </c>
    </row>
  </sheetData>
  <mergeCells count="16">
    <mergeCell ref="A5:H5"/>
    <mergeCell ref="A6:A7"/>
    <mergeCell ref="B6:B7"/>
    <mergeCell ref="C6:C7"/>
    <mergeCell ref="D6:D7"/>
    <mergeCell ref="F6:F7"/>
    <mergeCell ref="G6:G7"/>
    <mergeCell ref="H6:H7"/>
    <mergeCell ref="A16:H16"/>
    <mergeCell ref="I6:I7"/>
    <mergeCell ref="E6:E7"/>
    <mergeCell ref="A31:I31"/>
    <mergeCell ref="G27:I29"/>
    <mergeCell ref="B27:F27"/>
    <mergeCell ref="B28:F28"/>
    <mergeCell ref="B29:F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5285fe-6ac8-44e6-b8d8-8b73c78df2d7">
      <Terms xmlns="http://schemas.microsoft.com/office/infopath/2007/PartnerControls"/>
    </lcf76f155ced4ddcb4097134ff3c332f>
    <TaxCatchAll xmlns="4b1b1918-1b92-48bf-a05f-adfa03061f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806BEBB38BB4DA5AD73463FDFCB07" ma:contentTypeVersion="17" ma:contentTypeDescription="Een nieuw document maken." ma:contentTypeScope="" ma:versionID="01858813cee102c7869c1888927b2a6d">
  <xsd:schema xmlns:xsd="http://www.w3.org/2001/XMLSchema" xmlns:xs="http://www.w3.org/2001/XMLSchema" xmlns:p="http://schemas.microsoft.com/office/2006/metadata/properties" xmlns:ns1="http://schemas.microsoft.com/sharepoint/v3" xmlns:ns2="ac5285fe-6ac8-44e6-b8d8-8b73c78df2d7" xmlns:ns3="4b1b1918-1b92-48bf-a05f-adfa03061f2e" targetNamespace="http://schemas.microsoft.com/office/2006/metadata/properties" ma:root="true" ma:fieldsID="92be270aef2c350066d722d48a89c449" ns1:_="" ns2:_="" ns3:_="">
    <xsd:import namespace="http://schemas.microsoft.com/sharepoint/v3"/>
    <xsd:import namespace="ac5285fe-6ac8-44e6-b8d8-8b73c78df2d7"/>
    <xsd:import namespace="4b1b1918-1b92-48bf-a05f-adfa03061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285fe-6ac8-44e6-b8d8-8b73c78df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99a6342-fd45-4983-bacd-faeab695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b1918-1b92-48bf-a05f-adfa03061f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00df0e-6d78-424d-a63a-7c78f9ba1b5e}" ma:internalName="TaxCatchAll" ma:showField="CatchAllData" ma:web="4b1b1918-1b92-48bf-a05f-adfa03061f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8D302-4786-4D4B-8CCC-456BD31E89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c5285fe-6ac8-44e6-b8d8-8b73c78df2d7"/>
    <ds:schemaRef ds:uri="4b1b1918-1b92-48bf-a05f-adfa03061f2e"/>
  </ds:schemaRefs>
</ds:datastoreItem>
</file>

<file path=customXml/itemProps2.xml><?xml version="1.0" encoding="utf-8"?>
<ds:datastoreItem xmlns:ds="http://schemas.openxmlformats.org/officeDocument/2006/customXml" ds:itemID="{B691D82A-4F7E-4454-AD96-009305807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0DF6B-4B89-42FC-A689-05D43E1B7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5285fe-6ac8-44e6-b8d8-8b73c78df2d7"/>
    <ds:schemaRef ds:uri="4b1b1918-1b92-48bf-a05f-adfa03061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Hof van Twente</vt:lpstr>
    </vt:vector>
  </TitlesOfParts>
  <Manager/>
  <Company>Gemeente Hellendoorn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 Koolhaas</dc:creator>
  <cp:keywords/>
  <dc:description/>
  <cp:lastModifiedBy>Coeverden, van K. (Kaylee)</cp:lastModifiedBy>
  <cp:revision/>
  <dcterms:created xsi:type="dcterms:W3CDTF">2022-08-29T13:51:03Z</dcterms:created>
  <dcterms:modified xsi:type="dcterms:W3CDTF">2026-06-01T09:08:28Z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0x010100361806BEBB38BB4DA5AD73463FDFCB07</vt:lpwstr>
  </property>
  <property fmtid="{D5CDD505-2E9C-101B-9397-08002B2CF9AE}" pid="3" name="MediaServiceImageTags">
    <vt:lpwstr/>
  </property>
</Properties>
</file>