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amsterdamumc.sharepoint.com/sites/inkoopjci/Gedeelde documenten/04_Projecten/09_ICT/Vervanging genome variant interpretation software_2025_EA/map definitief/"/>
    </mc:Choice>
  </mc:AlternateContent>
  <xr:revisionPtr revIDLastSave="878" documentId="8_{467653D1-8C8F-4980-A49A-91217F35AB3F}" xr6:coauthVersionLast="47" xr6:coauthVersionMax="47" xr10:uidLastSave="{27BE7B6A-CE72-4782-A704-5876FA0740BD}"/>
  <bookViews>
    <workbookView xWindow="-120" yWindow="-120" windowWidth="29040" windowHeight="17520" activeTab="1" xr2:uid="{00000000-000D-0000-FFFF-FFFF00000000}"/>
  </bookViews>
  <sheets>
    <sheet name="Eisen" sheetId="1" r:id="rId1"/>
    <sheet name="Wensen" sheetId="2" r:id="rId2"/>
    <sheet name="Blad1"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2" i="2"/>
  <c r="F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tc={819E59F5-3379-46CB-85F7-FEA15DEA31CE}</author>
    <author>tc={8EC0F31C-A4B1-462D-925A-B5A859A723CA}</author>
  </authors>
  <commentList>
    <comment ref="B11" authorId="0" shapeId="0" xr:uid="{819E59F5-3379-46CB-85F7-FEA15DEA31CE}">
      <text>
        <t>[Threaded comment]
Your version of Excel allows you to read this threaded comment; however, any edits to it will get removed if the file is opened in a newer version of Excel. Learn more: https://go.microsoft.com/fwlink/?linkid=870924
Comment:
    wordt afgevangen in prijsuitvraag</t>
      </text>
    </comment>
    <comment ref="B13" authorId="1" shapeId="0" xr:uid="{8EC0F31C-A4B1-462D-925A-B5A859A723CA}">
      <text>
        <t>[Threaded comment]
Your version of Excel allows you to read this threaded comment; however, any edits to it will get removed if the file is opened in a newer version of Excel. Learn more: https://go.microsoft.com/fwlink/?linkid=870924
Comment:
    USECASE RoadMap</t>
      </text>
    </comment>
  </commentList>
</comments>
</file>

<file path=xl/sharedStrings.xml><?xml version="1.0" encoding="utf-8"?>
<sst xmlns="http://schemas.openxmlformats.org/spreadsheetml/2006/main" count="231" uniqueCount="121">
  <si>
    <t>Knock out criteria</t>
  </si>
  <si>
    <t>Supplier's aswer</t>
  </si>
  <si>
    <t>Notes</t>
  </si>
  <si>
    <t>It should be able to transfer historic list of variant data of old to new platform without major manual changes by client and should include all information that has been manually added by client during analysis (at least including classification and manually added text)</t>
  </si>
  <si>
    <t>Yes</t>
  </si>
  <si>
    <t>It should be able to show user experience with the software from at least 2 labs within Europe that are ISO15189 accredited</t>
  </si>
  <si>
    <t>to be answered</t>
  </si>
  <si>
    <t>Provide standard SLA as proof, statements in this SLA must be open for discussion and modification</t>
  </si>
  <si>
    <t xml:space="preserve">To limit data size, processing time and costs, a cost-efficient approach should be achieved between small and large analyses </t>
  </si>
  <si>
    <t xml:space="preserve">possibility for an automatic result report </t>
  </si>
  <si>
    <t>It should be possible to request software changes in which a ticketing system (ITSM) displays the status of the request</t>
  </si>
  <si>
    <t>An implementation plan can be shown</t>
  </si>
  <si>
    <t>Infrastructure / interface</t>
  </si>
  <si>
    <t>A separate work environment should be availabe for diagnostic data</t>
  </si>
  <si>
    <t xml:space="preserve">A separate work environment should be availabe for research data </t>
  </si>
  <si>
    <t>A separate work environment should be available for the development/test/acceptance of new versions of the software for validation</t>
  </si>
  <si>
    <t>It must be possible to give users only access to particular environments</t>
  </si>
  <si>
    <t>Free and unlimited re-analysis of a sample within a 1-year period</t>
  </si>
  <si>
    <t xml:space="preserve">General Data Protection Regulation (GPDR) and data safety: company should be certified according to ISO27001 (general data safety) or NEN7510 (medical data security). Certificate should be available on request of a third party. 
Futhermore, the data stays in Europe and the software must be developed under quality assessment requirements IVDR or ISO13485 to thereby fullfull the European Medical Devices Regulation.
All these agreements should be registered in a data processing agreement (DPA) c.f. BoZ/NFU model (v2022). </t>
  </si>
  <si>
    <t>API's should be available</t>
  </si>
  <si>
    <t>It should be traceble by who, what and when is changed in an upload/analysis</t>
  </si>
  <si>
    <t>Upload</t>
  </si>
  <si>
    <t xml:space="preserve">It must be possible to manually upload files (vcf's, bedfiles) </t>
  </si>
  <si>
    <t>Uploads can run 24hrs every day a week</t>
  </si>
  <si>
    <t>The software should be able to process different genome builds at the same time in one work environment</t>
  </si>
  <si>
    <t>It must be possible to upload single vcf's as well as vcf's containing multiple individuals</t>
  </si>
  <si>
    <t>It must be possible to upload vcf's that are generated with the latest Dragen version, at least 6 months after publication</t>
  </si>
  <si>
    <t>It must be possible to upload vcf's from different secondary pipelines at the same time in the production environment</t>
  </si>
  <si>
    <t xml:space="preserve">The software must be able to ingest and analyze standard vcf formats as produced by different companies at least  Thermo Fisher, Illumina, Sophia Genetics as well as Nanopore vcf </t>
  </si>
  <si>
    <t xml:space="preserve">bulkupload and download of cases should be possible including the upload of metadata through API's. </t>
  </si>
  <si>
    <t>Validity of upload (used files, affected status, gender, ID-number) can be visually checked in each analysis</t>
  </si>
  <si>
    <t xml:space="preserve">Analysis </t>
  </si>
  <si>
    <t xml:space="preserve">The software must be able to process NGS (incuding WGS) as well as SNP array data </t>
  </si>
  <si>
    <t>VCFs processed by a different secundary pipeline have different columns with information. Quality settings must be customized for each different type of VCF in order to use these settings between differently processed vcf's in a uniform way so all can be used in one tertiary analysis pipeline</t>
  </si>
  <si>
    <t>Software must be able to annotate, filter and prioritize single nucleotide variants (SNVs) as well as structural variants (short structural variants as well as large copy number variants [CNVs]) and interpretate and ACMG classify each SNV or short structural variant</t>
  </si>
  <si>
    <t>Within an NGS analysis, SNV and CNV data can be intercepted</t>
  </si>
  <si>
    <t xml:space="preserve">Data of SNP array calls should be visible within NGS variant data and vice versa; at least all other historic patients with of overlapping SNV/CNV variants and manual classification of overlapping CNVs/SNVs. </t>
  </si>
  <si>
    <t>A database with all manually classified variants should be available and this database needs to be manually searchable on at least chromosomal position and nucleotide change</t>
  </si>
  <si>
    <t>The software must be able to visualize and filter based on ClinVar classification</t>
  </si>
  <si>
    <t>The software must include filtering based on latest version of GnomAD(MAF) while less recent versions stay available for analyses</t>
  </si>
  <si>
    <t>The software must include variant filtering based on prediction algorithms, at least splice AI and REVEL</t>
  </si>
  <si>
    <t>The software must be able to automatically rank variants based on HPO term(s) and variant characteristics</t>
  </si>
  <si>
    <t>The software must be able to filter based on inheritance</t>
  </si>
  <si>
    <t>There should be a connection between the software and IGV and between the software and alamut</t>
  </si>
  <si>
    <t>There should be a link on each variant page to OMIM, decipher, DGV, GnomAD, ClinVar and UCSC</t>
  </si>
  <si>
    <t>On each variant page, REVEL and Splice AI score must be visible</t>
  </si>
  <si>
    <t>The software must be able to filter CNV calls on specific chromosomal coordinates</t>
  </si>
  <si>
    <t>The software must include the possibility to create custom variant labels that can be attached to each variant</t>
  </si>
  <si>
    <t xml:space="preserve">It must be possible to manually filter within an analysis on a single gene, a set of genes (in case of custom panel requests) OR HPO-terms, instead of using only standard gene panel lists </t>
  </si>
  <si>
    <t>It must be possible to upload at least 100 different manually created gene panels that can be used for variant filtering</t>
  </si>
  <si>
    <t>A preconception analysis (couple analysis) should be possible. This means based on only father and mother an analysis should be performed in which recessive variants are filtered and displayed that are pottentially disease-causing in the offspring</t>
  </si>
  <si>
    <t xml:space="preserve">For variant interpretation it must be possible to see on the variant information page if other cases also carry this variant and how this variant was interpreted in these cases. </t>
  </si>
  <si>
    <t>the software must use HGVS nomenclature</t>
  </si>
  <si>
    <t>Selection of (clinically interested) variants per case must be able to be exported to excel/csv/txt</t>
  </si>
  <si>
    <t>Visalisation of CNV calls on chromosomal and variant level including visualisation of internal and external (population) databases (at least clinvar, Decipher, OMIM, ClinGen) in which tracks are manually adjustable</t>
  </si>
  <si>
    <t>Visulisation of GnomAD data on each variant page</t>
  </si>
  <si>
    <t xml:space="preserve">It must be possible to analyze STR repeat expansions </t>
  </si>
  <si>
    <t>A road map of AI-based tools should be in development</t>
  </si>
  <si>
    <t>It must be possible to upload own databases for variant filtering (eg. artefact databases, allel frequency databases, specific other local databases)</t>
  </si>
  <si>
    <t xml:space="preserve">Our historic database with classified variants must be applicable during filtration and prioritization, and at least pathogenicity scores and manually typed data for a each variant must be visible </t>
  </si>
  <si>
    <t>In case of multinucleotide variants (MNVs) of which is indicated in the vcf that they are in cis, the software must be able to group these variants to one variant</t>
  </si>
  <si>
    <t>There should be an option to give each user customized accessibility to what he/she is allowed or not allowed to do (user profiles)</t>
  </si>
  <si>
    <t>It must be possible to group multiple variant filters into one, in order to limit the number of filter boxes</t>
  </si>
  <si>
    <t xml:space="preserve">It must be possible to integrate a national database that includes variant data classifications of multiple Dutch centres and can will be updated every 6 months. </t>
  </si>
  <si>
    <t>Fixed rank</t>
  </si>
  <si>
    <t>General</t>
  </si>
  <si>
    <t>total points 401</t>
  </si>
  <si>
    <t>points calculation</t>
  </si>
  <si>
    <t>IVDR or intention to introduce IVDR before 2027</t>
  </si>
  <si>
    <t>long read DNA data analysis including filter and visualisation possibilities for SV's, repeats, methylation status, inheritance status and phasing of variants</t>
  </si>
  <si>
    <t>long read RNA data analysis</t>
  </si>
  <si>
    <t>Analysis of methylation status with long reads</t>
  </si>
  <si>
    <t xml:space="preserve">Detection of complex structural variants (SVs) like inversions </t>
  </si>
  <si>
    <t>Couple analysis without manual script but integrated within software possibilities</t>
  </si>
  <si>
    <t>Ticketing system should be traceble for users and should include follow up and current status of the request. When ticket is open; a time to update status should be max one week</t>
  </si>
  <si>
    <t>There must be transparency about the use of our data for optimizing the platform (eg. training of data) and the possibility to opt out</t>
  </si>
  <si>
    <t>After implementation, meetings with the suplier to discuss software updates, requests of platform adaptions client, new diagnostic tools should be at least every quarter and if needed more frequently. These agreements should be noted in the implementation plan</t>
  </si>
  <si>
    <t xml:space="preserve">Yearly costs are in total equal or less than $300.000 for 9600 small vcf's (&lt;55.000 annotated variants), 5220 vcf's (&gt;55.000 annotated variants) and 515 SNP arrays </t>
  </si>
  <si>
    <t>Sotware must implement new developments that are introduced in the field, without paywall.</t>
  </si>
  <si>
    <t>Extended documentation of available API's should be available</t>
  </si>
  <si>
    <t>receiving a warning / pop-up if something does not match in an upload/analysis/panel creation eg. uploaded files or if a gene or HPO-term is not recognized and subsequently not taken along in analysis</t>
  </si>
  <si>
    <t xml:space="preserve">The software must note if data quality is low or if incorrect inheritance (eg. contamination, sample switch, non-paternity, UPD). </t>
  </si>
  <si>
    <t>fast user interface: Designed upload bandwidth equal or greater than 1 Gigabit/s, Data processing per VCF file less than 5 minutes, Variant filtering analysis time less than 5 minutes, Database search response in less than 5 seconds, User interface response in less than 1 second.</t>
  </si>
  <si>
    <t>Upload &amp; gene panel selection</t>
  </si>
  <si>
    <t>The software must accept vcf's without any manual changes upfront</t>
  </si>
  <si>
    <t>Possibility to start analysis with a limited number of variants (bed or gene list)</t>
  </si>
  <si>
    <t>possibility to select multiple gene panels which can be separately analyzed</t>
  </si>
  <si>
    <t>possibility to create a gene panel based on chromosomal coordinates instead of gene names</t>
  </si>
  <si>
    <t>When HPO is used as a panel and output of the used gene list should be easily available</t>
  </si>
  <si>
    <t>Historic variant database</t>
  </si>
  <si>
    <t>Search for SNV's in the variant database based on gene, c-position and p-position</t>
  </si>
  <si>
    <t>Search for CNV's in the historic variant database using a defined precentage of overlap. If multiple CNV's meet the specific threshold, the system should display a list of these CNV's, preferably sorted by percentage of 2-sided overlap in descending order (highest first)</t>
  </si>
  <si>
    <t xml:space="preserve">Manually add variants to the variant database </t>
  </si>
  <si>
    <t>(Selection of) variants in the historic database with corresponding pathogenicity score must be able to be exported to excel/csv/txt, eg all samples with a particular variant</t>
  </si>
  <si>
    <t>All variant types can be included in historic variant database (including MNV's and Very large CNV's (no size restriction) and CNV's that don't contain any genes)</t>
  </si>
  <si>
    <t>Filtering</t>
  </si>
  <si>
    <t>For variant selection based a ranking system, each variant must have an realiability score</t>
  </si>
  <si>
    <t>For CNV filtering, it must be possible to define the minimum percentage overlap between called CNVs and CNVs reported in internal or external databases and it is possible to give different percentages between databases. The system must support two-sided overlap approaches</t>
  </si>
  <si>
    <t>Possibility to filter on regulatory/non-coding algorithms that predict functional effect</t>
  </si>
  <si>
    <t>Cases, genes and variants</t>
  </si>
  <si>
    <t>Validity of upload (files, affected status, gender, ID-number) can be visually checked in each analysis using a inheritance tree</t>
  </si>
  <si>
    <t>Possibility to specify people/group accesibility for cases</t>
  </si>
  <si>
    <t>Posibility to label genes and automatic visualisation of this label when a variant in this gene is detected (eg. particular functional assay or therapy is available for this gene)</t>
  </si>
  <si>
    <t>Posibility to label case according to status of the analysis (eg. first/second analysis)</t>
  </si>
  <si>
    <t>Possibility for preferred transcript selection that will be used standard in an analysis</t>
  </si>
  <si>
    <t>Visalisation of calls: different colours are used for deletions and duplications asl well as for 5 classifications according to ACMG colours</t>
  </si>
  <si>
    <t>On a variant page, genomic, c- and p-annotation is visible according to HGVS nomenclature</t>
  </si>
  <si>
    <t>On a variant page, a direct link to the variant in HGMD proffesional database, if the variant is present in HGMD is preferable</t>
  </si>
  <si>
    <t>This list of individuals with the same variant must take into account two-sided overlap % for CNVs</t>
  </si>
  <si>
    <t>On a variant page, ACMG criteria that are used for classification must be specified for each variant</t>
  </si>
  <si>
    <t>On a variant page, ACMG scores can be manually modified</t>
  </si>
  <si>
    <t>On a variant page, the alpha missense score is shown</t>
  </si>
  <si>
    <t>On a variant page, the transcript number can be manually changed</t>
  </si>
  <si>
    <t>On a variant page, (link to) automatic literature search is available</t>
  </si>
  <si>
    <t xml:space="preserve">possibility for an automatic report that can be customized by client </t>
  </si>
  <si>
    <t>possibility for a customized export of variants within a case</t>
  </si>
  <si>
    <t>The possibility to generate or upload an inhouse-database (artefact, noise) from own data by customer within the software (to use during filtering steps)</t>
  </si>
  <si>
    <t>Possibility to add visual evidence to variant notes</t>
  </si>
  <si>
    <t xml:space="preserve">In case of CNV calls, the latest ISCN nomenclature should be displayed </t>
  </si>
  <si>
    <t xml:space="preserve">Total points </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</si>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</sst>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1"/>
      <color theme="1"/>
      <name val="Aptos Narrow"/>
      <family val="2"/>
      <scheme val="minor"/>
    </font>
    <font>
      <b/>
      <i/>
      <sz val="11"/>
      <color theme="1"/>
      <name val="Aptos Narrow"/>
      <family val="2"/>
      <scheme val="minor"/>
    </font>
    <font>
      <sz val="11"/>
      <color theme="1"/>
      <name val="Aptos Narrow"/>
    </font>
    <font>
      <sz val="11"/>
      <color rgb="FFFF0000"/>
      <name val="Aptos Narrow"/>
      <family val="2"/>
      <scheme val="minor"/>
    </font>
    <font>
      <sz val="11"/>
      <color rgb="FF242424"/>
      <name val="Aptos Narrow"/>
      <charset val="1"/>
    </font>
    <font>
      <sz val="11"/>
      <color rgb="FF000000"/>
      <name val="Aptos Narrow"/>
      <scheme val="minor"/>
    </font>
    <font>
      <sz val="11"/>
      <color rgb="FF000000"/>
      <name val="Aptos Narrow"/>
    </font>
    <font>
      <sz val="11"/>
      <color rgb="FF000000"/>
      <name val="Aptos Narrow"/>
      <family val="2"/>
    </font>
    <font>
      <sz val="11"/>
      <color rgb="FF000000"/>
      <name val="Aptos Narrow"/>
      <charset val="1"/>
    </font>
    <font>
      <sz val="11"/>
      <color rgb="FF000000"/>
      <name val="Aptos Narrow"/>
      <family val="2"/>
      <scheme val="minor"/>
    </font>
    <font>
      <b/>
      <sz val="11"/>
      <color rgb="FF000000"/>
      <name val="Aptos Narrow"/>
      <family val="2"/>
      <charset val="1"/>
    </font>
    <font>
      <sz val="11"/>
      <color rgb="FF000000"/>
      <name val="Aptos Narrow"/>
      <family val="2"/>
      <charset val="1"/>
    </font>
    <font>
      <b/>
      <sz val="16"/>
      <color theme="1"/>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0" fillId="2" borderId="0" xfId="0" applyFill="1" applyAlignment="1">
      <alignment horizontal="center" vertical="top"/>
    </xf>
    <xf numFmtId="0" fontId="0" fillId="3" borderId="0" xfId="0" applyFill="1"/>
    <xf numFmtId="0" fontId="0" fillId="0" borderId="0" xfId="0" applyAlignment="1">
      <alignment horizontal="center" vertical="top"/>
    </xf>
    <xf numFmtId="0" fontId="4" fillId="0" borderId="0" xfId="0" applyFont="1"/>
    <xf numFmtId="0" fontId="0" fillId="0" borderId="0" xfId="0" applyAlignment="1">
      <alignment horizontal="left"/>
    </xf>
    <xf numFmtId="0" fontId="0" fillId="0" borderId="0" xfId="0" applyAlignment="1">
      <alignment horizontal="center"/>
    </xf>
    <xf numFmtId="0" fontId="1" fillId="0" borderId="1" xfId="0" applyFont="1" applyBorder="1" applyAlignment="1">
      <alignment horizontal="left" vertical="center" wrapText="1"/>
    </xf>
    <xf numFmtId="0" fontId="0" fillId="0" borderId="1" xfId="0" applyBorder="1"/>
    <xf numFmtId="0" fontId="0" fillId="0" borderId="1" xfId="0" applyBorder="1" applyAlignment="1">
      <alignment wrapText="1"/>
    </xf>
    <xf numFmtId="0" fontId="4" fillId="0" borderId="1" xfId="0" applyFont="1" applyBorder="1" applyAlignment="1">
      <alignment vertical="top" wrapText="1"/>
    </xf>
    <xf numFmtId="0" fontId="10" fillId="0" borderId="1" xfId="0" applyFont="1" applyBorder="1" applyAlignment="1">
      <alignment wrapText="1"/>
    </xf>
    <xf numFmtId="0" fontId="0" fillId="0" borderId="1" xfId="0" applyBorder="1" applyAlignment="1">
      <alignment vertical="top" wrapText="1"/>
    </xf>
    <xf numFmtId="0" fontId="1" fillId="0" borderId="1" xfId="0" applyFont="1" applyBorder="1" applyAlignment="1">
      <alignment vertical="top" wrapText="1"/>
    </xf>
    <xf numFmtId="0" fontId="12" fillId="0" borderId="1" xfId="0" applyFont="1" applyBorder="1" applyAlignment="1">
      <alignment wrapText="1"/>
    </xf>
    <xf numFmtId="0" fontId="11" fillId="0" borderId="1" xfId="0" applyFont="1" applyBorder="1" applyAlignment="1">
      <alignment wrapText="1"/>
    </xf>
    <xf numFmtId="0" fontId="5" fillId="0" borderId="1" xfId="0" applyFont="1" applyBorder="1"/>
    <xf numFmtId="0" fontId="1" fillId="0" borderId="3" xfId="0" applyFont="1" applyBorder="1" applyAlignment="1">
      <alignment horizontal="left"/>
    </xf>
    <xf numFmtId="0" fontId="0" fillId="0" borderId="4" xfId="0" applyBorder="1"/>
    <xf numFmtId="0" fontId="0" fillId="0" borderId="5" xfId="0" applyBorder="1" applyAlignment="1">
      <alignment horizontal="left"/>
    </xf>
    <xf numFmtId="0" fontId="0" fillId="0" borderId="6" xfId="0" applyBorder="1"/>
    <xf numFmtId="0" fontId="4" fillId="0" borderId="6" xfId="0" applyFont="1" applyBorder="1"/>
    <xf numFmtId="0" fontId="0" fillId="0" borderId="7" xfId="0" applyBorder="1" applyAlignment="1">
      <alignment horizontal="left"/>
    </xf>
    <xf numFmtId="0" fontId="0" fillId="0" borderId="8" xfId="0" applyBorder="1" applyAlignment="1">
      <alignment vertical="top" wrapText="1"/>
    </xf>
    <xf numFmtId="0" fontId="10" fillId="0" borderId="9" xfId="0" applyFont="1" applyBorder="1" applyAlignment="1">
      <alignment vertical="top" wrapText="1"/>
    </xf>
    <xf numFmtId="0" fontId="1" fillId="0" borderId="10" xfId="0" applyFont="1" applyBorder="1" applyAlignment="1">
      <alignment horizontal="left" vertical="center" wrapText="1"/>
    </xf>
    <xf numFmtId="0" fontId="1" fillId="0" borderId="1" xfId="0" applyFont="1" applyBorder="1" applyAlignment="1">
      <alignment wrapText="1"/>
    </xf>
    <xf numFmtId="0" fontId="4" fillId="0" borderId="1" xfId="0" applyFont="1" applyBorder="1" applyAlignment="1">
      <alignment wrapText="1"/>
    </xf>
    <xf numFmtId="0" fontId="7" fillId="0" borderId="1" xfId="0" applyFont="1" applyBorder="1" applyAlignment="1">
      <alignment wrapText="1"/>
    </xf>
    <xf numFmtId="0" fontId="5" fillId="0" borderId="1" xfId="0" applyFont="1" applyBorder="1" applyAlignment="1">
      <alignment wrapText="1"/>
    </xf>
    <xf numFmtId="0" fontId="0" fillId="4" borderId="2" xfId="0" applyFill="1" applyBorder="1"/>
    <xf numFmtId="0" fontId="0" fillId="2" borderId="1" xfId="0" applyFill="1" applyBorder="1" applyAlignment="1">
      <alignment horizontal="center" vertical="top"/>
    </xf>
    <xf numFmtId="0" fontId="2" fillId="2" borderId="1" xfId="0" applyFont="1" applyFill="1" applyBorder="1" applyAlignment="1">
      <alignment vertical="top" wrapText="1"/>
    </xf>
    <xf numFmtId="0" fontId="0" fillId="0" borderId="1" xfId="0" applyBorder="1" applyAlignment="1">
      <alignment horizontal="center" vertical="top"/>
    </xf>
    <xf numFmtId="0" fontId="3" fillId="0" borderId="1" xfId="0" applyFont="1" applyBorder="1" applyAlignment="1">
      <alignment vertical="top" wrapText="1"/>
    </xf>
    <xf numFmtId="0" fontId="0" fillId="4" borderId="1" xfId="0" applyFill="1" applyBorder="1"/>
    <xf numFmtId="0" fontId="6" fillId="0" borderId="1" xfId="0" applyFont="1" applyBorder="1" applyAlignment="1">
      <alignment vertical="top" wrapText="1"/>
    </xf>
    <xf numFmtId="0" fontId="7" fillId="0" borderId="1" xfId="0" applyFont="1" applyBorder="1" applyAlignment="1">
      <alignment vertical="top" wrapText="1"/>
    </xf>
    <xf numFmtId="0" fontId="2" fillId="2" borderId="1" xfId="0" applyFont="1" applyFill="1" applyBorder="1" applyAlignment="1">
      <alignment vertical="top"/>
    </xf>
    <xf numFmtId="0" fontId="0" fillId="2" borderId="1" xfId="0" applyFill="1" applyBorder="1"/>
    <xf numFmtId="0" fontId="8" fillId="0" borderId="1" xfId="0" applyFont="1" applyBorder="1" applyAlignment="1">
      <alignment vertical="top" wrapText="1"/>
    </xf>
    <xf numFmtId="0" fontId="9" fillId="0" borderId="1" xfId="0" applyFont="1" applyBorder="1"/>
    <xf numFmtId="0" fontId="0" fillId="0" borderId="1" xfId="0" applyBorder="1" applyAlignment="1">
      <alignment horizontal="left" vertical="top" wrapText="1"/>
    </xf>
    <xf numFmtId="0" fontId="13" fillId="0" borderId="0" xfId="0" applyFont="1" applyAlignment="1">
      <alignment horizontal="center"/>
    </xf>
  </cellXfs>
  <cellStyles count="1">
    <cellStyle name="Standaard" xfId="0" builtinId="0"/>
  </cellStyles>
  <dxfs count="1">
    <dxf>
      <fill>
        <patternFill>
          <bgColor rgb="FFFF0000"/>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older, R. van den (Rick)" id="{922EA7FC-99D0-416C-8396-9E7E26408042}" userId="S::r.vandendolder@amsterdamumc.nl::3c6814e4-acd8-4ce0-abbb-1c4cb6697e6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1" dT="2026-01-16T09:35:56.27" personId="{922EA7FC-99D0-416C-8396-9E7E26408042}" id="{819E59F5-3379-46CB-85F7-FEA15DEA31CE}">
    <text>wordt afgevangen in prijsuitvraag</text>
  </threadedComment>
  <threadedComment ref="B13" dT="2026-01-16T09:44:05.67" personId="{922EA7FC-99D0-416C-8396-9E7E26408042}" id="{8EC0F31C-A4B1-462D-925A-B5A859A723CA}">
    <text>USECASE RoadMap</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opLeftCell="B38" workbookViewId="0">
      <selection activeCell="C3" sqref="C3"/>
    </sheetView>
  </sheetViews>
  <sheetFormatPr defaultRowHeight="15"/>
  <cols>
    <col min="1" max="1" width="0" hidden="1" customWidth="1"/>
    <col min="2" max="2" width="10.42578125" customWidth="1"/>
    <col min="3" max="3" width="122.140625" customWidth="1"/>
    <col min="4" max="4" width="33.7109375" customWidth="1"/>
    <col min="5" max="5" width="39.140625" customWidth="1"/>
  </cols>
  <sheetData>
    <row r="1" spans="1:5">
      <c r="A1" s="2">
        <v>70</v>
      </c>
      <c r="B1" s="32">
        <v>1</v>
      </c>
      <c r="C1" s="33" t="s">
        <v>0</v>
      </c>
      <c r="D1" s="8" t="s">
        <v>1</v>
      </c>
      <c r="E1" s="8" t="s">
        <v>2</v>
      </c>
    </row>
    <row r="2" spans="1:5" ht="45">
      <c r="A2" s="4">
        <v>48</v>
      </c>
      <c r="B2" s="34">
        <v>2</v>
      </c>
      <c r="C2" s="35" t="s">
        <v>3</v>
      </c>
      <c r="D2" s="31" t="s">
        <v>4</v>
      </c>
      <c r="E2" s="36"/>
    </row>
    <row r="3" spans="1:5" ht="16.5" customHeight="1">
      <c r="A3" s="4">
        <v>67</v>
      </c>
      <c r="B3" s="32">
        <v>3</v>
      </c>
      <c r="C3" s="17" t="s">
        <v>5</v>
      </c>
      <c r="D3" s="31" t="s">
        <v>6</v>
      </c>
      <c r="E3" s="36"/>
    </row>
    <row r="4" spans="1:5" ht="18.75" customHeight="1">
      <c r="A4" s="4">
        <v>33</v>
      </c>
      <c r="B4" s="32">
        <v>4</v>
      </c>
      <c r="C4" s="37" t="s">
        <v>7</v>
      </c>
      <c r="D4" s="31" t="s">
        <v>6</v>
      </c>
      <c r="E4" s="36"/>
    </row>
    <row r="5" spans="1:5">
      <c r="A5" s="4">
        <v>66</v>
      </c>
      <c r="B5" s="34">
        <v>5</v>
      </c>
      <c r="C5" s="38" t="s">
        <v>8</v>
      </c>
      <c r="D5" s="31" t="s">
        <v>6</v>
      </c>
      <c r="E5" s="36"/>
    </row>
    <row r="6" spans="1:5">
      <c r="A6" s="4">
        <v>68</v>
      </c>
      <c r="B6" s="32">
        <v>6</v>
      </c>
      <c r="C6" s="9" t="s">
        <v>9</v>
      </c>
      <c r="D6" s="31" t="s">
        <v>6</v>
      </c>
      <c r="E6" s="36"/>
    </row>
    <row r="7" spans="1:5">
      <c r="A7" s="4">
        <v>34</v>
      </c>
      <c r="B7" s="32">
        <v>7</v>
      </c>
      <c r="C7" s="13" t="s">
        <v>10</v>
      </c>
      <c r="D7" s="31" t="s">
        <v>6</v>
      </c>
      <c r="E7" s="36"/>
    </row>
    <row r="8" spans="1:5">
      <c r="A8" s="4">
        <v>36</v>
      </c>
      <c r="B8" s="34">
        <v>8</v>
      </c>
      <c r="C8" s="13" t="s">
        <v>11</v>
      </c>
      <c r="D8" s="31" t="s">
        <v>6</v>
      </c>
      <c r="E8" s="36"/>
    </row>
    <row r="9" spans="1:5">
      <c r="A9" s="2">
        <v>77</v>
      </c>
      <c r="B9" s="32">
        <v>9</v>
      </c>
      <c r="C9" s="39" t="s">
        <v>12</v>
      </c>
      <c r="D9" s="40"/>
      <c r="E9" s="40"/>
    </row>
    <row r="10" spans="1:5">
      <c r="A10" s="4">
        <v>27</v>
      </c>
      <c r="B10" s="32">
        <v>10</v>
      </c>
      <c r="C10" s="13" t="s">
        <v>13</v>
      </c>
      <c r="D10" s="31" t="s">
        <v>6</v>
      </c>
      <c r="E10" s="36"/>
    </row>
    <row r="11" spans="1:5">
      <c r="A11" s="4">
        <v>28</v>
      </c>
      <c r="B11" s="34">
        <v>11</v>
      </c>
      <c r="C11" s="13" t="s">
        <v>14</v>
      </c>
      <c r="D11" s="31" t="s">
        <v>6</v>
      </c>
      <c r="E11" s="36"/>
    </row>
    <row r="12" spans="1:5">
      <c r="A12" s="4">
        <v>29</v>
      </c>
      <c r="B12" s="32">
        <v>12</v>
      </c>
      <c r="C12" s="13" t="s">
        <v>15</v>
      </c>
      <c r="D12" s="31" t="s">
        <v>6</v>
      </c>
      <c r="E12" s="36"/>
    </row>
    <row r="13" spans="1:5">
      <c r="A13" s="4"/>
      <c r="B13" s="32">
        <v>13</v>
      </c>
      <c r="C13" s="13" t="s">
        <v>16</v>
      </c>
      <c r="D13" s="31" t="s">
        <v>6</v>
      </c>
      <c r="E13" s="36"/>
    </row>
    <row r="14" spans="1:5">
      <c r="A14" s="4">
        <v>31</v>
      </c>
      <c r="B14" s="32">
        <v>14</v>
      </c>
      <c r="C14" s="13" t="s">
        <v>17</v>
      </c>
      <c r="D14" s="31" t="s">
        <v>6</v>
      </c>
      <c r="E14" s="36"/>
    </row>
    <row r="15" spans="1:5" ht="78" customHeight="1">
      <c r="A15" s="4">
        <v>2</v>
      </c>
      <c r="B15" s="34">
        <v>15</v>
      </c>
      <c r="C15" s="41" t="s">
        <v>18</v>
      </c>
      <c r="D15" s="31" t="s">
        <v>6</v>
      </c>
      <c r="E15" s="36"/>
    </row>
    <row r="16" spans="1:5" ht="15.75" customHeight="1">
      <c r="A16" s="4">
        <v>9</v>
      </c>
      <c r="B16" s="32">
        <v>16</v>
      </c>
      <c r="C16" s="13" t="s">
        <v>19</v>
      </c>
      <c r="D16" s="31" t="s">
        <v>6</v>
      </c>
      <c r="E16" s="36"/>
    </row>
    <row r="17" spans="1:5" ht="15.75" customHeight="1">
      <c r="A17" s="4"/>
      <c r="B17" s="32">
        <v>17</v>
      </c>
      <c r="C17" s="13" t="s">
        <v>20</v>
      </c>
      <c r="D17" s="31" t="s">
        <v>6</v>
      </c>
      <c r="E17" s="36"/>
    </row>
    <row r="18" spans="1:5">
      <c r="A18" s="2">
        <v>71</v>
      </c>
      <c r="B18" s="34">
        <v>18</v>
      </c>
      <c r="C18" s="33" t="s">
        <v>21</v>
      </c>
      <c r="D18" s="40"/>
      <c r="E18" s="40"/>
    </row>
    <row r="19" spans="1:5">
      <c r="A19" s="4">
        <v>12</v>
      </c>
      <c r="B19" s="32">
        <v>19</v>
      </c>
      <c r="C19" s="9" t="s">
        <v>22</v>
      </c>
      <c r="D19" s="31" t="s">
        <v>6</v>
      </c>
      <c r="E19" s="36"/>
    </row>
    <row r="20" spans="1:5" ht="17.25" customHeight="1">
      <c r="A20" s="4"/>
      <c r="B20" s="32">
        <v>20</v>
      </c>
      <c r="C20" s="9" t="s">
        <v>23</v>
      </c>
      <c r="D20" s="31" t="s">
        <v>6</v>
      </c>
      <c r="E20" s="36"/>
    </row>
    <row r="21" spans="1:5">
      <c r="A21" s="4"/>
      <c r="B21" s="34">
        <v>21</v>
      </c>
      <c r="C21" s="9" t="s">
        <v>24</v>
      </c>
      <c r="D21" s="31" t="s">
        <v>6</v>
      </c>
      <c r="E21" s="36"/>
    </row>
    <row r="22" spans="1:5">
      <c r="A22" s="4"/>
      <c r="B22" s="32">
        <v>22</v>
      </c>
      <c r="C22" s="42" t="s">
        <v>25</v>
      </c>
      <c r="D22" s="31" t="s">
        <v>6</v>
      </c>
      <c r="E22" s="36"/>
    </row>
    <row r="23" spans="1:5">
      <c r="A23" s="4"/>
      <c r="B23" s="32">
        <v>23</v>
      </c>
      <c r="C23" s="42" t="s">
        <v>26</v>
      </c>
      <c r="D23" s="31" t="s">
        <v>6</v>
      </c>
      <c r="E23" s="36"/>
    </row>
    <row r="24" spans="1:5" ht="19.5" customHeight="1">
      <c r="A24" s="4">
        <v>10</v>
      </c>
      <c r="B24" s="34">
        <v>24</v>
      </c>
      <c r="C24" s="13" t="s">
        <v>27</v>
      </c>
      <c r="D24" s="31" t="s">
        <v>6</v>
      </c>
      <c r="E24" s="36"/>
    </row>
    <row r="25" spans="1:5" ht="19.5" customHeight="1">
      <c r="A25" s="4"/>
      <c r="B25" s="32">
        <v>25</v>
      </c>
      <c r="C25" s="13" t="s">
        <v>28</v>
      </c>
      <c r="D25" s="31" t="s">
        <v>6</v>
      </c>
      <c r="E25" s="36"/>
    </row>
    <row r="26" spans="1:5" ht="20.25" customHeight="1">
      <c r="A26" s="4">
        <v>11</v>
      </c>
      <c r="B26" s="32">
        <v>26</v>
      </c>
      <c r="C26" s="13" t="s">
        <v>29</v>
      </c>
      <c r="D26" s="31" t="s">
        <v>6</v>
      </c>
      <c r="E26" s="36"/>
    </row>
    <row r="27" spans="1:5">
      <c r="A27" s="4">
        <v>63</v>
      </c>
      <c r="B27" s="34">
        <v>27</v>
      </c>
      <c r="C27" s="13" t="s">
        <v>30</v>
      </c>
      <c r="D27" s="31" t="s">
        <v>6</v>
      </c>
      <c r="E27" s="36"/>
    </row>
    <row r="28" spans="1:5">
      <c r="A28" s="2">
        <v>74</v>
      </c>
      <c r="B28" s="32">
        <v>28</v>
      </c>
      <c r="C28" s="33" t="s">
        <v>31</v>
      </c>
      <c r="D28" s="40"/>
      <c r="E28" s="40"/>
    </row>
    <row r="29" spans="1:5">
      <c r="A29" s="4">
        <v>3</v>
      </c>
      <c r="B29" s="32">
        <v>29</v>
      </c>
      <c r="C29" s="13" t="s">
        <v>32</v>
      </c>
      <c r="D29" s="31" t="s">
        <v>6</v>
      </c>
      <c r="E29" s="36"/>
    </row>
    <row r="30" spans="1:5" ht="31.5" customHeight="1">
      <c r="A30" s="4">
        <v>14</v>
      </c>
      <c r="B30" s="34">
        <v>30</v>
      </c>
      <c r="C30" s="43" t="s">
        <v>33</v>
      </c>
      <c r="D30" s="31" t="s">
        <v>6</v>
      </c>
      <c r="E30" s="36"/>
    </row>
    <row r="31" spans="1:5" ht="30.75" customHeight="1">
      <c r="A31" s="4">
        <v>4</v>
      </c>
      <c r="B31" s="32">
        <v>31</v>
      </c>
      <c r="C31" s="13" t="s">
        <v>34</v>
      </c>
      <c r="D31" s="31" t="s">
        <v>6</v>
      </c>
      <c r="E31" s="36"/>
    </row>
    <row r="32" spans="1:5">
      <c r="A32" s="4">
        <v>7</v>
      </c>
      <c r="B32" s="32">
        <v>32</v>
      </c>
      <c r="C32" s="13" t="s">
        <v>35</v>
      </c>
      <c r="D32" s="31" t="s">
        <v>6</v>
      </c>
      <c r="E32" s="36"/>
    </row>
    <row r="33" spans="1:5" ht="31.5" customHeight="1">
      <c r="A33" s="4">
        <v>8</v>
      </c>
      <c r="B33" s="34">
        <v>33</v>
      </c>
      <c r="C33" s="13" t="s">
        <v>36</v>
      </c>
      <c r="D33" s="31" t="s">
        <v>6</v>
      </c>
      <c r="E33" s="36"/>
    </row>
    <row r="34" spans="1:5" ht="30">
      <c r="A34" s="4">
        <v>6</v>
      </c>
      <c r="B34" s="32">
        <v>34</v>
      </c>
      <c r="C34" s="13" t="s">
        <v>37</v>
      </c>
      <c r="D34" s="31" t="s">
        <v>6</v>
      </c>
      <c r="E34" s="36"/>
    </row>
    <row r="35" spans="1:5">
      <c r="A35" s="4">
        <v>43</v>
      </c>
      <c r="B35" s="32">
        <v>35</v>
      </c>
      <c r="C35" s="13" t="s">
        <v>38</v>
      </c>
      <c r="D35" s="31" t="s">
        <v>6</v>
      </c>
      <c r="E35" s="36"/>
    </row>
    <row r="36" spans="1:5">
      <c r="A36" s="4">
        <v>22</v>
      </c>
      <c r="B36" s="34">
        <v>36</v>
      </c>
      <c r="C36" s="13" t="s">
        <v>39</v>
      </c>
      <c r="D36" s="31" t="s">
        <v>6</v>
      </c>
      <c r="E36" s="36"/>
    </row>
    <row r="37" spans="1:5" ht="15.75" customHeight="1">
      <c r="A37" s="4">
        <v>37</v>
      </c>
      <c r="B37" s="32">
        <v>37</v>
      </c>
      <c r="C37" s="13" t="s">
        <v>40</v>
      </c>
      <c r="D37" s="31" t="s">
        <v>6</v>
      </c>
      <c r="E37" s="36"/>
    </row>
    <row r="38" spans="1:5">
      <c r="A38" s="4">
        <v>44</v>
      </c>
      <c r="B38" s="32">
        <v>38</v>
      </c>
      <c r="C38" s="13" t="s">
        <v>41</v>
      </c>
      <c r="D38" s="31" t="s">
        <v>6</v>
      </c>
      <c r="E38" s="36"/>
    </row>
    <row r="39" spans="1:5">
      <c r="A39" s="4">
        <v>23</v>
      </c>
      <c r="B39" s="34">
        <v>39</v>
      </c>
      <c r="C39" s="13" t="s">
        <v>42</v>
      </c>
      <c r="D39" s="31" t="s">
        <v>6</v>
      </c>
      <c r="E39" s="36"/>
    </row>
    <row r="40" spans="1:5">
      <c r="A40" s="4">
        <v>45</v>
      </c>
      <c r="B40" s="32">
        <v>40</v>
      </c>
      <c r="C40" s="13" t="s">
        <v>43</v>
      </c>
      <c r="D40" s="31" t="s">
        <v>6</v>
      </c>
      <c r="E40" s="36"/>
    </row>
    <row r="41" spans="1:5">
      <c r="A41" s="4">
        <v>46</v>
      </c>
      <c r="B41" s="32">
        <v>41</v>
      </c>
      <c r="C41" s="13" t="s">
        <v>44</v>
      </c>
      <c r="D41" s="31" t="s">
        <v>6</v>
      </c>
      <c r="E41" s="36"/>
    </row>
    <row r="42" spans="1:5">
      <c r="A42" s="4"/>
      <c r="B42" s="34">
        <v>42</v>
      </c>
      <c r="C42" s="13" t="s">
        <v>45</v>
      </c>
      <c r="D42" s="31" t="s">
        <v>6</v>
      </c>
      <c r="E42" s="36"/>
    </row>
    <row r="43" spans="1:5" ht="18" customHeight="1">
      <c r="A43" s="4">
        <v>20</v>
      </c>
      <c r="B43" s="32">
        <v>43</v>
      </c>
      <c r="C43" s="13" t="s">
        <v>46</v>
      </c>
      <c r="D43" s="31" t="s">
        <v>6</v>
      </c>
      <c r="E43" s="36"/>
    </row>
    <row r="44" spans="1:5">
      <c r="A44" s="4">
        <v>42</v>
      </c>
      <c r="B44" s="32">
        <v>44</v>
      </c>
      <c r="C44" s="13" t="s">
        <v>47</v>
      </c>
      <c r="D44" s="31" t="s">
        <v>6</v>
      </c>
      <c r="E44" s="36"/>
    </row>
    <row r="45" spans="1:5" ht="30">
      <c r="A45" s="4">
        <v>38</v>
      </c>
      <c r="B45" s="34">
        <v>45</v>
      </c>
      <c r="C45" s="13" t="s">
        <v>48</v>
      </c>
      <c r="D45" s="31" t="s">
        <v>6</v>
      </c>
      <c r="E45" s="36"/>
    </row>
    <row r="46" spans="1:5">
      <c r="A46" s="4">
        <v>16</v>
      </c>
      <c r="B46" s="32">
        <v>46</v>
      </c>
      <c r="C46" s="13" t="s">
        <v>49</v>
      </c>
      <c r="D46" s="31" t="s">
        <v>6</v>
      </c>
      <c r="E46" s="36"/>
    </row>
    <row r="47" spans="1:5" ht="30">
      <c r="A47" s="4">
        <v>47</v>
      </c>
      <c r="B47" s="32">
        <v>47</v>
      </c>
      <c r="C47" s="13" t="s">
        <v>50</v>
      </c>
      <c r="D47" s="31" t="s">
        <v>6</v>
      </c>
      <c r="E47" s="36"/>
    </row>
    <row r="48" spans="1:5" ht="30">
      <c r="A48" s="4">
        <v>39</v>
      </c>
      <c r="B48" s="34">
        <v>48</v>
      </c>
      <c r="C48" s="13" t="s">
        <v>51</v>
      </c>
      <c r="D48" s="31" t="s">
        <v>6</v>
      </c>
      <c r="E48" s="36"/>
    </row>
    <row r="49" spans="1:5">
      <c r="A49" s="4">
        <v>49</v>
      </c>
      <c r="B49" s="32">
        <v>49</v>
      </c>
      <c r="C49" s="9" t="s">
        <v>52</v>
      </c>
      <c r="D49" s="31" t="s">
        <v>6</v>
      </c>
      <c r="E49" s="36"/>
    </row>
    <row r="50" spans="1:5">
      <c r="A50" s="4"/>
      <c r="B50" s="32">
        <v>50</v>
      </c>
      <c r="C50" s="13" t="s">
        <v>53</v>
      </c>
      <c r="D50" s="31" t="s">
        <v>6</v>
      </c>
      <c r="E50" s="36"/>
    </row>
    <row r="51" spans="1:5" ht="30" customHeight="1">
      <c r="A51" s="4">
        <v>51</v>
      </c>
      <c r="B51" s="34">
        <v>51</v>
      </c>
      <c r="C51" s="13" t="s">
        <v>54</v>
      </c>
      <c r="D51" s="31" t="s">
        <v>6</v>
      </c>
      <c r="E51" s="36"/>
    </row>
    <row r="52" spans="1:5" ht="19.5" customHeight="1">
      <c r="A52" s="4"/>
      <c r="B52" s="32">
        <v>52</v>
      </c>
      <c r="C52" s="13" t="s">
        <v>55</v>
      </c>
      <c r="D52" s="31" t="s">
        <v>6</v>
      </c>
      <c r="E52" s="36"/>
    </row>
    <row r="53" spans="1:5">
      <c r="A53" s="4">
        <v>57</v>
      </c>
      <c r="B53" s="32">
        <v>53</v>
      </c>
      <c r="C53" s="13" t="s">
        <v>56</v>
      </c>
      <c r="D53" s="31" t="s">
        <v>6</v>
      </c>
      <c r="E53" s="36"/>
    </row>
    <row r="54" spans="1:5">
      <c r="A54" s="4">
        <v>26</v>
      </c>
      <c r="B54" s="34">
        <v>54</v>
      </c>
      <c r="C54" s="13" t="s">
        <v>57</v>
      </c>
      <c r="D54" s="31" t="s">
        <v>6</v>
      </c>
      <c r="E54" s="36"/>
    </row>
    <row r="55" spans="1:5" ht="17.25" customHeight="1">
      <c r="A55" s="4">
        <v>18</v>
      </c>
      <c r="B55" s="32">
        <v>55</v>
      </c>
      <c r="C55" s="13" t="s">
        <v>58</v>
      </c>
      <c r="D55" s="31" t="s">
        <v>6</v>
      </c>
      <c r="E55" s="36"/>
    </row>
    <row r="56" spans="1:5" ht="30">
      <c r="A56" s="4"/>
      <c r="B56" s="32">
        <v>56</v>
      </c>
      <c r="C56" s="13" t="s">
        <v>59</v>
      </c>
      <c r="D56" s="31" t="s">
        <v>6</v>
      </c>
      <c r="E56" s="36"/>
    </row>
    <row r="57" spans="1:5" ht="30">
      <c r="A57" s="4">
        <v>17</v>
      </c>
      <c r="B57" s="34">
        <v>57</v>
      </c>
      <c r="C57" s="13" t="s">
        <v>60</v>
      </c>
      <c r="D57" s="31" t="s">
        <v>6</v>
      </c>
      <c r="E57" s="36"/>
    </row>
    <row r="58" spans="1:5" ht="16.5" customHeight="1">
      <c r="A58" s="4">
        <v>35</v>
      </c>
      <c r="B58" s="32">
        <v>58</v>
      </c>
      <c r="C58" s="13" t="s">
        <v>61</v>
      </c>
      <c r="D58" s="31" t="s">
        <v>6</v>
      </c>
      <c r="E58" s="36"/>
    </row>
    <row r="59" spans="1:5">
      <c r="A59" s="4">
        <v>21</v>
      </c>
      <c r="B59" s="32">
        <v>59</v>
      </c>
      <c r="C59" s="13" t="s">
        <v>62</v>
      </c>
      <c r="D59" s="31" t="s">
        <v>6</v>
      </c>
      <c r="E59" s="36"/>
    </row>
    <row r="60" spans="1:5" ht="30">
      <c r="A60" s="4">
        <v>30</v>
      </c>
      <c r="B60" s="34">
        <v>60</v>
      </c>
      <c r="C60" s="13" t="s">
        <v>63</v>
      </c>
      <c r="D60" s="31" t="s">
        <v>6</v>
      </c>
      <c r="E60" s="36"/>
    </row>
  </sheetData>
  <conditionalFormatting sqref="D2:D60">
    <cfRule type="containsText" dxfId="0" priority="1" operator="containsText" text="No">
      <formula>NOT(ISERROR(SEARCH("No",D2)))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8CD0010-9E32-479A-9E25-B175CCC63EA1}">
          <x14:formula1>
            <xm:f>Blad1!$A$1:$A$3</xm:f>
          </x14:formula1>
          <xm:sqref>D2:D8 D10:D17 D19:D27 D29:D60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4B523-08A1-4362-8C4D-3A855FD7F1DF}">
  <dimension ref="A1:M54"/>
  <sheetViews>
    <sheetView tabSelected="1" topLeftCell="A45" zoomScaleNormal="100" workbookViewId="0">
      <selection activeCell="E56" sqref="E56"/>
    </sheetView>
  </sheetViews>
  <sheetFormatPr defaultRowHeight="15"/>
  <cols>
    <col min="1" max="1" width="5.85546875" style="6" customWidth="1"/>
    <col min="2" max="2" width="61.7109375" style="1" customWidth="1"/>
    <col min="3" max="4" width="61.7109375" customWidth="1"/>
    <col min="5" max="5" width="22.7109375" bestFit="1" customWidth="1"/>
    <col min="6" max="6" width="17.28515625" style="7" bestFit="1" customWidth="1"/>
  </cols>
  <sheetData>
    <row r="1" spans="1:6">
      <c r="A1" s="18" t="s">
        <v>64</v>
      </c>
      <c r="B1" s="27" t="s">
        <v>65</v>
      </c>
      <c r="C1" s="26" t="s">
        <v>1</v>
      </c>
      <c r="D1" s="26" t="s">
        <v>2</v>
      </c>
      <c r="E1" s="19" t="s">
        <v>66</v>
      </c>
      <c r="F1" s="7" t="s">
        <v>67</v>
      </c>
    </row>
    <row r="2" spans="1:6" ht="17.25" customHeight="1">
      <c r="A2" s="20">
        <v>1</v>
      </c>
      <c r="B2" s="10" t="s">
        <v>68</v>
      </c>
      <c r="C2" s="31" t="s">
        <v>6</v>
      </c>
      <c r="D2" s="31"/>
      <c r="E2" s="21">
        <v>7</v>
      </c>
      <c r="F2" s="7">
        <f>IF(C2="Yes",E2,0)</f>
        <v>0</v>
      </c>
    </row>
    <row r="3" spans="1:6" ht="17.25" customHeight="1">
      <c r="A3" s="20">
        <v>2</v>
      </c>
      <c r="B3" s="10" t="s">
        <v>69</v>
      </c>
      <c r="C3" s="31" t="s">
        <v>6</v>
      </c>
      <c r="D3" s="31"/>
      <c r="E3" s="21">
        <v>5</v>
      </c>
      <c r="F3" s="7">
        <f t="shared" ref="F3:F53" si="0">IF(C3="Yes",E3,0)</f>
        <v>0</v>
      </c>
    </row>
    <row r="4" spans="1:6">
      <c r="A4" s="20">
        <v>3</v>
      </c>
      <c r="B4" s="10" t="s">
        <v>70</v>
      </c>
      <c r="C4" s="31" t="s">
        <v>6</v>
      </c>
      <c r="D4" s="31"/>
      <c r="E4" s="21">
        <v>2</v>
      </c>
      <c r="F4" s="7">
        <f t="shared" si="0"/>
        <v>0</v>
      </c>
    </row>
    <row r="5" spans="1:6">
      <c r="A5" s="20">
        <v>4</v>
      </c>
      <c r="B5" s="10" t="s">
        <v>71</v>
      </c>
      <c r="C5" s="31" t="s">
        <v>6</v>
      </c>
      <c r="D5" s="31"/>
      <c r="E5" s="21">
        <v>5</v>
      </c>
      <c r="F5" s="7">
        <f t="shared" si="0"/>
        <v>0</v>
      </c>
    </row>
    <row r="6" spans="1:6">
      <c r="A6" s="20">
        <v>5</v>
      </c>
      <c r="B6" s="10" t="s">
        <v>72</v>
      </c>
      <c r="C6" s="31" t="s">
        <v>6</v>
      </c>
      <c r="D6" s="31"/>
      <c r="E6" s="21">
        <v>7</v>
      </c>
      <c r="F6" s="7">
        <f t="shared" si="0"/>
        <v>0</v>
      </c>
    </row>
    <row r="7" spans="1:6" ht="16.5" customHeight="1">
      <c r="A7" s="20">
        <v>6</v>
      </c>
      <c r="B7" s="10" t="s">
        <v>73</v>
      </c>
      <c r="C7" s="31" t="s">
        <v>6</v>
      </c>
      <c r="D7" s="31"/>
      <c r="E7" s="21">
        <v>10</v>
      </c>
      <c r="F7" s="7">
        <f t="shared" si="0"/>
        <v>0</v>
      </c>
    </row>
    <row r="8" spans="1:6" ht="43.5">
      <c r="A8" s="20">
        <v>7</v>
      </c>
      <c r="B8" s="10" t="s">
        <v>74</v>
      </c>
      <c r="C8" s="31" t="s">
        <v>6</v>
      </c>
      <c r="D8" s="31"/>
      <c r="E8" s="21">
        <v>10</v>
      </c>
      <c r="F8" s="7">
        <f t="shared" si="0"/>
        <v>0</v>
      </c>
    </row>
    <row r="9" spans="1:6" ht="29.25">
      <c r="A9" s="20">
        <v>8</v>
      </c>
      <c r="B9" s="10" t="s">
        <v>75</v>
      </c>
      <c r="C9" s="31" t="s">
        <v>6</v>
      </c>
      <c r="D9" s="31"/>
      <c r="E9" s="21">
        <v>5</v>
      </c>
      <c r="F9" s="7">
        <f t="shared" si="0"/>
        <v>0</v>
      </c>
    </row>
    <row r="10" spans="1:6" ht="57.75">
      <c r="A10" s="20">
        <v>9</v>
      </c>
      <c r="B10" s="10" t="s">
        <v>76</v>
      </c>
      <c r="C10" s="31" t="s">
        <v>6</v>
      </c>
      <c r="D10" s="31"/>
      <c r="E10" s="21">
        <v>5</v>
      </c>
      <c r="F10" s="7">
        <f t="shared" si="0"/>
        <v>0</v>
      </c>
    </row>
    <row r="11" spans="1:6" s="5" customFormat="1" ht="43.5">
      <c r="A11" s="20">
        <v>10</v>
      </c>
      <c r="B11" s="11" t="s">
        <v>77</v>
      </c>
      <c r="C11" s="31" t="s">
        <v>6</v>
      </c>
      <c r="D11" s="31"/>
      <c r="E11" s="22"/>
      <c r="F11" s="7">
        <f t="shared" si="0"/>
        <v>0</v>
      </c>
    </row>
    <row r="12" spans="1:6" s="5" customFormat="1">
      <c r="A12" s="20">
        <v>11</v>
      </c>
      <c r="B12" s="11"/>
      <c r="C12" s="31" t="s">
        <v>6</v>
      </c>
      <c r="D12" s="31"/>
      <c r="E12" s="22"/>
      <c r="F12" s="7">
        <f t="shared" si="0"/>
        <v>0</v>
      </c>
    </row>
    <row r="13" spans="1:6" s="5" customFormat="1" ht="29.25">
      <c r="A13" s="20">
        <v>12</v>
      </c>
      <c r="B13" s="28" t="s">
        <v>78</v>
      </c>
      <c r="C13" s="31" t="s">
        <v>6</v>
      </c>
      <c r="D13" s="31"/>
      <c r="E13" s="22"/>
      <c r="F13" s="7">
        <f t="shared" si="0"/>
        <v>0</v>
      </c>
    </row>
    <row r="14" spans="1:6">
      <c r="A14" s="20">
        <v>13</v>
      </c>
      <c r="B14" s="10" t="s">
        <v>79</v>
      </c>
      <c r="C14" s="31" t="s">
        <v>6</v>
      </c>
      <c r="D14" s="31"/>
      <c r="E14" s="21">
        <v>10</v>
      </c>
      <c r="F14" s="7">
        <f t="shared" si="0"/>
        <v>0</v>
      </c>
    </row>
    <row r="15" spans="1:6" ht="43.5">
      <c r="A15" s="20">
        <v>14</v>
      </c>
      <c r="B15" s="10" t="s">
        <v>80</v>
      </c>
      <c r="C15" s="31" t="s">
        <v>6</v>
      </c>
      <c r="D15" s="31"/>
      <c r="E15" s="21">
        <v>12</v>
      </c>
      <c r="F15" s="7">
        <f t="shared" si="0"/>
        <v>0</v>
      </c>
    </row>
    <row r="16" spans="1:6" ht="29.25">
      <c r="A16" s="20">
        <v>15</v>
      </c>
      <c r="B16" s="10" t="s">
        <v>81</v>
      </c>
      <c r="C16" s="31" t="s">
        <v>6</v>
      </c>
      <c r="D16" s="31"/>
      <c r="E16" s="21">
        <v>10</v>
      </c>
      <c r="F16" s="7">
        <f t="shared" si="0"/>
        <v>0</v>
      </c>
    </row>
    <row r="17" spans="1:6" ht="57.75">
      <c r="A17" s="20">
        <v>16</v>
      </c>
      <c r="B17" s="10" t="s">
        <v>82</v>
      </c>
      <c r="C17" s="31" t="s">
        <v>6</v>
      </c>
      <c r="D17" s="31"/>
      <c r="E17" s="21">
        <v>20</v>
      </c>
      <c r="F17" s="7">
        <f t="shared" si="0"/>
        <v>0</v>
      </c>
    </row>
    <row r="18" spans="1:6">
      <c r="A18" s="20">
        <v>17</v>
      </c>
      <c r="B18" s="27" t="s">
        <v>83</v>
      </c>
      <c r="C18" s="31" t="s">
        <v>6</v>
      </c>
      <c r="D18" s="31"/>
      <c r="E18" s="21"/>
      <c r="F18" s="7">
        <f t="shared" si="0"/>
        <v>0</v>
      </c>
    </row>
    <row r="19" spans="1:6">
      <c r="A19" s="20">
        <v>18</v>
      </c>
      <c r="B19" s="10" t="s">
        <v>84</v>
      </c>
      <c r="C19" s="31" t="s">
        <v>6</v>
      </c>
      <c r="D19" s="31"/>
      <c r="E19" s="21">
        <v>20</v>
      </c>
      <c r="F19" s="7">
        <f t="shared" si="0"/>
        <v>0</v>
      </c>
    </row>
    <row r="20" spans="1:6" ht="29.25">
      <c r="A20" s="20">
        <v>19</v>
      </c>
      <c r="B20" s="10" t="s">
        <v>85</v>
      </c>
      <c r="C20" s="31" t="s">
        <v>6</v>
      </c>
      <c r="D20" s="31"/>
      <c r="E20" s="21">
        <v>13</v>
      </c>
      <c r="F20" s="7">
        <f t="shared" si="0"/>
        <v>0</v>
      </c>
    </row>
    <row r="21" spans="1:6" ht="29.25">
      <c r="A21" s="20">
        <v>20</v>
      </c>
      <c r="B21" s="10" t="s">
        <v>86</v>
      </c>
      <c r="C21" s="31" t="s">
        <v>6</v>
      </c>
      <c r="D21" s="31"/>
      <c r="E21" s="21">
        <v>13</v>
      </c>
      <c r="F21" s="7">
        <f t="shared" si="0"/>
        <v>0</v>
      </c>
    </row>
    <row r="22" spans="1:6" ht="29.25">
      <c r="A22" s="20">
        <v>21</v>
      </c>
      <c r="B22" s="10" t="s">
        <v>87</v>
      </c>
      <c r="C22" s="31" t="s">
        <v>6</v>
      </c>
      <c r="D22" s="31"/>
      <c r="E22" s="21">
        <v>9</v>
      </c>
      <c r="F22" s="7">
        <f t="shared" si="0"/>
        <v>0</v>
      </c>
    </row>
    <row r="23" spans="1:6" ht="29.25">
      <c r="A23" s="20">
        <v>22</v>
      </c>
      <c r="B23" s="10" t="s">
        <v>88</v>
      </c>
      <c r="C23" s="31" t="s">
        <v>6</v>
      </c>
      <c r="D23" s="31"/>
      <c r="E23" s="21">
        <v>9</v>
      </c>
      <c r="F23" s="7">
        <f t="shared" si="0"/>
        <v>0</v>
      </c>
    </row>
    <row r="24" spans="1:6">
      <c r="A24" s="20">
        <v>23</v>
      </c>
      <c r="B24" s="27" t="s">
        <v>89</v>
      </c>
      <c r="C24" s="31" t="s">
        <v>6</v>
      </c>
      <c r="D24" s="31"/>
      <c r="E24" s="21"/>
      <c r="F24" s="7">
        <f t="shared" si="0"/>
        <v>0</v>
      </c>
    </row>
    <row r="25" spans="1:6" ht="29.25">
      <c r="A25" s="20">
        <v>24</v>
      </c>
      <c r="B25" s="10" t="s">
        <v>90</v>
      </c>
      <c r="C25" s="31" t="s">
        <v>6</v>
      </c>
      <c r="D25" s="31"/>
      <c r="E25" s="21">
        <v>12</v>
      </c>
      <c r="F25" s="7">
        <f t="shared" si="0"/>
        <v>0</v>
      </c>
    </row>
    <row r="26" spans="1:6" ht="57.75">
      <c r="A26" s="20">
        <v>25</v>
      </c>
      <c r="B26" s="12" t="s">
        <v>91</v>
      </c>
      <c r="C26" s="31" t="s">
        <v>6</v>
      </c>
      <c r="D26" s="31"/>
      <c r="E26" s="21">
        <v>12</v>
      </c>
      <c r="F26" s="7">
        <f t="shared" si="0"/>
        <v>0</v>
      </c>
    </row>
    <row r="27" spans="1:6">
      <c r="A27" s="20">
        <v>26</v>
      </c>
      <c r="B27" s="10" t="s">
        <v>92</v>
      </c>
      <c r="C27" s="31" t="s">
        <v>6</v>
      </c>
      <c r="D27" s="31"/>
      <c r="E27" s="21">
        <v>8</v>
      </c>
      <c r="F27" s="7">
        <f t="shared" si="0"/>
        <v>0</v>
      </c>
    </row>
    <row r="28" spans="1:6" ht="43.5">
      <c r="A28" s="20">
        <v>27</v>
      </c>
      <c r="B28" s="13" t="s">
        <v>93</v>
      </c>
      <c r="C28" s="31" t="s">
        <v>6</v>
      </c>
      <c r="D28" s="31"/>
      <c r="E28" s="21">
        <v>10</v>
      </c>
      <c r="F28" s="7">
        <f t="shared" si="0"/>
        <v>0</v>
      </c>
    </row>
    <row r="29" spans="1:6" ht="43.5">
      <c r="A29" s="20">
        <v>28</v>
      </c>
      <c r="B29" s="13" t="s">
        <v>94</v>
      </c>
      <c r="C29" s="31" t="s">
        <v>6</v>
      </c>
      <c r="D29" s="31"/>
      <c r="E29" s="21">
        <v>12</v>
      </c>
      <c r="F29" s="7">
        <f t="shared" si="0"/>
        <v>0</v>
      </c>
    </row>
    <row r="30" spans="1:6">
      <c r="A30" s="20">
        <v>29</v>
      </c>
      <c r="B30" s="14" t="s">
        <v>95</v>
      </c>
      <c r="C30" s="31" t="s">
        <v>6</v>
      </c>
      <c r="D30" s="31"/>
      <c r="E30" s="21"/>
      <c r="F30" s="7">
        <f t="shared" si="0"/>
        <v>0</v>
      </c>
    </row>
    <row r="31" spans="1:6" ht="29.25">
      <c r="A31" s="20">
        <v>30</v>
      </c>
      <c r="B31" s="10" t="s">
        <v>96</v>
      </c>
      <c r="C31" s="31" t="s">
        <v>6</v>
      </c>
      <c r="D31" s="31"/>
      <c r="E31" s="21">
        <v>6</v>
      </c>
      <c r="F31" s="7">
        <f t="shared" si="0"/>
        <v>0</v>
      </c>
    </row>
    <row r="32" spans="1:6" ht="57.75">
      <c r="A32" s="20">
        <v>31</v>
      </c>
      <c r="B32" s="15" t="s">
        <v>97</v>
      </c>
      <c r="C32" s="31" t="s">
        <v>6</v>
      </c>
      <c r="D32" s="31"/>
      <c r="E32" s="21">
        <v>10</v>
      </c>
      <c r="F32" s="7">
        <f t="shared" si="0"/>
        <v>0</v>
      </c>
    </row>
    <row r="33" spans="1:6" ht="29.25">
      <c r="A33" s="20">
        <v>32</v>
      </c>
      <c r="B33" s="29" t="s">
        <v>98</v>
      </c>
      <c r="C33" s="31" t="s">
        <v>6</v>
      </c>
      <c r="D33" s="31"/>
      <c r="E33" s="21">
        <v>8</v>
      </c>
      <c r="F33" s="7">
        <f t="shared" si="0"/>
        <v>0</v>
      </c>
    </row>
    <row r="34" spans="1:6">
      <c r="A34" s="20">
        <v>33</v>
      </c>
      <c r="B34" s="16" t="s">
        <v>99</v>
      </c>
      <c r="C34" s="31" t="s">
        <v>6</v>
      </c>
      <c r="D34" s="31"/>
      <c r="E34" s="21"/>
      <c r="F34" s="7">
        <f t="shared" si="0"/>
        <v>0</v>
      </c>
    </row>
    <row r="35" spans="1:6" ht="29.25">
      <c r="A35" s="20">
        <v>34</v>
      </c>
      <c r="B35" s="30" t="s">
        <v>100</v>
      </c>
      <c r="C35" s="31" t="s">
        <v>6</v>
      </c>
      <c r="D35" s="31"/>
      <c r="E35" s="21">
        <v>6</v>
      </c>
      <c r="F35" s="7">
        <f t="shared" si="0"/>
        <v>0</v>
      </c>
    </row>
    <row r="36" spans="1:6">
      <c r="A36" s="20">
        <v>35</v>
      </c>
      <c r="B36" s="10" t="s">
        <v>101</v>
      </c>
      <c r="C36" s="31" t="s">
        <v>6</v>
      </c>
      <c r="D36" s="31"/>
      <c r="E36" s="21">
        <v>2</v>
      </c>
      <c r="F36" s="7">
        <f t="shared" si="0"/>
        <v>0</v>
      </c>
    </row>
    <row r="37" spans="1:6" ht="43.5">
      <c r="A37" s="20">
        <v>36</v>
      </c>
      <c r="B37" s="10" t="s">
        <v>102</v>
      </c>
      <c r="C37" s="31" t="s">
        <v>6</v>
      </c>
      <c r="D37" s="31"/>
      <c r="E37" s="21">
        <v>8</v>
      </c>
      <c r="F37" s="7">
        <f t="shared" si="0"/>
        <v>0</v>
      </c>
    </row>
    <row r="38" spans="1:6" ht="29.25">
      <c r="A38" s="20">
        <v>37</v>
      </c>
      <c r="B38" s="10" t="s">
        <v>103</v>
      </c>
      <c r="C38" s="31" t="s">
        <v>6</v>
      </c>
      <c r="D38" s="31"/>
      <c r="E38" s="21">
        <v>5</v>
      </c>
      <c r="F38" s="7">
        <f t="shared" si="0"/>
        <v>0</v>
      </c>
    </row>
    <row r="39" spans="1:6" ht="29.25">
      <c r="A39" s="20">
        <v>38</v>
      </c>
      <c r="B39" s="10" t="s">
        <v>104</v>
      </c>
      <c r="C39" s="31" t="s">
        <v>6</v>
      </c>
      <c r="D39" s="31"/>
      <c r="E39" s="21">
        <v>12</v>
      </c>
      <c r="F39" s="7">
        <f t="shared" si="0"/>
        <v>0</v>
      </c>
    </row>
    <row r="40" spans="1:6" ht="29.25">
      <c r="A40" s="20">
        <v>39</v>
      </c>
      <c r="B40" s="30" t="s">
        <v>105</v>
      </c>
      <c r="C40" s="31" t="s">
        <v>6</v>
      </c>
      <c r="D40" s="31"/>
      <c r="E40" s="21">
        <v>6</v>
      </c>
      <c r="F40" s="7">
        <f t="shared" si="0"/>
        <v>0</v>
      </c>
    </row>
    <row r="41" spans="1:6" ht="29.25">
      <c r="A41" s="20">
        <v>40</v>
      </c>
      <c r="B41" s="10" t="s">
        <v>106</v>
      </c>
      <c r="C41" s="31" t="s">
        <v>6</v>
      </c>
      <c r="D41" s="31"/>
      <c r="E41" s="21">
        <v>15</v>
      </c>
      <c r="F41" s="7">
        <f t="shared" si="0"/>
        <v>0</v>
      </c>
    </row>
    <row r="42" spans="1:6" ht="29.25">
      <c r="A42" s="20">
        <v>41</v>
      </c>
      <c r="B42" s="10" t="s">
        <v>107</v>
      </c>
      <c r="C42" s="31" t="s">
        <v>6</v>
      </c>
      <c r="D42" s="31"/>
      <c r="E42" s="21">
        <v>2</v>
      </c>
      <c r="F42" s="7">
        <f t="shared" si="0"/>
        <v>0</v>
      </c>
    </row>
    <row r="43" spans="1:6" ht="29.25">
      <c r="A43" s="20">
        <v>42</v>
      </c>
      <c r="B43" s="10" t="s">
        <v>108</v>
      </c>
      <c r="C43" s="31" t="s">
        <v>6</v>
      </c>
      <c r="D43" s="31"/>
      <c r="E43" s="21">
        <v>12</v>
      </c>
      <c r="F43" s="7">
        <f t="shared" si="0"/>
        <v>0</v>
      </c>
    </row>
    <row r="44" spans="1:6" ht="29.25">
      <c r="A44" s="20">
        <v>43</v>
      </c>
      <c r="B44" s="10" t="s">
        <v>109</v>
      </c>
      <c r="C44" s="31" t="s">
        <v>6</v>
      </c>
      <c r="D44" s="31"/>
      <c r="E44" s="21">
        <v>10</v>
      </c>
      <c r="F44" s="7">
        <f t="shared" si="0"/>
        <v>0</v>
      </c>
    </row>
    <row r="45" spans="1:6">
      <c r="A45" s="20">
        <v>44</v>
      </c>
      <c r="B45" s="10" t="s">
        <v>110</v>
      </c>
      <c r="C45" s="31" t="s">
        <v>6</v>
      </c>
      <c r="D45" s="31"/>
      <c r="E45" s="21">
        <v>4</v>
      </c>
      <c r="F45" s="7">
        <f t="shared" si="0"/>
        <v>0</v>
      </c>
    </row>
    <row r="46" spans="1:6">
      <c r="A46" s="20">
        <v>45</v>
      </c>
      <c r="B46" s="10" t="s">
        <v>111</v>
      </c>
      <c r="C46" s="31" t="s">
        <v>6</v>
      </c>
      <c r="D46" s="31"/>
      <c r="E46" s="21">
        <v>6</v>
      </c>
      <c r="F46" s="7">
        <f t="shared" si="0"/>
        <v>0</v>
      </c>
    </row>
    <row r="47" spans="1:6">
      <c r="A47" s="20">
        <v>46</v>
      </c>
      <c r="B47" s="10" t="s">
        <v>112</v>
      </c>
      <c r="C47" s="31" t="s">
        <v>6</v>
      </c>
      <c r="D47" s="31"/>
      <c r="E47" s="21">
        <v>10</v>
      </c>
      <c r="F47" s="7">
        <f t="shared" si="0"/>
        <v>0</v>
      </c>
    </row>
    <row r="48" spans="1:6">
      <c r="A48" s="20">
        <v>47</v>
      </c>
      <c r="B48" s="10" t="s">
        <v>113</v>
      </c>
      <c r="C48" s="31" t="s">
        <v>6</v>
      </c>
      <c r="D48" s="31"/>
      <c r="E48" s="21">
        <v>10</v>
      </c>
      <c r="F48" s="7">
        <f t="shared" si="0"/>
        <v>0</v>
      </c>
    </row>
    <row r="49" spans="1:13" ht="19.5" customHeight="1">
      <c r="A49" s="20">
        <v>48</v>
      </c>
      <c r="B49" s="13" t="s">
        <v>114</v>
      </c>
      <c r="C49" s="31" t="s">
        <v>6</v>
      </c>
      <c r="D49" s="31"/>
      <c r="E49" s="21">
        <v>8</v>
      </c>
      <c r="F49" s="7">
        <f t="shared" si="0"/>
        <v>0</v>
      </c>
    </row>
    <row r="50" spans="1:13">
      <c r="A50" s="20">
        <v>49</v>
      </c>
      <c r="B50" s="10" t="s">
        <v>115</v>
      </c>
      <c r="C50" s="31" t="s">
        <v>6</v>
      </c>
      <c r="D50" s="31"/>
      <c r="E50" s="21">
        <v>11</v>
      </c>
      <c r="F50" s="7">
        <f t="shared" si="0"/>
        <v>0</v>
      </c>
    </row>
    <row r="51" spans="1:13" ht="43.5">
      <c r="A51" s="20">
        <v>50</v>
      </c>
      <c r="B51" s="29" t="s">
        <v>116</v>
      </c>
      <c r="C51" s="31" t="s">
        <v>6</v>
      </c>
      <c r="D51" s="31"/>
      <c r="E51" s="21">
        <v>8</v>
      </c>
      <c r="F51" s="7">
        <f t="shared" si="0"/>
        <v>0</v>
      </c>
    </row>
    <row r="52" spans="1:13">
      <c r="A52" s="20">
        <v>51</v>
      </c>
      <c r="B52" s="29" t="s">
        <v>117</v>
      </c>
      <c r="C52" s="31" t="s">
        <v>6</v>
      </c>
      <c r="D52" s="31"/>
      <c r="E52" s="21">
        <v>8</v>
      </c>
      <c r="F52" s="7">
        <f t="shared" si="0"/>
        <v>0</v>
      </c>
    </row>
    <row r="53" spans="1:13" ht="17.25" customHeight="1">
      <c r="A53" s="23">
        <v>52</v>
      </c>
      <c r="B53" s="24" t="s">
        <v>118</v>
      </c>
      <c r="C53" s="31" t="s">
        <v>6</v>
      </c>
      <c r="D53" s="31"/>
      <c r="E53" s="25">
        <v>8</v>
      </c>
      <c r="F53" s="7">
        <f t="shared" si="0"/>
        <v>0</v>
      </c>
      <c r="L53" s="3"/>
      <c r="M53" s="3"/>
    </row>
    <row r="54" spans="1:13" ht="21">
      <c r="E54" t="s">
        <v>119</v>
      </c>
      <c r="F54" s="44">
        <f>SUM(F2:F53)</f>
        <v>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771AB3A-85BF-4B9F-B77E-E0586A8D0FCE}">
          <x14:formula1>
            <xm:f>Blad1!$A$1:$A$3</xm:f>
          </x14:formula1>
          <xm:sqref>C2:C53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91C10-1C63-4035-947F-880A0CC14069}">
  <dimension ref="A1:A3"/>
  <sheetViews>
    <sheetView workbookViewId="0">
      <selection activeCell="C25" sqref="C25"/>
    </sheetView>
  </sheetViews>
  <sheetFormatPr defaultRowHeight="15"/>
  <sheetData>
    <row r="1" spans="1:1">
      <c r="A1" t="s">
        <v>4</v>
      </c>
    </row>
    <row r="2" spans="1:1">
      <c r="A2" t="s">
        <v>120</v>
      </c>
    </row>
    <row r="3" spans="1:1">
      <c r="A3" t="s">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FD8F3C642204C973A7A02101A9B53" ma:contentTypeVersion="15" ma:contentTypeDescription="Een nieuw document maken." ma:contentTypeScope="" ma:versionID="978a688de49af65b699dd40702734394">
  <xsd:schema xmlns:xsd="http://www.w3.org/2001/XMLSchema" xmlns:xs="http://www.w3.org/2001/XMLSchema" xmlns:p="http://schemas.microsoft.com/office/2006/metadata/properties" xmlns:ns2="8d45bdad-4c0d-4fc8-99d3-113449a3779c" xmlns:ns3="2679ccb9-1d2e-4c68-82ee-7b600d4eb23b" targetNamespace="http://schemas.microsoft.com/office/2006/metadata/properties" ma:root="true" ma:fieldsID="6d917740ddf8504538f48f7e16054d19" ns2:_="" ns3:_="">
    <xsd:import namespace="8d45bdad-4c0d-4fc8-99d3-113449a3779c"/>
    <xsd:import namespace="2679ccb9-1d2e-4c68-82ee-7b600d4eb2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5bdad-4c0d-4fc8-99d3-113449a3779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4477f67f-8d9f-4020-a4e6-75fbe4591d9a}" ma:internalName="TaxCatchAll" ma:showField="CatchAllData" ma:web="8d45bdad-4c0d-4fc8-99d3-113449a377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79ccb9-1d2e-4c68-82ee-7b600d4eb2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79ccb9-1d2e-4c68-82ee-7b600d4eb23b">
      <Terms xmlns="http://schemas.microsoft.com/office/infopath/2007/PartnerControls"/>
    </lcf76f155ced4ddcb4097134ff3c332f>
    <TaxCatchAll xmlns="8d45bdad-4c0d-4fc8-99d3-113449a3779c" xsi:nil="true"/>
  </documentManagement>
</p:properties>
</file>

<file path=customXml/itemProps1.xml><?xml version="1.0" encoding="utf-8"?>
<ds:datastoreItem xmlns:ds="http://schemas.openxmlformats.org/officeDocument/2006/customXml" ds:itemID="{C9758B32-38BB-46BA-BD70-C136A9D118DA}"/>
</file>

<file path=customXml/itemProps2.xml><?xml version="1.0" encoding="utf-8"?>
<ds:datastoreItem xmlns:ds="http://schemas.openxmlformats.org/officeDocument/2006/customXml" ds:itemID="{BB2091D1-9E20-4710-8DFF-B475C965FC6A}"/>
</file>

<file path=customXml/itemProps3.xml><?xml version="1.0" encoding="utf-8"?>
<ds:datastoreItem xmlns:ds="http://schemas.openxmlformats.org/officeDocument/2006/customXml" ds:itemID="{DC19244E-185D-4952-B6F2-E654FDF5D8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Zuurbier, L.C. (Linda)</dc:creator>
  <cp:keywords/>
  <dc:description/>
  <cp:lastModifiedBy>Jakobs, M.E. (Marja)</cp:lastModifiedBy>
  <cp:revision/>
  <dcterms:created xsi:type="dcterms:W3CDTF">2025-12-11T15:15:32Z</dcterms:created>
  <dcterms:modified xsi:type="dcterms:W3CDTF">2026-03-23T11:34:08Z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0x010100C2FFD8F3C642204C973A7A02101A9B53</vt:lpwstr>
  </property>
  <property fmtid="{D5CDD505-2E9C-101B-9397-08002B2CF9AE}" pid="3" name="MediaServiceImageTags">
    <vt:lpwstr/>
  </property>
</Properties>
</file>