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ibap.sharepoint.com/sites/HelderInkoop-Cibap/Gedeelde documenten/General/ICT hardware/1. Aanbestedingsdocumentatie/"/>
    </mc:Choice>
  </mc:AlternateContent>
  <xr:revisionPtr revIDLastSave="204" documentId="11_DE2D2447A6D9C240ECED0585B17E1C39C4E1E29C" xr6:coauthVersionLast="47" xr6:coauthVersionMax="47" xr10:uidLastSave="{D61E8FA7-6477-45F8-B14F-839E92AD64E6}"/>
  <bookViews>
    <workbookView xWindow="28695" yWindow="0" windowWidth="29010" windowHeight="23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8" i="1"/>
  <c r="G11" i="1"/>
  <c r="G10" i="1"/>
  <c r="G9" i="1"/>
  <c r="F17" i="1" l="1"/>
  <c r="F22" i="1" s="1"/>
</calcChain>
</file>

<file path=xl/sharedStrings.xml><?xml version="1.0" encoding="utf-8"?>
<sst xmlns="http://schemas.openxmlformats.org/spreadsheetml/2006/main" count="36" uniqueCount="33">
  <si>
    <t>Bijlage 5 Prijzenblad</t>
  </si>
  <si>
    <t>Aanbesteding 'ICT-hardware en ondersteuning' Cibap</t>
  </si>
  <si>
    <t>Opslagpercentages</t>
  </si>
  <si>
    <t>Kortingspercentage</t>
  </si>
  <si>
    <t>Segement</t>
  </si>
  <si>
    <t>Minimale opslag</t>
  </si>
  <si>
    <t>Maximale opslag</t>
  </si>
  <si>
    <t>Uw percentage</t>
  </si>
  <si>
    <t>Totaal</t>
  </si>
  <si>
    <t>Windows Laptops</t>
  </si>
  <si>
    <t>Windows Desktops</t>
  </si>
  <si>
    <t>Monitoren</t>
  </si>
  <si>
    <t>Overige hardware / toebehoren</t>
  </si>
  <si>
    <t>Apple producten</t>
  </si>
  <si>
    <t>Fictieve inkoopwaarde</t>
  </si>
  <si>
    <t>Fictieve totale waarde adviesprijs</t>
  </si>
  <si>
    <t>Minimale korting</t>
  </si>
  <si>
    <t>Maximale korting</t>
  </si>
  <si>
    <t>Inschrijfsom:</t>
  </si>
  <si>
    <t xml:space="preserve">Door inschrijver in te vullen. </t>
  </si>
  <si>
    <t>Uurtarieven</t>
  </si>
  <si>
    <t>Uurtarief</t>
  </si>
  <si>
    <t>Functionaris / Rol</t>
  </si>
  <si>
    <t>Ondertekening</t>
  </si>
  <si>
    <t>Naam</t>
  </si>
  <si>
    <t>Functie:</t>
  </si>
  <si>
    <t>Datum:</t>
  </si>
  <si>
    <t>Handtekening:</t>
  </si>
  <si>
    <t>Maximale inschrijfsom</t>
  </si>
  <si>
    <t>Minimale inschrijfsom</t>
  </si>
  <si>
    <t>Uw punten</t>
  </si>
  <si>
    <t>Inschrijfsom</t>
  </si>
  <si>
    <t>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</si>
</sst>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8"/>
      <color theme="0"/>
      <name val="Aptos"/>
      <family val="2"/>
    </font>
    <font>
      <b/>
      <sz val="12"/>
      <color rgb="FFFF0000"/>
      <name val="Aptos"/>
      <family val="2"/>
    </font>
    <font>
      <i/>
      <sz val="12"/>
      <color theme="1"/>
      <name val="Aptos"/>
      <family val="2"/>
    </font>
    <font>
      <sz val="16"/>
      <color theme="0"/>
      <name val="Aptos"/>
      <family val="2"/>
    </font>
    <font>
      <b/>
      <sz val="16"/>
      <color theme="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D4539"/>
        <bgColor rgb="FF1D4539"/>
      </patternFill>
    </fill>
    <fill>
      <patternFill patternType="solid">
        <fgColor theme="1"/>
        <bgColor rgb="FF1D4539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0" xfId="0" applyFont="1" applyFill="1"/>
    <xf numFmtId="0" fontId="4" fillId="3" borderId="2" xfId="0" applyFont="1" applyFill="1" applyBorder="1"/>
    <xf numFmtId="0" fontId="4" fillId="2" borderId="3" xfId="0" applyFont="1" applyFill="1" applyBorder="1"/>
    <xf numFmtId="0" fontId="3" fillId="5" borderId="3" xfId="0" applyFont="1" applyFill="1" applyBorder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9" fontId="3" fillId="5" borderId="3" xfId="2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4" fontId="3" fillId="5" borderId="3" xfId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vertical="top"/>
    </xf>
    <xf numFmtId="0" fontId="3" fillId="5" borderId="1" xfId="0" applyFont="1" applyFill="1" applyBorder="1"/>
    <xf numFmtId="0" fontId="7" fillId="0" borderId="0" xfId="0" applyFont="1"/>
    <xf numFmtId="4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44" fontId="3" fillId="7" borderId="3" xfId="1" applyFont="1" applyFill="1" applyBorder="1"/>
    <xf numFmtId="0" fontId="3" fillId="7" borderId="3" xfId="0" applyFont="1" applyFill="1" applyBorder="1"/>
    <xf numFmtId="9" fontId="3" fillId="7" borderId="3" xfId="2" applyFont="1" applyFill="1" applyBorder="1" applyAlignment="1">
      <alignment horizontal="center"/>
    </xf>
    <xf numFmtId="44" fontId="3" fillId="7" borderId="3" xfId="0" applyNumberFormat="1" applyFont="1" applyFill="1" applyBorder="1"/>
    <xf numFmtId="0" fontId="8" fillId="4" borderId="3" xfId="0" applyFont="1" applyFill="1" applyBorder="1" applyAlignment="1">
      <alignment horizontal="center"/>
    </xf>
    <xf numFmtId="0" fontId="9" fillId="6" borderId="3" xfId="0" applyFont="1" applyFill="1" applyBorder="1"/>
    <xf numFmtId="0" fontId="9" fillId="6" borderId="3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1032831</xdr:colOff>
      <xdr:row>0</xdr:row>
      <xdr:rowOff>124239</xdr:rowOff>
    </xdr:from>
    <xdr:to>
      <xdr:col>7</xdr:col>
      <xdr:colOff>100014</xdr:colOff>
      <xdr:row>4</xdr:row>
      <xdr:rowOff>82826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34ED9B-F075-4AD9-B7D8-8D9C22EFB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1070" y="124239"/>
          <a:ext cx="1535401" cy="770283"/>
        </a:xfrm>
        <a:prstGeom prst="rect">
          <a:avLst/>
        </a:prstGeom>
      </xdr:spPr>
    </xdr:pic>
    <xdr:clientData/>
  </xdr:twoCellAnchor>
  <xdr:twoCellAnchor editAs="oneCell">
    <xdr:from>
      <xdr:col>5</xdr:col>
      <xdr:colOff>268687</xdr:colOff>
      <xdr:row>0</xdr:row>
      <xdr:rowOff>149087</xdr:rowOff>
    </xdr:from>
    <xdr:to>
      <xdr:col>5</xdr:col>
      <xdr:colOff>997557</xdr:colOff>
      <xdr:row>4</xdr:row>
      <xdr:rowOff>66261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BD1C876-D7D2-1AF1-57F8-3DD9FF853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26" y="149087"/>
          <a:ext cx="728870" cy="7288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5"/>
  <sheetViews>
    <sheetView showGridLines="0" tabSelected="1" zoomScaleNormal="100" workbookViewId="0">
      <selection activeCell="E21" sqref="E21"/>
    </sheetView>
  </sheetViews>
  <sheetFormatPr defaultRowHeight="15.75" x14ac:dyDescent="0.25"/>
  <cols>
    <col min="1" max="1" width="9.140625" style="2"/>
    <col min="2" max="2" width="42.7109375" style="2" customWidth="1"/>
    <col min="3" max="3" width="44" style="2" customWidth="1"/>
    <col min="4" max="4" width="25.7109375" style="7" customWidth="1"/>
    <col min="5" max="5" width="27.140625" style="7" customWidth="1"/>
    <col min="6" max="6" width="18.85546875" style="7" customWidth="1"/>
    <col min="7" max="7" width="18.140625" style="2" customWidth="1"/>
    <col min="8" max="16384" width="9.140625" style="2"/>
  </cols>
  <sheetData>
    <row r="2" spans="2:7" x14ac:dyDescent="0.25">
      <c r="B2" s="1" t="s">
        <v>0</v>
      </c>
    </row>
    <row r="3" spans="2:7" ht="16.5" thickBot="1" x14ac:dyDescent="0.3">
      <c r="B3" s="16" t="s">
        <v>1</v>
      </c>
    </row>
    <row r="4" spans="2:7" ht="16.5" thickBot="1" x14ac:dyDescent="0.3">
      <c r="D4" s="19" t="s">
        <v>19</v>
      </c>
      <c r="E4" s="20"/>
    </row>
    <row r="6" spans="2:7" x14ac:dyDescent="0.25">
      <c r="B6" s="4" t="s">
        <v>2</v>
      </c>
      <c r="C6" s="3"/>
      <c r="D6" s="8"/>
      <c r="E6" s="8"/>
      <c r="F6" s="8"/>
      <c r="G6" s="3"/>
    </row>
    <row r="7" spans="2:7" x14ac:dyDescent="0.25">
      <c r="B7" s="5" t="s">
        <v>4</v>
      </c>
      <c r="C7" s="5" t="s">
        <v>14</v>
      </c>
      <c r="D7" s="9" t="s">
        <v>5</v>
      </c>
      <c r="E7" s="9" t="s">
        <v>6</v>
      </c>
      <c r="F7" s="9" t="s">
        <v>7</v>
      </c>
      <c r="G7" s="5" t="s">
        <v>8</v>
      </c>
    </row>
    <row r="8" spans="2:7" x14ac:dyDescent="0.25">
      <c r="B8" s="22" t="s">
        <v>9</v>
      </c>
      <c r="C8" s="21">
        <v>10000</v>
      </c>
      <c r="D8" s="23">
        <v>0.04</v>
      </c>
      <c r="E8" s="23">
        <v>0.1</v>
      </c>
      <c r="F8" s="10">
        <v>0.04</v>
      </c>
      <c r="G8" s="24">
        <f>C8+(C8*F8)</f>
        <v>10400</v>
      </c>
    </row>
    <row r="9" spans="2:7" x14ac:dyDescent="0.25">
      <c r="B9" s="22" t="s">
        <v>10</v>
      </c>
      <c r="C9" s="21">
        <v>20000</v>
      </c>
      <c r="D9" s="23">
        <v>0.04</v>
      </c>
      <c r="E9" s="23">
        <v>0.1</v>
      </c>
      <c r="F9" s="10">
        <v>0.04</v>
      </c>
      <c r="G9" s="24">
        <f t="shared" ref="G9:G11" si="0">C9+(C9*F9)</f>
        <v>20800</v>
      </c>
    </row>
    <row r="10" spans="2:7" x14ac:dyDescent="0.25">
      <c r="B10" s="22" t="s">
        <v>11</v>
      </c>
      <c r="C10" s="21">
        <v>5000</v>
      </c>
      <c r="D10" s="23">
        <v>0.04</v>
      </c>
      <c r="E10" s="23">
        <v>0.1</v>
      </c>
      <c r="F10" s="10">
        <v>0.04</v>
      </c>
      <c r="G10" s="24">
        <f t="shared" si="0"/>
        <v>5200</v>
      </c>
    </row>
    <row r="11" spans="2:7" x14ac:dyDescent="0.25">
      <c r="B11" s="22" t="s">
        <v>12</v>
      </c>
      <c r="C11" s="21">
        <v>5000</v>
      </c>
      <c r="D11" s="23">
        <v>0.04</v>
      </c>
      <c r="E11" s="23">
        <v>0.1</v>
      </c>
      <c r="F11" s="10">
        <v>0.04</v>
      </c>
      <c r="G11" s="24">
        <f t="shared" si="0"/>
        <v>5200</v>
      </c>
    </row>
    <row r="13" spans="2:7" x14ac:dyDescent="0.25">
      <c r="B13" s="4" t="s">
        <v>3</v>
      </c>
      <c r="C13" s="3"/>
      <c r="D13" s="8"/>
      <c r="E13" s="8"/>
      <c r="F13" s="8"/>
      <c r="G13" s="3"/>
    </row>
    <row r="14" spans="2:7" x14ac:dyDescent="0.25">
      <c r="B14" s="5" t="s">
        <v>4</v>
      </c>
      <c r="C14" s="5" t="s">
        <v>15</v>
      </c>
      <c r="D14" s="9" t="s">
        <v>16</v>
      </c>
      <c r="E14" s="9" t="s">
        <v>17</v>
      </c>
      <c r="F14" s="9" t="s">
        <v>7</v>
      </c>
      <c r="G14" s="5" t="s">
        <v>8</v>
      </c>
    </row>
    <row r="15" spans="2:7" x14ac:dyDescent="0.25">
      <c r="B15" s="22" t="s">
        <v>13</v>
      </c>
      <c r="C15" s="21">
        <v>80000</v>
      </c>
      <c r="D15" s="23">
        <v>0.05</v>
      </c>
      <c r="E15" s="23">
        <v>0.25</v>
      </c>
      <c r="F15" s="10">
        <v>0.25</v>
      </c>
      <c r="G15" s="24">
        <f>C15-(C15*F15)</f>
        <v>60000</v>
      </c>
    </row>
    <row r="17" spans="2:7" ht="24" x14ac:dyDescent="0.4">
      <c r="E17" s="11" t="s">
        <v>18</v>
      </c>
      <c r="F17" s="17">
        <f>SUM(G8:G11,G15)</f>
        <v>101600</v>
      </c>
      <c r="G17" s="18"/>
    </row>
    <row r="19" spans="2:7" x14ac:dyDescent="0.25">
      <c r="B19" s="1" t="s">
        <v>20</v>
      </c>
      <c r="F19" s="5" t="s">
        <v>31</v>
      </c>
      <c r="G19" s="5" t="s">
        <v>32</v>
      </c>
    </row>
    <row r="20" spans="2:7" x14ac:dyDescent="0.25">
      <c r="B20" s="5" t="s">
        <v>22</v>
      </c>
      <c r="C20" s="5" t="s">
        <v>21</v>
      </c>
      <c r="E20" s="22" t="s">
        <v>28</v>
      </c>
      <c r="F20" s="21">
        <v>120000</v>
      </c>
      <c r="G20" s="22">
        <v>0</v>
      </c>
    </row>
    <row r="21" spans="2:7" x14ac:dyDescent="0.25">
      <c r="B21" s="6"/>
      <c r="C21" s="12">
        <v>0</v>
      </c>
      <c r="E21" s="22" t="s">
        <v>29</v>
      </c>
      <c r="F21" s="21">
        <v>101600</v>
      </c>
      <c r="G21" s="22">
        <v>30</v>
      </c>
    </row>
    <row r="22" spans="2:7" ht="21" x14ac:dyDescent="0.35">
      <c r="B22" s="6"/>
      <c r="C22" s="12">
        <v>0</v>
      </c>
      <c r="E22" s="26" t="s">
        <v>30</v>
      </c>
      <c r="F22" s="27">
        <f>ROUND(-30/(F20-F21)*(F17-F20),2)</f>
        <v>30</v>
      </c>
      <c r="G22" s="25"/>
    </row>
    <row r="23" spans="2:7" x14ac:dyDescent="0.25">
      <c r="B23" s="6"/>
      <c r="C23" s="12">
        <v>0</v>
      </c>
    </row>
    <row r="24" spans="2:7" x14ac:dyDescent="0.25">
      <c r="B24" s="6"/>
      <c r="C24" s="12">
        <v>0</v>
      </c>
    </row>
    <row r="25" spans="2:7" x14ac:dyDescent="0.25">
      <c r="B25" s="6"/>
      <c r="C25" s="12">
        <v>0</v>
      </c>
    </row>
    <row r="26" spans="2:7" x14ac:dyDescent="0.25">
      <c r="B26" s="6"/>
      <c r="C26" s="12">
        <v>0</v>
      </c>
    </row>
    <row r="27" spans="2:7" x14ac:dyDescent="0.25">
      <c r="B27" s="6"/>
      <c r="C27" s="12">
        <v>0</v>
      </c>
    </row>
    <row r="28" spans="2:7" x14ac:dyDescent="0.25">
      <c r="B28" s="6"/>
      <c r="C28" s="12">
        <v>0</v>
      </c>
    </row>
    <row r="29" spans="2:7" x14ac:dyDescent="0.25">
      <c r="B29" s="6"/>
      <c r="C29" s="12">
        <v>0</v>
      </c>
    </row>
    <row r="31" spans="2:7" x14ac:dyDescent="0.25">
      <c r="B31" s="1" t="s">
        <v>23</v>
      </c>
    </row>
    <row r="32" spans="2:7" x14ac:dyDescent="0.25">
      <c r="B32" s="13" t="s">
        <v>24</v>
      </c>
      <c r="C32" s="15"/>
    </row>
    <row r="33" spans="2:3" x14ac:dyDescent="0.25">
      <c r="B33" s="13" t="s">
        <v>25</v>
      </c>
      <c r="C33" s="15"/>
    </row>
    <row r="34" spans="2:3" x14ac:dyDescent="0.25">
      <c r="B34" s="13" t="s">
        <v>26</v>
      </c>
      <c r="C34" s="15"/>
    </row>
    <row r="35" spans="2:3" ht="72" customHeight="1" x14ac:dyDescent="0.25">
      <c r="B35" s="14" t="s">
        <v>27</v>
      </c>
      <c r="C35" s="15"/>
    </row>
  </sheetData>
  <mergeCells count="2">
    <mergeCell ref="F17:G17"/>
    <mergeCell ref="D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c727be-eb9a-4780-9846-133e307ac4b7">
      <Terms xmlns="http://schemas.microsoft.com/office/infopath/2007/PartnerControls"/>
    </lcf76f155ced4ddcb4097134ff3c332f>
    <TaxCatchAll xmlns="4e20aa8c-1ad0-4cf6-a8e0-b5c10aa1e0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764ACADFA98418A728DEA7EEB38CB" ma:contentTypeVersion="10" ma:contentTypeDescription="Een nieuw document maken." ma:contentTypeScope="" ma:versionID="f62a03a783d782099bd7fa3ab1f25bc0">
  <xsd:schema xmlns:xsd="http://www.w3.org/2001/XMLSchema" xmlns:xs="http://www.w3.org/2001/XMLSchema" xmlns:p="http://schemas.microsoft.com/office/2006/metadata/properties" xmlns:ns2="b9c727be-eb9a-4780-9846-133e307ac4b7" xmlns:ns3="4e20aa8c-1ad0-4cf6-a8e0-b5c10aa1e0a2" targetNamespace="http://schemas.microsoft.com/office/2006/metadata/properties" ma:root="true" ma:fieldsID="98b0e4f96f4a04351ee7b7510de24055" ns2:_="" ns3:_="">
    <xsd:import namespace="b9c727be-eb9a-4780-9846-133e307ac4b7"/>
    <xsd:import namespace="4e20aa8c-1ad0-4cf6-a8e0-b5c10aa1e0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727be-eb9a-4780-9846-133e307ac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5b1cea1-d518-4696-bfe7-cb38fcfd6c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0aa8c-1ad0-4cf6-a8e0-b5c10aa1e0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f165e87-c18f-4513-94f8-788cee4884c8}" ma:internalName="TaxCatchAll" ma:showField="CatchAllData" ma:web="4e20aa8c-1ad0-4cf6-a8e0-b5c10aa1e0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107A0A-C2C5-4A13-8939-06A55B88ECA6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EB85DF-7A0F-472A-83D9-49F7DBA036BB}"/>
</file>

<file path=customXml/itemProps3.xml><?xml version="1.0" encoding="utf-8"?>
<ds:datastoreItem xmlns:ds="http://schemas.openxmlformats.org/officeDocument/2006/customXml" ds:itemID="{3082E5E1-144F-4ECA-A71C-26318BA2B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 | Helder Inkoopadvies</dc:creator>
  <cp:lastModifiedBy>Thijs Kruger | Helder Inkoopadvies</cp:lastModifiedBy>
  <dcterms:created xsi:type="dcterms:W3CDTF">2015-06-05T18:17:20Z</dcterms:created>
  <dcterms:modified xsi:type="dcterms:W3CDTF">2026-05-18T12:43:58Z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0x01010038A764ACADFA98418A728DEA7EEB38CB</vt:lpwstr>
  </property>
  <property fmtid="{D5CDD505-2E9C-101B-9397-08002B2CF9AE}" pid="3" name="MediaServiceImageTags">
    <vt:lpwstr/>
  </property>
</Properties>
</file>