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jvge\Desktop\Projecten\Heerde - Riooltekening\Aanbesteding 2026-2030\Pve en Bijlagen\Bijlage 1_Inschrijfstaat\"/>
    </mc:Choice>
  </mc:AlternateContent>
  <xr:revisionPtr revIDLastSave="0" documentId="13_ncr:1_{8D55D009-2CB2-4A1E-898F-E90A08A8E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Blad1!$A$1:$G$128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1" l="1"/>
  <c r="E83" i="1"/>
  <c r="E79" i="1"/>
  <c r="E74" i="1"/>
  <c r="E86" i="1"/>
  <c r="E105" i="1"/>
  <c r="E104" i="1"/>
  <c r="E103" i="1"/>
  <c r="E102" i="1"/>
  <c r="E38" i="1"/>
  <c r="E39" i="1"/>
  <c r="E64" i="1"/>
  <c r="E65" i="1"/>
  <c r="E66" i="1"/>
  <c r="E67" i="1"/>
  <c r="E68" i="1"/>
  <c r="E69" i="1"/>
  <c r="E70" i="1"/>
  <c r="E71" i="1"/>
  <c r="E72" i="1"/>
  <c r="E73" i="1"/>
  <c r="E75" i="1"/>
  <c r="E76" i="1"/>
  <c r="E77" i="1"/>
  <c r="E78" i="1"/>
  <c r="E80" i="1"/>
  <c r="E81" i="1"/>
  <c r="E84" i="1"/>
  <c r="E85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6" i="1"/>
  <c r="E107" i="1"/>
  <c r="E108" i="1"/>
  <c r="E36" i="1" l="1"/>
  <c r="E35" i="1"/>
  <c r="E37" i="1" l="1"/>
  <c r="E34" i="1"/>
  <c r="E33" i="1"/>
  <c r="E114" i="1"/>
  <c r="E116" i="1"/>
  <c r="E115" i="1"/>
  <c r="E51" i="1"/>
  <c r="E32" i="1"/>
  <c r="E20" i="1"/>
  <c r="E48" i="1"/>
  <c r="E49" i="1"/>
  <c r="E50" i="1"/>
  <c r="E113" i="1"/>
  <c r="E112" i="1"/>
  <c r="E111" i="1"/>
  <c r="E110" i="1"/>
  <c r="E109" i="1"/>
  <c r="E63" i="1"/>
  <c r="E31" i="1"/>
  <c r="E21" i="1"/>
  <c r="E19" i="1"/>
  <c r="E18" i="1"/>
  <c r="E22" i="1" l="1"/>
  <c r="B122" i="1" s="1"/>
  <c r="E40" i="1"/>
  <c r="B123" i="1" s="1"/>
  <c r="E52" i="1"/>
  <c r="B124" i="1" s="1"/>
  <c r="E117" i="1"/>
  <c r="B125" i="1" s="1"/>
  <c r="B126" i="1" l="1"/>
</calcChain>
</file>

<file path=xl/sharedStrings.xml><?xml version="1.0" encoding="utf-8"?>
<sst xmlns="http://schemas.openxmlformats.org/spreadsheetml/2006/main" count="194" uniqueCount="115">
  <si>
    <t>Onderdeel</t>
  </si>
  <si>
    <t>Totaalprijs</t>
  </si>
  <si>
    <t>Hoeveelheid</t>
  </si>
  <si>
    <t>Eenheidsprijs</t>
  </si>
  <si>
    <t>Totaalprijs per jaar</t>
  </si>
  <si>
    <t>Onderdeel 1: Totaalprijs preventief onderhoud</t>
  </si>
  <si>
    <t>Voor alle onderdelen geldt het volgende: De inschrijver biedt marktconforme prijzen aan. Abnormaal lage inschrijvingen worden uitgesloten.</t>
  </si>
  <si>
    <t>rekent de inschrijfstaat automatisch door wat de totaalprijs per onderdeel en de gehele inschrijfsom bedragen. Deze bedragen dienen</t>
  </si>
  <si>
    <t>Onderdeel 2: Totaalprijs correctief onderhoud</t>
  </si>
  <si>
    <t xml:space="preserve">In onderdeel 2 wordt een opgave gevraagd van de vaste kosten die gemaakt worden voor het oplossen van alle gemelde storingen. </t>
  </si>
  <si>
    <t>Onderdeel 3: Totaalprijs reinigings- en stortingskosten</t>
  </si>
  <si>
    <t>Vervangen balkeerklep 50 mm</t>
  </si>
  <si>
    <t>Vervangen balkeerklep 65 mm</t>
  </si>
  <si>
    <t>Vervangen balkeerklep 80 mm</t>
  </si>
  <si>
    <t>Vervangen balkeerklep 100 mm</t>
  </si>
  <si>
    <t>Vlotter niveauregeling</t>
  </si>
  <si>
    <t>Luchtpompje niveauregeling type borrelbuis</t>
  </si>
  <si>
    <t>Drukschakelaar niveauregeling type borrelbuis</t>
  </si>
  <si>
    <t>Luchtslang niveauregeling type borrelbuis</t>
  </si>
  <si>
    <t>Luchtslang niveauregeling type open-bel</t>
  </si>
  <si>
    <t>Afdichten mantelbuizen</t>
  </si>
  <si>
    <t xml:space="preserve">onderhoudswerkzaamheden aangegeven worden om vervangen c.q. vernieuwd te worden. De op te geven bedragen dienen inclusief de </t>
  </si>
  <si>
    <t>benodigde arbeid en voorrijkosten te zijn voor het vervangen, vernieuwen van dit onderdeel.</t>
  </si>
  <si>
    <t xml:space="preserve">In onderdeel 4 wordt aangegeven wat de vaste verrekenprijzen zijn voor de te vervangen onderdelen welke tijdens de inspectie, storings- en </t>
  </si>
  <si>
    <t xml:space="preserve">Totale inschrijfsom </t>
  </si>
  <si>
    <t>Onderdeel 1 Totaalprijs preventief onderhoud</t>
  </si>
  <si>
    <t>Onderdeel 2 Totaalprijs correctief onderhoud</t>
  </si>
  <si>
    <t>Onderdeel 4 Totaalprijs verrekenprijzen veelgebruikte (reserve/vervangings) onderdelen</t>
  </si>
  <si>
    <t xml:space="preserve">De inschrijfstaat rekent automatisch door wat de totalen per jaar per onderdeel bedragen na het invullen van de eenheidsprijs. Ook </t>
  </si>
  <si>
    <t>Totaalprijs correctief onderhoud exclusief BTW</t>
  </si>
  <si>
    <t>Totaalprijs reinigings- en stortingskosten exclusief BTW</t>
  </si>
  <si>
    <t>Totaalprijs preventief onderhoud exclusief BTW</t>
  </si>
  <si>
    <t>Olie t.b.v. pomp (liter)</t>
  </si>
  <si>
    <t>Bijlage 1 Inschrijfstaat</t>
  </si>
  <si>
    <t>In afwijking van de UAV 2012 blijven de verrekenprijzen gehandhaafd bij afwijking van meer dan 10%. Daarnaast geeft een lagere hoeveelheid ook geen recht op een vergoeding.</t>
  </si>
  <si>
    <t>Uurtarief monteur + bus voor uitvoeren van aanvullende werkzaamheden</t>
  </si>
  <si>
    <t>Preventief onderhoud minigemalen / drukriool gemalen incl. besturingskasten</t>
  </si>
  <si>
    <t>Preventief onderhoud losse CVK</t>
  </si>
  <si>
    <t>Totaalprijs verrekenprijzen veelgebruikte (reserve/vervangings) onderdelen exclusief BTW</t>
  </si>
  <si>
    <t>Onderdeel 3 Totaalprijs reiniging- en stortingskosten</t>
  </si>
  <si>
    <t xml:space="preserve">In onderdeel 1 wordt aangegeven wat de kosten zijn voor de preventieve onderhoudswerkzaamheden als omschreven </t>
  </si>
  <si>
    <t>Verhelpen van storingen tussen 08.00 uur en 17.00 uur op kantoordagen aan minigemaal en of CVK</t>
  </si>
  <si>
    <t>Verhelpen van storingen buiten 08.00 uur en  17.00 uur op kantoordagen (dus nachten en weekenden) minigemaal en of CVK</t>
  </si>
  <si>
    <t>Hoeveelheden betreffen aantallen per jaar.</t>
  </si>
  <si>
    <t>Verrekenprijs afvoeren drijfvet, vuil en slib naar erkende verwerker (ton)</t>
  </si>
  <si>
    <r>
      <t xml:space="preserve">in het inschrijvingsbiljet te worden vermeld. </t>
    </r>
    <r>
      <rPr>
        <b/>
        <i/>
        <sz val="11"/>
        <color indexed="8"/>
        <rFont val="Calibri"/>
        <family val="2"/>
      </rPr>
      <t>De eenheidsprijzen zijn inclusief winst en risico.</t>
    </r>
  </si>
  <si>
    <t>Verrekenprijs halve baan afzetting (na overleg  / goedkeuring OG)</t>
  </si>
  <si>
    <t xml:space="preserve">De hieronder vermelde totaalprijs dient te worden vermeld in het inschrijvingsbiljet </t>
  </si>
  <si>
    <t>Reinigen van minigemalen / drukriool gemalen incl. besturingskasten</t>
  </si>
  <si>
    <t>Radarsensor Vegapuls C22</t>
  </si>
  <si>
    <t>Pomp ABS Piranha S17/2D</t>
  </si>
  <si>
    <t>Pomp ABS Piranha S12-2</t>
  </si>
  <si>
    <t xml:space="preserve">Pomp MP3069.170 waaier 254 1,7kW </t>
  </si>
  <si>
    <t xml:space="preserve">Pomp NX3069.160 waaier 272 1,7kW </t>
  </si>
  <si>
    <t>Pomp MP3069.170 waaier 250 2,4kW</t>
  </si>
  <si>
    <t>Pomp rioolgemaal 1,7 - 2,5 kW type 3085 Flygt</t>
  </si>
  <si>
    <t>Pomp rioolgemaal 2,6 - 4,5 kW type 3085 Flygt</t>
  </si>
  <si>
    <t>Versnijder compleet pomp pos 1 (eenheid betreft hier set i.p.v. stuks)</t>
  </si>
  <si>
    <t>Versnijder compleet pomp pos 2 (eenheid betreft hier set i.p.v. stuks)</t>
  </si>
  <si>
    <t>Hijsketting minigemaal RVS 316, L=2m, incl. D-sluiting en veiligheidscertificaat</t>
  </si>
  <si>
    <t>Geleidestang minigemaal RVS 316  voor ABS pomp (eenheid betreft hier set i.p.v. stuks)</t>
  </si>
  <si>
    <t>Pompkabel vervangen. L= 10m 4x1,5 mm2</t>
  </si>
  <si>
    <t>Pompkabel vervangen L= 10m 7x1,5 mm2</t>
  </si>
  <si>
    <t>Vervangen voetbocht ABS 40mm incl. balkeerklep</t>
  </si>
  <si>
    <t>RVS beugel voor vlotterschakelaar aan pomp</t>
  </si>
  <si>
    <t>Magneetschakelaar tot 3 Kw</t>
  </si>
  <si>
    <t>Magneetschakelaar ster driehoek tot  7,5 Kw</t>
  </si>
  <si>
    <t>Thermisch blok 2-4,5 AMP</t>
  </si>
  <si>
    <t>Thermisch blok 4-7 AMP</t>
  </si>
  <si>
    <t>Trafo. 400/230-24V 10 -35VA, DIN-rail, incl. th. Beveiliging</t>
  </si>
  <si>
    <t>Geleidestangen minigemaal RVS 316 voo Flygt pomp (2 stuks) (set)</t>
  </si>
  <si>
    <t>Hijsketting rioolgemaal RVS 316, L=4m, incl. D-sluiting en veiligheidscertificaat</t>
  </si>
  <si>
    <t>In hoofdstuk 6.3 Programma van Eisen. De eenheidsprijzen dienen te worden ingevuld in het geel gearceerde deel.</t>
  </si>
  <si>
    <t>De melding (urgent of niet urgtent) is hierin maatgevend. De eenheidsprijzen dienen te worden ingevuld in het geel gearceerde deel.</t>
  </si>
  <si>
    <t>De opgegeven hoeveelheid betreft een inschatting, hieraan kunnen geen rechten worden ontleend. Werkelijke aantallen kunnen afwijken.</t>
  </si>
  <si>
    <t>Verhelpen van storingen tussen 08.00 uur en 17.00 uur op kantoordagen aan rioolgemaal, tunnelgemaal of BBB</t>
  </si>
  <si>
    <t>Verhelpen van storingen buiten 08.00 uur en  17.00 uur op kantoordagen (dus nachten en weekenden) aan rioolgemaal, tunnelgemaal of BBB</t>
  </si>
  <si>
    <t>Paraat hebben van de storingsdienst en monitoren hoofdpost (prijs per maand)</t>
  </si>
  <si>
    <t>Accountkosten OMS (prijs per maand)</t>
  </si>
  <si>
    <t xml:space="preserve">Voorrijkosten monteur + bus voor uitvoeren van aanvullende werkzaamheden </t>
  </si>
  <si>
    <t>De eenheidsprijzen dienen te worden ingevuld in het geel gearceerde deel.</t>
  </si>
  <si>
    <t>Uurtarief complete reiningsploeg incl. materieel, afdalen / wachten etc. conform 'veilig werken in riolen' voor het reinigen van de rest van de BBB's</t>
  </si>
  <si>
    <t>Onderdeel 4: Totaalprijs verrekenprijzen veelgebruikte (reserve/vervangings) onderdelen</t>
  </si>
  <si>
    <t>In onderdeel 3 wordt een opgave gevraagd voor het reinigen van de objecten.</t>
  </si>
  <si>
    <t>Preventief onderhoud rioolgemalen</t>
  </si>
  <si>
    <t>Preventief onderhoud BBB's</t>
  </si>
  <si>
    <t>Reinigen van rioolgemalen, gemengd</t>
  </si>
  <si>
    <t>Reinigen van BBB's (betreft enkel de pompkelder)</t>
  </si>
  <si>
    <t>Uurtarief trekker met tank (minimaal 5m3) voor uitvoeren van aanvullende werkzaamheden</t>
  </si>
  <si>
    <t>Vervangen voetbocht DN50 incl. pakking en monategemateriaal RVS</t>
  </si>
  <si>
    <t>Vervangen voetbocht DN65 incl. pakking en monategemateriaal RVS</t>
  </si>
  <si>
    <t>Vervangen voetbocht DN80 incl. pakking en monategemateriaal RVS</t>
  </si>
  <si>
    <t>Vervangen voetbocht DN100 incl. pakking en monategemateriaal RVS</t>
  </si>
  <si>
    <t>Hijsketting rioolgemaal RVS 316, L=6m, incl. D-sluiting en veiligheidscertificaat</t>
  </si>
  <si>
    <t>Eenheid</t>
  </si>
  <si>
    <t>stuks</t>
  </si>
  <si>
    <t>maand</t>
  </si>
  <si>
    <t>keer</t>
  </si>
  <si>
    <t>uur</t>
  </si>
  <si>
    <t>set</t>
  </si>
  <si>
    <t>ton</t>
  </si>
  <si>
    <t>liter</t>
  </si>
  <si>
    <t>Waaier pomp van Pomp ABS Piranha S12-2</t>
  </si>
  <si>
    <t>Waaier pomp van Pomp ABS Piranha S17/2D</t>
  </si>
  <si>
    <t xml:space="preserve">Waaier pomp van Pomp NX3069.160 waaier 272 1,7kW </t>
  </si>
  <si>
    <t xml:space="preserve">Waaier pomp van Pomp MP3069.170 waaier 254 1,7kW </t>
  </si>
  <si>
    <t>Waaier pomp van Pomp MP3069.170 waaier 250 2,4kW</t>
  </si>
  <si>
    <t>Zuigdeksel Pomp ABS Piranha S12-2</t>
  </si>
  <si>
    <t>Zuigdeksel Pomp ABS Piranha S17/2D</t>
  </si>
  <si>
    <t xml:space="preserve">Zuigdeksel Pomp NX3069.160 waaier 272 1,7kW </t>
  </si>
  <si>
    <t xml:space="preserve">Zuigdeksel Pomp MP3069.170 waaier 254 1,7kW </t>
  </si>
  <si>
    <t>Zuigdeksel Pomp MP3069.170 waaier 250 2,4kW</t>
  </si>
  <si>
    <t>Versnijder compleet Pomp MP3069.170 waaier 254 1,7kW  (eenheid betreft hier set i.p.v. stuks)</t>
  </si>
  <si>
    <t>Versnijder compleet Pomp MP3069.170 waaier 250 2,4kW (eenheid betreft hier set i.p.v. stuks)</t>
  </si>
  <si>
    <t>Geleidestang bevestigingsbeugel RVS 316 voor minigemaal incl. bevestigings materiaal RVS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</si>
</sst>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2" xfId="0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164" fontId="0" fillId="0" borderId="2" xfId="0" applyNumberFormat="1" applyBorder="1" applyAlignment="1">
      <alignment vertical="top"/>
    </xf>
    <xf numFmtId="0" fontId="2" fillId="0" borderId="4" xfId="0" applyFont="1" applyBorder="1"/>
    <xf numFmtId="0" fontId="2" fillId="0" borderId="7" xfId="0" applyFont="1" applyBorder="1" applyAlignment="1">
      <alignment wrapText="1"/>
    </xf>
    <xf numFmtId="164" fontId="0" fillId="3" borderId="8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164" fontId="0" fillId="0" borderId="4" xfId="0" applyNumberFormat="1" applyBorder="1"/>
    <xf numFmtId="0" fontId="2" fillId="2" borderId="4" xfId="0" applyFont="1" applyFill="1" applyBorder="1"/>
    <xf numFmtId="0" fontId="2" fillId="0" borderId="7" xfId="0" applyFont="1" applyBorder="1"/>
    <xf numFmtId="164" fontId="0" fillId="3" borderId="1" xfId="0" applyNumberFormat="1" applyFill="1" applyBorder="1" applyProtection="1">
      <protection locked="0"/>
    </xf>
    <xf numFmtId="0" fontId="4" fillId="0" borderId="0" xfId="0" applyFont="1" applyAlignment="1">
      <alignment vertical="center"/>
    </xf>
    <xf numFmtId="164" fontId="0" fillId="3" borderId="10" xfId="0" applyNumberFormat="1" applyFill="1" applyBorder="1" applyProtection="1">
      <protection locked="0"/>
    </xf>
    <xf numFmtId="0" fontId="0" fillId="0" borderId="11" xfId="0" applyBorder="1"/>
    <xf numFmtId="164" fontId="0" fillId="3" borderId="12" xfId="0" applyNumberFormat="1" applyFill="1" applyBorder="1" applyProtection="1">
      <protection locked="0"/>
    </xf>
    <xf numFmtId="164" fontId="0" fillId="0" borderId="0" xfId="0" applyNumberFormat="1"/>
    <xf numFmtId="164" fontId="0" fillId="3" borderId="13" xfId="0" applyNumberForma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6"/>
  <sheetViews>
    <sheetView tabSelected="1" zoomScale="80" zoomScaleNormal="80" workbookViewId="0">
      <selection activeCell="B21" sqref="B21"/>
    </sheetView>
  </sheetViews>
  <sheetFormatPr defaultRowHeight="15" x14ac:dyDescent="0.25"/>
  <cols>
    <col min="1" max="1" width="163.140625" bestFit="1" customWidth="1"/>
    <col min="2" max="3" width="18" customWidth="1"/>
    <col min="4" max="4" width="18.42578125" customWidth="1"/>
    <col min="5" max="5" width="25.5703125" customWidth="1"/>
    <col min="6" max="6" width="3.85546875" customWidth="1"/>
  </cols>
  <sheetData>
    <row r="1" spans="1:1" ht="18.75" x14ac:dyDescent="0.3">
      <c r="A1" s="1" t="s">
        <v>33</v>
      </c>
    </row>
    <row r="4" spans="1:1" x14ac:dyDescent="0.25">
      <c r="A4" s="14" t="s">
        <v>6</v>
      </c>
    </row>
    <row r="5" spans="1:1" x14ac:dyDescent="0.25">
      <c r="A5" s="14" t="s">
        <v>28</v>
      </c>
    </row>
    <row r="6" spans="1:1" x14ac:dyDescent="0.25">
      <c r="A6" s="14" t="s">
        <v>7</v>
      </c>
    </row>
    <row r="7" spans="1:1" x14ac:dyDescent="0.25">
      <c r="A7" s="14" t="s">
        <v>45</v>
      </c>
    </row>
    <row r="8" spans="1:1" x14ac:dyDescent="0.25">
      <c r="A8" s="14" t="s">
        <v>43</v>
      </c>
    </row>
    <row r="9" spans="1:1" x14ac:dyDescent="0.25">
      <c r="A9" s="14"/>
    </row>
    <row r="10" spans="1:1" x14ac:dyDescent="0.25">
      <c r="A10" s="26" t="s">
        <v>34</v>
      </c>
    </row>
    <row r="11" spans="1:1" x14ac:dyDescent="0.25">
      <c r="A11" s="14"/>
    </row>
    <row r="13" spans="1:1" x14ac:dyDescent="0.25">
      <c r="A13" s="16" t="s">
        <v>5</v>
      </c>
    </row>
    <row r="14" spans="1:1" x14ac:dyDescent="0.25">
      <c r="A14" t="s">
        <v>40</v>
      </c>
    </row>
    <row r="15" spans="1:1" x14ac:dyDescent="0.25">
      <c r="A15" t="s">
        <v>72</v>
      </c>
    </row>
    <row r="17" spans="1:5" x14ac:dyDescent="0.25">
      <c r="A17" s="2" t="s">
        <v>0</v>
      </c>
      <c r="B17" s="2" t="s">
        <v>2</v>
      </c>
      <c r="C17" s="2" t="s">
        <v>94</v>
      </c>
      <c r="D17" s="2" t="s">
        <v>3</v>
      </c>
      <c r="E17" s="2" t="s">
        <v>4</v>
      </c>
    </row>
    <row r="18" spans="1:5" x14ac:dyDescent="0.25">
      <c r="A18" s="3" t="s">
        <v>36</v>
      </c>
      <c r="B18" s="5">
        <v>411</v>
      </c>
      <c r="C18" s="5" t="s">
        <v>95</v>
      </c>
      <c r="D18" s="20"/>
      <c r="E18" s="9">
        <f>SUM(B18*D18)</f>
        <v>0</v>
      </c>
    </row>
    <row r="19" spans="1:5" x14ac:dyDescent="0.25">
      <c r="A19" s="4" t="s">
        <v>37</v>
      </c>
      <c r="B19" s="6">
        <v>9</v>
      </c>
      <c r="C19" s="6" t="s">
        <v>95</v>
      </c>
      <c r="D19" s="21"/>
      <c r="E19" s="10">
        <f>SUM(B19*D19)</f>
        <v>0</v>
      </c>
    </row>
    <row r="20" spans="1:5" x14ac:dyDescent="0.25">
      <c r="A20" s="4" t="s">
        <v>84</v>
      </c>
      <c r="B20" s="6">
        <v>18</v>
      </c>
      <c r="C20" s="6" t="s">
        <v>95</v>
      </c>
      <c r="D20" s="21"/>
      <c r="E20" s="10">
        <f t="shared" ref="E20" si="0">SUM(B20*D20)</f>
        <v>0</v>
      </c>
    </row>
    <row r="21" spans="1:5" x14ac:dyDescent="0.25">
      <c r="A21" s="4" t="s">
        <v>85</v>
      </c>
      <c r="B21" s="6">
        <v>5</v>
      </c>
      <c r="C21" s="6" t="s">
        <v>95</v>
      </c>
      <c r="D21" s="21"/>
      <c r="E21" s="10">
        <f>SUM(B21*D21)</f>
        <v>0</v>
      </c>
    </row>
    <row r="22" spans="1:5" x14ac:dyDescent="0.25">
      <c r="A22" s="19" t="s">
        <v>31</v>
      </c>
      <c r="B22" s="12"/>
      <c r="C22" s="12"/>
      <c r="D22" s="13"/>
      <c r="E22" s="8">
        <f>SUM(E18:E21)</f>
        <v>0</v>
      </c>
    </row>
    <row r="25" spans="1:5" x14ac:dyDescent="0.25">
      <c r="A25" s="16" t="s">
        <v>8</v>
      </c>
    </row>
    <row r="26" spans="1:5" x14ac:dyDescent="0.25">
      <c r="A26" t="s">
        <v>9</v>
      </c>
    </row>
    <row r="27" spans="1:5" x14ac:dyDescent="0.25">
      <c r="A27" t="s">
        <v>73</v>
      </c>
    </row>
    <row r="28" spans="1:5" x14ac:dyDescent="0.25">
      <c r="A28" t="s">
        <v>74</v>
      </c>
    </row>
    <row r="30" spans="1:5" x14ac:dyDescent="0.25">
      <c r="A30" s="2" t="s">
        <v>0</v>
      </c>
      <c r="B30" s="2" t="s">
        <v>2</v>
      </c>
      <c r="C30" s="2" t="s">
        <v>94</v>
      </c>
      <c r="D30" s="2" t="s">
        <v>3</v>
      </c>
      <c r="E30" s="2" t="s">
        <v>4</v>
      </c>
    </row>
    <row r="31" spans="1:5" x14ac:dyDescent="0.25">
      <c r="A31" s="3" t="s">
        <v>41</v>
      </c>
      <c r="B31" s="5">
        <v>300</v>
      </c>
      <c r="C31" s="5" t="s">
        <v>95</v>
      </c>
      <c r="D31" s="25"/>
      <c r="E31" s="9">
        <f>SUM(B31*D31)</f>
        <v>0</v>
      </c>
    </row>
    <row r="32" spans="1:5" x14ac:dyDescent="0.25">
      <c r="A32" s="4" t="s">
        <v>42</v>
      </c>
      <c r="B32" s="6">
        <v>100</v>
      </c>
      <c r="C32" s="6" t="s">
        <v>95</v>
      </c>
      <c r="D32" s="21"/>
      <c r="E32" s="10">
        <f t="shared" ref="E32" si="1">SUM(B32*D32)</f>
        <v>0</v>
      </c>
    </row>
    <row r="33" spans="1:5" x14ac:dyDescent="0.25">
      <c r="A33" s="4" t="s">
        <v>75</v>
      </c>
      <c r="B33" s="6">
        <v>50</v>
      </c>
      <c r="C33" s="6" t="s">
        <v>95</v>
      </c>
      <c r="D33" s="21"/>
      <c r="E33" s="10">
        <f>SUM(B33*D33)</f>
        <v>0</v>
      </c>
    </row>
    <row r="34" spans="1:5" x14ac:dyDescent="0.25">
      <c r="A34" s="4" t="s">
        <v>76</v>
      </c>
      <c r="B34" s="6">
        <v>50</v>
      </c>
      <c r="C34" s="6" t="s">
        <v>95</v>
      </c>
      <c r="D34" s="21"/>
      <c r="E34" s="10">
        <f t="shared" ref="E34:E39" si="2">SUM(B34*D34)</f>
        <v>0</v>
      </c>
    </row>
    <row r="35" spans="1:5" x14ac:dyDescent="0.25">
      <c r="A35" s="4" t="s">
        <v>77</v>
      </c>
      <c r="B35" s="6">
        <v>12</v>
      </c>
      <c r="C35" s="6" t="s">
        <v>96</v>
      </c>
      <c r="D35" s="21"/>
      <c r="E35" s="10">
        <f t="shared" si="2"/>
        <v>0</v>
      </c>
    </row>
    <row r="36" spans="1:5" x14ac:dyDescent="0.25">
      <c r="A36" s="4" t="s">
        <v>78</v>
      </c>
      <c r="B36" s="6">
        <v>12</v>
      </c>
      <c r="C36" s="6" t="s">
        <v>96</v>
      </c>
      <c r="D36" s="21"/>
      <c r="E36" s="10">
        <f t="shared" si="2"/>
        <v>0</v>
      </c>
    </row>
    <row r="37" spans="1:5" x14ac:dyDescent="0.25">
      <c r="A37" s="4" t="s">
        <v>79</v>
      </c>
      <c r="B37" s="6">
        <v>10</v>
      </c>
      <c r="C37" s="6" t="s">
        <v>97</v>
      </c>
      <c r="D37" s="21"/>
      <c r="E37" s="10">
        <f t="shared" si="2"/>
        <v>0</v>
      </c>
    </row>
    <row r="38" spans="1:5" x14ac:dyDescent="0.25">
      <c r="A38" s="4" t="s">
        <v>35</v>
      </c>
      <c r="B38" s="6">
        <v>40</v>
      </c>
      <c r="C38" s="6" t="s">
        <v>98</v>
      </c>
      <c r="D38" s="21"/>
      <c r="E38" s="10">
        <f t="shared" si="2"/>
        <v>0</v>
      </c>
    </row>
    <row r="39" spans="1:5" ht="15" customHeight="1" x14ac:dyDescent="0.25">
      <c r="A39" s="4" t="s">
        <v>88</v>
      </c>
      <c r="B39" s="6">
        <v>40</v>
      </c>
      <c r="C39" s="6" t="s">
        <v>98</v>
      </c>
      <c r="D39" s="29"/>
      <c r="E39" s="10">
        <f t="shared" si="2"/>
        <v>0</v>
      </c>
    </row>
    <row r="40" spans="1:5" x14ac:dyDescent="0.25">
      <c r="A40" s="19" t="s">
        <v>29</v>
      </c>
      <c r="B40" s="12"/>
      <c r="C40" s="12"/>
      <c r="D40" s="13"/>
      <c r="E40" s="8">
        <f>SUM(E31:E39)</f>
        <v>0</v>
      </c>
    </row>
    <row r="43" spans="1:5" x14ac:dyDescent="0.25">
      <c r="A43" s="16" t="s">
        <v>10</v>
      </c>
    </row>
    <row r="44" spans="1:5" x14ac:dyDescent="0.25">
      <c r="A44" t="s">
        <v>83</v>
      </c>
    </row>
    <row r="45" spans="1:5" x14ac:dyDescent="0.25">
      <c r="A45" t="s">
        <v>80</v>
      </c>
    </row>
    <row r="47" spans="1:5" x14ac:dyDescent="0.25">
      <c r="A47" s="23" t="s">
        <v>0</v>
      </c>
      <c r="B47" s="23" t="s">
        <v>2</v>
      </c>
      <c r="C47" s="23"/>
      <c r="D47" s="23" t="s">
        <v>3</v>
      </c>
      <c r="E47" s="23" t="s">
        <v>1</v>
      </c>
    </row>
    <row r="48" spans="1:5" x14ac:dyDescent="0.25">
      <c r="A48" s="4" t="s">
        <v>48</v>
      </c>
      <c r="B48" s="6">
        <v>411</v>
      </c>
      <c r="C48" s="6" t="s">
        <v>95</v>
      </c>
      <c r="D48" s="31"/>
      <c r="E48" s="17">
        <f>SUM(B48*D48)</f>
        <v>0</v>
      </c>
    </row>
    <row r="49" spans="1:5" x14ac:dyDescent="0.25">
      <c r="A49" s="4" t="s">
        <v>86</v>
      </c>
      <c r="B49" s="6">
        <v>18</v>
      </c>
      <c r="C49" s="6" t="s">
        <v>95</v>
      </c>
      <c r="D49" s="21"/>
      <c r="E49" s="17">
        <f t="shared" ref="E49:E51" si="3">SUM(B49*D49)</f>
        <v>0</v>
      </c>
    </row>
    <row r="50" spans="1:5" x14ac:dyDescent="0.25">
      <c r="A50" s="4" t="s">
        <v>87</v>
      </c>
      <c r="B50" s="6">
        <v>5</v>
      </c>
      <c r="C50" s="6" t="s">
        <v>95</v>
      </c>
      <c r="D50" s="21"/>
      <c r="E50" s="17">
        <f t="shared" si="3"/>
        <v>0</v>
      </c>
    </row>
    <row r="51" spans="1:5" x14ac:dyDescent="0.25">
      <c r="A51" s="4" t="s">
        <v>81</v>
      </c>
      <c r="B51" s="6">
        <v>8</v>
      </c>
      <c r="C51" s="6" t="s">
        <v>98</v>
      </c>
      <c r="D51" s="27"/>
      <c r="E51" s="11">
        <f t="shared" si="3"/>
        <v>0</v>
      </c>
    </row>
    <row r="52" spans="1:5" x14ac:dyDescent="0.25">
      <c r="A52" s="19" t="s">
        <v>30</v>
      </c>
      <c r="B52" s="12"/>
      <c r="C52" s="12"/>
      <c r="D52" s="13"/>
      <c r="E52" s="7">
        <f>SUM(E48:E51)</f>
        <v>0</v>
      </c>
    </row>
    <row r="55" spans="1:5" x14ac:dyDescent="0.25">
      <c r="A55" s="16" t="s">
        <v>82</v>
      </c>
    </row>
    <row r="56" spans="1:5" x14ac:dyDescent="0.25">
      <c r="A56" t="s">
        <v>23</v>
      </c>
    </row>
    <row r="57" spans="1:5" x14ac:dyDescent="0.25">
      <c r="A57" t="s">
        <v>21</v>
      </c>
    </row>
    <row r="58" spans="1:5" x14ac:dyDescent="0.25">
      <c r="A58" t="s">
        <v>22</v>
      </c>
    </row>
    <row r="59" spans="1:5" x14ac:dyDescent="0.25">
      <c r="A59" t="s">
        <v>80</v>
      </c>
    </row>
    <row r="60" spans="1:5" x14ac:dyDescent="0.25">
      <c r="A60" t="s">
        <v>74</v>
      </c>
    </row>
    <row r="62" spans="1:5" x14ac:dyDescent="0.25">
      <c r="A62" s="23" t="s">
        <v>0</v>
      </c>
      <c r="B62" s="23" t="s">
        <v>2</v>
      </c>
      <c r="C62" s="23" t="s">
        <v>94</v>
      </c>
      <c r="D62" s="23" t="s">
        <v>3</v>
      </c>
      <c r="E62" s="23" t="s">
        <v>1</v>
      </c>
    </row>
    <row r="63" spans="1:5" x14ac:dyDescent="0.25">
      <c r="A63" s="4" t="s">
        <v>51</v>
      </c>
      <c r="B63" s="6">
        <v>10</v>
      </c>
      <c r="C63" s="6" t="s">
        <v>95</v>
      </c>
      <c r="D63" s="31"/>
      <c r="E63" s="10">
        <f t="shared" ref="E63:E116" si="4">SUM(B63*D63)</f>
        <v>0</v>
      </c>
    </row>
    <row r="64" spans="1:5" x14ac:dyDescent="0.25">
      <c r="A64" s="4" t="s">
        <v>50</v>
      </c>
      <c r="B64" s="6">
        <v>10</v>
      </c>
      <c r="C64" s="6" t="s">
        <v>95</v>
      </c>
      <c r="D64" s="21"/>
      <c r="E64" s="10">
        <f t="shared" si="4"/>
        <v>0</v>
      </c>
    </row>
    <row r="65" spans="1:5" x14ac:dyDescent="0.25">
      <c r="A65" s="28" t="s">
        <v>53</v>
      </c>
      <c r="B65" s="6">
        <v>4</v>
      </c>
      <c r="C65" s="6" t="s">
        <v>95</v>
      </c>
      <c r="D65" s="21"/>
      <c r="E65" s="10">
        <f t="shared" si="4"/>
        <v>0</v>
      </c>
    </row>
    <row r="66" spans="1:5" x14ac:dyDescent="0.25">
      <c r="A66" s="28" t="s">
        <v>52</v>
      </c>
      <c r="B66" s="6">
        <v>4</v>
      </c>
      <c r="C66" s="6" t="s">
        <v>95</v>
      </c>
      <c r="D66" s="21"/>
      <c r="E66" s="10">
        <f t="shared" si="4"/>
        <v>0</v>
      </c>
    </row>
    <row r="67" spans="1:5" x14ac:dyDescent="0.25">
      <c r="A67" s="28" t="s">
        <v>54</v>
      </c>
      <c r="B67" s="6">
        <v>4</v>
      </c>
      <c r="C67" s="6" t="s">
        <v>95</v>
      </c>
      <c r="D67" s="21"/>
      <c r="E67" s="10">
        <f t="shared" si="4"/>
        <v>0</v>
      </c>
    </row>
    <row r="68" spans="1:5" x14ac:dyDescent="0.25">
      <c r="A68" s="4" t="s">
        <v>55</v>
      </c>
      <c r="B68" s="6">
        <v>2</v>
      </c>
      <c r="C68" s="6" t="s">
        <v>95</v>
      </c>
      <c r="D68" s="21"/>
      <c r="E68" s="10">
        <f t="shared" si="4"/>
        <v>0</v>
      </c>
    </row>
    <row r="69" spans="1:5" x14ac:dyDescent="0.25">
      <c r="A69" s="4" t="s">
        <v>56</v>
      </c>
      <c r="B69" s="6">
        <v>2</v>
      </c>
      <c r="C69" s="6" t="s">
        <v>95</v>
      </c>
      <c r="D69" s="21"/>
      <c r="E69" s="10">
        <f t="shared" si="4"/>
        <v>0</v>
      </c>
    </row>
    <row r="70" spans="1:5" x14ac:dyDescent="0.25">
      <c r="A70" t="s">
        <v>102</v>
      </c>
      <c r="B70" s="6">
        <v>10</v>
      </c>
      <c r="C70" s="6" t="s">
        <v>95</v>
      </c>
      <c r="D70" s="21"/>
      <c r="E70" s="10">
        <f t="shared" si="4"/>
        <v>0</v>
      </c>
    </row>
    <row r="71" spans="1:5" x14ac:dyDescent="0.25">
      <c r="A71" t="s">
        <v>103</v>
      </c>
      <c r="B71" s="6">
        <v>10</v>
      </c>
      <c r="C71" s="6" t="s">
        <v>95</v>
      </c>
      <c r="D71" s="21"/>
      <c r="E71" s="10">
        <f t="shared" si="4"/>
        <v>0</v>
      </c>
    </row>
    <row r="72" spans="1:5" x14ac:dyDescent="0.25">
      <c r="A72" t="s">
        <v>104</v>
      </c>
      <c r="B72" s="6">
        <v>3</v>
      </c>
      <c r="C72" s="6" t="s">
        <v>95</v>
      </c>
      <c r="D72" s="21"/>
      <c r="E72" s="10">
        <f t="shared" si="4"/>
        <v>0</v>
      </c>
    </row>
    <row r="73" spans="1:5" x14ac:dyDescent="0.25">
      <c r="A73" t="s">
        <v>105</v>
      </c>
      <c r="B73" s="6">
        <v>3</v>
      </c>
      <c r="C73" s="6" t="s">
        <v>95</v>
      </c>
      <c r="D73" s="21"/>
      <c r="E73" s="10">
        <f t="shared" si="4"/>
        <v>0</v>
      </c>
    </row>
    <row r="74" spans="1:5" x14ac:dyDescent="0.25">
      <c r="A74" t="s">
        <v>106</v>
      </c>
      <c r="B74" s="6">
        <v>3</v>
      </c>
      <c r="C74" s="6" t="s">
        <v>95</v>
      </c>
      <c r="D74" s="21"/>
      <c r="E74" s="10">
        <f t="shared" ref="E74" si="5">SUM(B74*D74)</f>
        <v>0</v>
      </c>
    </row>
    <row r="75" spans="1:5" x14ac:dyDescent="0.25">
      <c r="A75" t="s">
        <v>107</v>
      </c>
      <c r="B75" s="6">
        <v>10</v>
      </c>
      <c r="C75" s="6" t="s">
        <v>95</v>
      </c>
      <c r="D75" s="21"/>
      <c r="E75" s="10">
        <f t="shared" si="4"/>
        <v>0</v>
      </c>
    </row>
    <row r="76" spans="1:5" x14ac:dyDescent="0.25">
      <c r="A76" t="s">
        <v>108</v>
      </c>
      <c r="B76" s="6">
        <v>10</v>
      </c>
      <c r="C76" s="6" t="s">
        <v>95</v>
      </c>
      <c r="D76" s="21"/>
      <c r="E76" s="10">
        <f t="shared" si="4"/>
        <v>0</v>
      </c>
    </row>
    <row r="77" spans="1:5" x14ac:dyDescent="0.25">
      <c r="A77" t="s">
        <v>109</v>
      </c>
      <c r="B77" s="6">
        <v>3</v>
      </c>
      <c r="C77" s="6" t="s">
        <v>95</v>
      </c>
      <c r="D77" s="21"/>
      <c r="E77" s="10">
        <f t="shared" si="4"/>
        <v>0</v>
      </c>
    </row>
    <row r="78" spans="1:5" x14ac:dyDescent="0.25">
      <c r="A78" t="s">
        <v>110</v>
      </c>
      <c r="B78" s="6">
        <v>3</v>
      </c>
      <c r="C78" s="6" t="s">
        <v>95</v>
      </c>
      <c r="D78" s="21"/>
      <c r="E78" s="10">
        <f t="shared" si="4"/>
        <v>0</v>
      </c>
    </row>
    <row r="79" spans="1:5" x14ac:dyDescent="0.25">
      <c r="A79" t="s">
        <v>111</v>
      </c>
      <c r="B79" s="6">
        <v>3</v>
      </c>
      <c r="C79" s="6" t="s">
        <v>95</v>
      </c>
      <c r="D79" s="21"/>
      <c r="E79" s="10">
        <f t="shared" ref="E79" si="6">SUM(B79*D79)</f>
        <v>0</v>
      </c>
    </row>
    <row r="80" spans="1:5" x14ac:dyDescent="0.25">
      <c r="A80" t="s">
        <v>57</v>
      </c>
      <c r="B80" s="6">
        <v>5</v>
      </c>
      <c r="C80" s="6" t="s">
        <v>99</v>
      </c>
      <c r="D80" s="21"/>
      <c r="E80" s="10">
        <f t="shared" si="4"/>
        <v>0</v>
      </c>
    </row>
    <row r="81" spans="1:5" x14ac:dyDescent="0.25">
      <c r="A81" t="s">
        <v>58</v>
      </c>
      <c r="B81" s="6">
        <v>5</v>
      </c>
      <c r="C81" s="6" t="s">
        <v>99</v>
      </c>
      <c r="D81" s="21"/>
      <c r="E81" s="10">
        <f t="shared" si="4"/>
        <v>0</v>
      </c>
    </row>
    <row r="82" spans="1:5" x14ac:dyDescent="0.25">
      <c r="A82" t="s">
        <v>112</v>
      </c>
      <c r="B82" s="6">
        <v>5</v>
      </c>
      <c r="C82" s="6" t="s">
        <v>99</v>
      </c>
      <c r="D82" s="21"/>
      <c r="E82" s="10">
        <f t="shared" ref="E82:E83" si="7">SUM(B82*D82)</f>
        <v>0</v>
      </c>
    </row>
    <row r="83" spans="1:5" x14ac:dyDescent="0.25">
      <c r="A83" t="s">
        <v>113</v>
      </c>
      <c r="B83" s="6">
        <v>5</v>
      </c>
      <c r="C83" s="6" t="s">
        <v>99</v>
      </c>
      <c r="D83" s="21"/>
      <c r="E83" s="10">
        <f t="shared" si="7"/>
        <v>0</v>
      </c>
    </row>
    <row r="84" spans="1:5" x14ac:dyDescent="0.25">
      <c r="A84" t="s">
        <v>59</v>
      </c>
      <c r="B84" s="6">
        <v>5</v>
      </c>
      <c r="C84" s="6" t="s">
        <v>95</v>
      </c>
      <c r="D84" s="21"/>
      <c r="E84" s="10">
        <f t="shared" si="4"/>
        <v>0</v>
      </c>
    </row>
    <row r="85" spans="1:5" x14ac:dyDescent="0.25">
      <c r="A85" t="s">
        <v>71</v>
      </c>
      <c r="B85" s="6">
        <v>2</v>
      </c>
      <c r="C85" s="6" t="s">
        <v>95</v>
      </c>
      <c r="D85" s="21"/>
      <c r="E85" s="10">
        <f t="shared" si="4"/>
        <v>0</v>
      </c>
    </row>
    <row r="86" spans="1:5" x14ac:dyDescent="0.25">
      <c r="A86" t="s">
        <v>93</v>
      </c>
      <c r="B86" s="6">
        <v>2</v>
      </c>
      <c r="C86" s="6" t="s">
        <v>95</v>
      </c>
      <c r="D86" s="21"/>
      <c r="E86" s="10">
        <f t="shared" ref="E86" si="8">SUM(B86*D86)</f>
        <v>0</v>
      </c>
    </row>
    <row r="87" spans="1:5" x14ac:dyDescent="0.25">
      <c r="A87" t="s">
        <v>60</v>
      </c>
      <c r="B87" s="6">
        <v>5</v>
      </c>
      <c r="C87" s="6" t="s">
        <v>99</v>
      </c>
      <c r="D87" s="21"/>
      <c r="E87" s="10">
        <f t="shared" si="4"/>
        <v>0</v>
      </c>
    </row>
    <row r="88" spans="1:5" x14ac:dyDescent="0.25">
      <c r="A88" s="4" t="s">
        <v>70</v>
      </c>
      <c r="B88" s="6">
        <v>2</v>
      </c>
      <c r="C88" s="6" t="s">
        <v>99</v>
      </c>
      <c r="D88" s="21"/>
      <c r="E88" s="10">
        <f t="shared" si="4"/>
        <v>0</v>
      </c>
    </row>
    <row r="89" spans="1:5" x14ac:dyDescent="0.25">
      <c r="A89" s="4" t="s">
        <v>114</v>
      </c>
      <c r="B89" s="6">
        <v>5</v>
      </c>
      <c r="C89" s="6" t="s">
        <v>95</v>
      </c>
      <c r="D89" s="21"/>
      <c r="E89" s="10">
        <f t="shared" si="4"/>
        <v>0</v>
      </c>
    </row>
    <row r="90" spans="1:5" x14ac:dyDescent="0.25">
      <c r="A90" t="s">
        <v>61</v>
      </c>
      <c r="B90" s="6">
        <v>3</v>
      </c>
      <c r="C90" s="6" t="s">
        <v>95</v>
      </c>
      <c r="D90" s="21"/>
      <c r="E90" s="10">
        <f t="shared" si="4"/>
        <v>0</v>
      </c>
    </row>
    <row r="91" spans="1:5" x14ac:dyDescent="0.25">
      <c r="A91" t="s">
        <v>62</v>
      </c>
      <c r="B91" s="6">
        <v>1</v>
      </c>
      <c r="C91" s="6" t="s">
        <v>95</v>
      </c>
      <c r="D91" s="21"/>
      <c r="E91" s="10">
        <f t="shared" si="4"/>
        <v>0</v>
      </c>
    </row>
    <row r="92" spans="1:5" x14ac:dyDescent="0.25">
      <c r="A92" t="s">
        <v>63</v>
      </c>
      <c r="B92" s="6">
        <v>5</v>
      </c>
      <c r="C92" s="6" t="s">
        <v>95</v>
      </c>
      <c r="D92" s="21"/>
      <c r="E92" s="10">
        <f t="shared" si="4"/>
        <v>0</v>
      </c>
    </row>
    <row r="93" spans="1:5" x14ac:dyDescent="0.25">
      <c r="A93" t="s">
        <v>65</v>
      </c>
      <c r="B93" s="6">
        <v>5</v>
      </c>
      <c r="C93" s="6" t="s">
        <v>95</v>
      </c>
      <c r="D93" s="21"/>
      <c r="E93" s="10">
        <f t="shared" si="4"/>
        <v>0</v>
      </c>
    </row>
    <row r="94" spans="1:5" x14ac:dyDescent="0.25">
      <c r="A94" t="s">
        <v>66</v>
      </c>
      <c r="B94" s="6">
        <v>2</v>
      </c>
      <c r="C94" s="6" t="s">
        <v>95</v>
      </c>
      <c r="D94" s="21"/>
      <c r="E94" s="10">
        <f t="shared" si="4"/>
        <v>0</v>
      </c>
    </row>
    <row r="95" spans="1:5" x14ac:dyDescent="0.25">
      <c r="A95" t="s">
        <v>67</v>
      </c>
      <c r="B95" s="6">
        <v>2</v>
      </c>
      <c r="C95" s="6" t="s">
        <v>95</v>
      </c>
      <c r="D95" s="21"/>
      <c r="E95" s="10">
        <f t="shared" si="4"/>
        <v>0</v>
      </c>
    </row>
    <row r="96" spans="1:5" x14ac:dyDescent="0.25">
      <c r="A96" t="s">
        <v>68</v>
      </c>
      <c r="B96" s="6">
        <v>2</v>
      </c>
      <c r="C96" s="6" t="s">
        <v>95</v>
      </c>
      <c r="D96" s="21"/>
      <c r="E96" s="10">
        <f t="shared" si="4"/>
        <v>0</v>
      </c>
    </row>
    <row r="97" spans="1:5" x14ac:dyDescent="0.25">
      <c r="A97" t="s">
        <v>69</v>
      </c>
      <c r="B97" s="6">
        <v>2</v>
      </c>
      <c r="C97" s="6" t="s">
        <v>95</v>
      </c>
      <c r="D97" s="21"/>
      <c r="E97" s="10">
        <f t="shared" si="4"/>
        <v>0</v>
      </c>
    </row>
    <row r="98" spans="1:5" x14ac:dyDescent="0.25">
      <c r="A98" s="4" t="s">
        <v>11</v>
      </c>
      <c r="B98" s="6">
        <v>4</v>
      </c>
      <c r="C98" s="6" t="s">
        <v>95</v>
      </c>
      <c r="D98" s="21"/>
      <c r="E98" s="10">
        <f t="shared" si="4"/>
        <v>0</v>
      </c>
    </row>
    <row r="99" spans="1:5" x14ac:dyDescent="0.25">
      <c r="A99" s="4" t="s">
        <v>12</v>
      </c>
      <c r="B99" s="6">
        <v>4</v>
      </c>
      <c r="C99" s="6" t="s">
        <v>95</v>
      </c>
      <c r="D99" s="21"/>
      <c r="E99" s="10">
        <f t="shared" si="4"/>
        <v>0</v>
      </c>
    </row>
    <row r="100" spans="1:5" x14ac:dyDescent="0.25">
      <c r="A100" s="4" t="s">
        <v>13</v>
      </c>
      <c r="B100" s="6">
        <v>2</v>
      </c>
      <c r="C100" s="6" t="s">
        <v>95</v>
      </c>
      <c r="D100" s="21"/>
      <c r="E100" s="10">
        <f t="shared" si="4"/>
        <v>0</v>
      </c>
    </row>
    <row r="101" spans="1:5" x14ac:dyDescent="0.25">
      <c r="A101" s="4" t="s">
        <v>14</v>
      </c>
      <c r="B101" s="6">
        <v>2</v>
      </c>
      <c r="C101" s="6" t="s">
        <v>95</v>
      </c>
      <c r="D101" s="21"/>
      <c r="E101" s="10">
        <f t="shared" si="4"/>
        <v>0</v>
      </c>
    </row>
    <row r="102" spans="1:5" x14ac:dyDescent="0.25">
      <c r="A102" s="4" t="s">
        <v>89</v>
      </c>
      <c r="B102" s="6">
        <v>4</v>
      </c>
      <c r="C102" s="6" t="s">
        <v>95</v>
      </c>
      <c r="D102" s="21"/>
      <c r="E102" s="10">
        <f t="shared" ref="E102:E105" si="9">SUM(B102*D102)</f>
        <v>0</v>
      </c>
    </row>
    <row r="103" spans="1:5" x14ac:dyDescent="0.25">
      <c r="A103" s="4" t="s">
        <v>90</v>
      </c>
      <c r="B103" s="6">
        <v>4</v>
      </c>
      <c r="C103" s="6" t="s">
        <v>95</v>
      </c>
      <c r="D103" s="21"/>
      <c r="E103" s="10">
        <f t="shared" si="9"/>
        <v>0</v>
      </c>
    </row>
    <row r="104" spans="1:5" x14ac:dyDescent="0.25">
      <c r="A104" s="4" t="s">
        <v>91</v>
      </c>
      <c r="B104" s="6">
        <v>2</v>
      </c>
      <c r="C104" s="6" t="s">
        <v>95</v>
      </c>
      <c r="D104" s="21"/>
      <c r="E104" s="10">
        <f t="shared" si="9"/>
        <v>0</v>
      </c>
    </row>
    <row r="105" spans="1:5" x14ac:dyDescent="0.25">
      <c r="A105" s="4" t="s">
        <v>92</v>
      </c>
      <c r="B105" s="6">
        <v>2</v>
      </c>
      <c r="C105" s="6" t="s">
        <v>95</v>
      </c>
      <c r="D105" s="21"/>
      <c r="E105" s="10">
        <f t="shared" si="9"/>
        <v>0</v>
      </c>
    </row>
    <row r="106" spans="1:5" x14ac:dyDescent="0.25">
      <c r="A106" s="4" t="s">
        <v>49</v>
      </c>
      <c r="B106" s="6">
        <v>1</v>
      </c>
      <c r="C106" s="6" t="s">
        <v>95</v>
      </c>
      <c r="D106" s="21"/>
      <c r="E106" s="10">
        <f t="shared" si="4"/>
        <v>0</v>
      </c>
    </row>
    <row r="107" spans="1:5" x14ac:dyDescent="0.25">
      <c r="A107" s="4" t="s">
        <v>15</v>
      </c>
      <c r="B107" s="6">
        <v>4</v>
      </c>
      <c r="C107" s="6" t="s">
        <v>95</v>
      </c>
      <c r="D107" s="21"/>
      <c r="E107" s="10">
        <f t="shared" si="4"/>
        <v>0</v>
      </c>
    </row>
    <row r="108" spans="1:5" x14ac:dyDescent="0.25">
      <c r="A108" t="s">
        <v>64</v>
      </c>
      <c r="B108" s="6">
        <v>4</v>
      </c>
      <c r="C108" s="6" t="s">
        <v>95</v>
      </c>
      <c r="D108" s="21"/>
      <c r="E108" s="10">
        <f t="shared" si="4"/>
        <v>0</v>
      </c>
    </row>
    <row r="109" spans="1:5" x14ac:dyDescent="0.25">
      <c r="A109" s="4" t="s">
        <v>16</v>
      </c>
      <c r="B109" s="6">
        <v>4</v>
      </c>
      <c r="C109" s="6" t="s">
        <v>95</v>
      </c>
      <c r="D109" s="21"/>
      <c r="E109" s="10">
        <f t="shared" si="4"/>
        <v>0</v>
      </c>
    </row>
    <row r="110" spans="1:5" x14ac:dyDescent="0.25">
      <c r="A110" s="4" t="s">
        <v>17</v>
      </c>
      <c r="B110" s="6">
        <v>4</v>
      </c>
      <c r="C110" s="6" t="s">
        <v>95</v>
      </c>
      <c r="D110" s="21"/>
      <c r="E110" s="10">
        <f t="shared" si="4"/>
        <v>0</v>
      </c>
    </row>
    <row r="111" spans="1:5" x14ac:dyDescent="0.25">
      <c r="A111" s="4" t="s">
        <v>18</v>
      </c>
      <c r="B111" s="6">
        <v>4</v>
      </c>
      <c r="C111" s="6" t="s">
        <v>95</v>
      </c>
      <c r="D111" s="21"/>
      <c r="E111" s="10">
        <f t="shared" si="4"/>
        <v>0</v>
      </c>
    </row>
    <row r="112" spans="1:5" x14ac:dyDescent="0.25">
      <c r="A112" s="4" t="s">
        <v>19</v>
      </c>
      <c r="B112" s="6">
        <v>4</v>
      </c>
      <c r="C112" s="6" t="s">
        <v>95</v>
      </c>
      <c r="D112" s="21"/>
      <c r="E112" s="10">
        <f t="shared" si="4"/>
        <v>0</v>
      </c>
    </row>
    <row r="113" spans="1:5" x14ac:dyDescent="0.25">
      <c r="A113" s="4" t="s">
        <v>20</v>
      </c>
      <c r="B113" s="6">
        <v>5</v>
      </c>
      <c r="C113" s="6" t="s">
        <v>95</v>
      </c>
      <c r="D113" s="21"/>
      <c r="E113" s="10">
        <f t="shared" si="4"/>
        <v>0</v>
      </c>
    </row>
    <row r="114" spans="1:5" x14ac:dyDescent="0.25">
      <c r="A114" s="4" t="s">
        <v>32</v>
      </c>
      <c r="B114" s="6">
        <v>4</v>
      </c>
      <c r="C114" s="6" t="s">
        <v>101</v>
      </c>
      <c r="D114" s="21"/>
      <c r="E114" s="10">
        <f t="shared" si="4"/>
        <v>0</v>
      </c>
    </row>
    <row r="115" spans="1:5" x14ac:dyDescent="0.25">
      <c r="A115" s="4" t="s">
        <v>46</v>
      </c>
      <c r="B115" s="6">
        <v>4</v>
      </c>
      <c r="C115" s="6" t="s">
        <v>95</v>
      </c>
      <c r="D115" s="21"/>
      <c r="E115" s="10">
        <f t="shared" si="4"/>
        <v>0</v>
      </c>
    </row>
    <row r="116" spans="1:5" x14ac:dyDescent="0.25">
      <c r="A116" s="4" t="s">
        <v>44</v>
      </c>
      <c r="B116" s="6">
        <v>10</v>
      </c>
      <c r="C116" s="6" t="s">
        <v>100</v>
      </c>
      <c r="D116" s="21"/>
      <c r="E116" s="10">
        <f t="shared" si="4"/>
        <v>0</v>
      </c>
    </row>
    <row r="117" spans="1:5" x14ac:dyDescent="0.25">
      <c r="A117" s="24" t="s">
        <v>38</v>
      </c>
      <c r="B117" s="12"/>
      <c r="C117" s="12"/>
      <c r="D117" s="13"/>
      <c r="E117" s="22">
        <f>SUM(E63:E116)</f>
        <v>0</v>
      </c>
    </row>
    <row r="120" spans="1:5" x14ac:dyDescent="0.25">
      <c r="A120" s="15" t="s">
        <v>47</v>
      </c>
    </row>
    <row r="122" spans="1:5" x14ac:dyDescent="0.25">
      <c r="A122" s="5" t="s">
        <v>25</v>
      </c>
      <c r="B122" s="9">
        <f>E22</f>
        <v>0</v>
      </c>
      <c r="C122" s="30"/>
    </row>
    <row r="123" spans="1:5" x14ac:dyDescent="0.25">
      <c r="A123" s="6" t="s">
        <v>26</v>
      </c>
      <c r="B123" s="10">
        <f>E40</f>
        <v>0</v>
      </c>
      <c r="C123" s="30"/>
    </row>
    <row r="124" spans="1:5" x14ac:dyDescent="0.25">
      <c r="A124" s="6" t="s">
        <v>39</v>
      </c>
      <c r="B124" s="10">
        <f>E52</f>
        <v>0</v>
      </c>
      <c r="C124" s="30"/>
    </row>
    <row r="125" spans="1:5" x14ac:dyDescent="0.25">
      <c r="A125" s="6" t="s">
        <v>27</v>
      </c>
      <c r="B125" s="10">
        <f>E117</f>
        <v>0</v>
      </c>
      <c r="C125" s="30"/>
    </row>
    <row r="126" spans="1:5" x14ac:dyDescent="0.25">
      <c r="A126" s="18" t="s">
        <v>24</v>
      </c>
      <c r="B126" s="22">
        <f>SUM(B122:B125)</f>
        <v>0</v>
      </c>
      <c r="C126" s="30"/>
    </row>
  </sheetData>
  <sheetProtection algorithmName="SHA-512" hashValue="w2bnpq/FRwosG0hSKGruq3C5FvnX0E4Qvq561jRATRtMfaB7SrAE1ffZ9vdKRdCcWg3oPrWR4Y64n2bbWvehbQ==" saltValue="SOfE6zkHJ1x0e+FHUmT7/g==" spinCount="100000" sheet="1" objects="1" scenarios="1"/>
  <phoneticPr fontId="6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4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duuren</dc:creator>
  <cp:lastModifiedBy>Harmen Jan van Gelder</cp:lastModifiedBy>
  <cp:lastPrinted>2016-01-13T14:47:31Z</cp:lastPrinted>
  <dcterms:created xsi:type="dcterms:W3CDTF">2016-01-13T13:42:09Z</dcterms:created>
  <dcterms:modified xsi:type="dcterms:W3CDTF">2026-04-20T13:39:29Z</dcterms:modified>
</cp:coreProperties>
</file>