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gemeentewwk.sharepoint.com/sites/Aanbestedingen-Bodemonderzoeken-/Gedeelde documenten/1. Aanbestedingsdocumenten/"/>
    </mc:Choice>
  </mc:AlternateContent>
  <xr:revisionPtr revIDLastSave="1661" documentId="8_{92991619-F5D3-4BEA-8578-970080BE6E1A}" xr6:coauthVersionLast="47" xr6:coauthVersionMax="47" xr10:uidLastSave="{498FBC20-4576-40DF-9425-E296D7B80D61}"/>
  <bookViews>
    <workbookView xWindow="28680" yWindow="-2790" windowWidth="29040" windowHeight="15720" xr2:uid="{00000000-000D-0000-FFFF-FFFF00000000}"/>
  </bookViews>
  <sheets>
    <sheet name="Prijslijst" sheetId="1" r:id="rId1"/>
  </sheets>
  <definedNames>
    <definedName name="_xlnm.Print_Area" localSheetId="0">Prijslijst!$A$1:$F$165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 l="1"/>
  <c r="F80" i="1"/>
  <c r="F81" i="1"/>
  <c r="F82" i="1"/>
  <c r="F83" i="1"/>
  <c r="F104" i="1"/>
  <c r="F155" i="1" l="1"/>
  <c r="F156" i="1"/>
  <c r="F141" i="1"/>
  <c r="F142" i="1"/>
  <c r="F160" i="1" l="1"/>
  <c r="F132" i="1"/>
  <c r="F90" i="1"/>
  <c r="F45" i="1"/>
  <c r="F46" i="1"/>
  <c r="F47" i="1"/>
  <c r="F48" i="1"/>
  <c r="F49" i="1"/>
  <c r="F50" i="1"/>
  <c r="F51" i="1"/>
  <c r="F52" i="1"/>
  <c r="F53" i="1"/>
  <c r="F54" i="1"/>
  <c r="F55" i="1"/>
  <c r="F56" i="1"/>
  <c r="F57" i="1"/>
  <c r="F58" i="1"/>
  <c r="F59" i="1"/>
  <c r="F60" i="1"/>
  <c r="F61" i="1"/>
  <c r="F62" i="1"/>
  <c r="F63" i="1"/>
  <c r="F64" i="1"/>
  <c r="F65" i="1"/>
  <c r="F66" i="1"/>
  <c r="F67" i="1"/>
  <c r="F68" i="1"/>
  <c r="F69" i="1"/>
  <c r="F70" i="1"/>
  <c r="F71" i="1"/>
  <c r="F39" i="1"/>
  <c r="F40" i="1"/>
  <c r="F126" i="1" l="1"/>
  <c r="F120" i="1"/>
  <c r="F101" i="1"/>
  <c r="F102" i="1"/>
  <c r="F103" i="1"/>
  <c r="F107" i="1"/>
  <c r="F108" i="1"/>
  <c r="F109" i="1"/>
  <c r="F110" i="1"/>
  <c r="F113" i="1"/>
  <c r="F114" i="1"/>
  <c r="F115" i="1"/>
  <c r="F144" i="1"/>
  <c r="F154" i="1" l="1"/>
  <c r="F96" i="1"/>
  <c r="F93" i="1"/>
  <c r="F118" i="1"/>
  <c r="F78" i="1"/>
  <c r="F161" i="1"/>
  <c r="F98" i="1" l="1"/>
  <c r="F139" i="1" l="1"/>
  <c r="F137" i="1"/>
  <c r="F135" i="1"/>
  <c r="F143" i="1"/>
  <c r="F140" i="1"/>
  <c r="F138" i="1"/>
  <c r="F136" i="1"/>
  <c r="F133" i="1"/>
  <c r="F134" i="1"/>
  <c r="F145" i="1" l="1"/>
  <c r="F147" i="1" s="1"/>
  <c r="F38" i="1" l="1"/>
  <c r="F34" i="1"/>
  <c r="F159" i="1" l="1"/>
  <c r="F158" i="1"/>
  <c r="F157" i="1"/>
  <c r="F125" i="1"/>
  <c r="F124" i="1"/>
  <c r="F122" i="1"/>
  <c r="F123" i="1"/>
  <c r="F121" i="1"/>
  <c r="F95" i="1"/>
  <c r="F94" i="1"/>
  <c r="F92" i="1"/>
  <c r="F97" i="1"/>
  <c r="F91" i="1"/>
  <c r="F89" i="1"/>
  <c r="F88" i="1"/>
  <c r="F87" i="1"/>
  <c r="F86" i="1"/>
  <c r="F85" i="1"/>
  <c r="F84" i="1"/>
  <c r="F163" i="1" l="1"/>
  <c r="F44" i="1"/>
  <c r="F73" i="1" s="1"/>
  <c r="F119" i="1" l="1"/>
  <c r="F128" i="1" s="1"/>
  <c r="F149" i="1" s="1"/>
  <c r="F165" i="1" s="1"/>
</calcChain>
</file>

<file path=xl/sharedStrings.xml><?xml version="1.0" encoding="utf-8"?>
<sst xmlns="http://schemas.openxmlformats.org/spreadsheetml/2006/main" count="338" uniqueCount="242">
  <si>
    <t>U dient de met licht-grijs gearceerde velden in te vullen.</t>
  </si>
  <si>
    <t>Deel 1 Eenheidsprijzen</t>
  </si>
  <si>
    <t>Posten</t>
  </si>
  <si>
    <t>Omschrijving</t>
  </si>
  <si>
    <t>Eenheid</t>
  </si>
  <si>
    <t>Aantal</t>
  </si>
  <si>
    <t>Prijs per eenheid</t>
  </si>
  <si>
    <t>Totaalprijs</t>
  </si>
  <si>
    <t>Voorbereiding</t>
  </si>
  <si>
    <t>Vb1</t>
  </si>
  <si>
    <t>Opstellen uitvoeringsplan, kostenspecificatie, aanlevering per e-mail</t>
  </si>
  <si>
    <t>Vo1</t>
  </si>
  <si>
    <t>per stuk</t>
  </si>
  <si>
    <t>Vw1</t>
  </si>
  <si>
    <t>per dag</t>
  </si>
  <si>
    <t>Vw2</t>
  </si>
  <si>
    <t>Vw3</t>
  </si>
  <si>
    <t>Vw4</t>
  </si>
  <si>
    <t>Vw5</t>
  </si>
  <si>
    <t>Vw6</t>
  </si>
  <si>
    <t>Boring met peilbuis t/m 5 m-mv (incl. afwerking)</t>
  </si>
  <si>
    <t>Vw8</t>
  </si>
  <si>
    <t>Vw9</t>
  </si>
  <si>
    <t>Monstername middels steekbus (monstername, handling, schoonmaak, etc.)</t>
  </si>
  <si>
    <t>Vw10</t>
  </si>
  <si>
    <t>per cm.</t>
  </si>
  <si>
    <t>Vw12</t>
  </si>
  <si>
    <t>Aanbrengen proefgat (0,3 x 0,3 x 0,5 m) conform NEN 5707</t>
  </si>
  <si>
    <t>Vw13</t>
  </si>
  <si>
    <t>Vw14</t>
  </si>
  <si>
    <t>Vw16</t>
  </si>
  <si>
    <t>Vw17</t>
  </si>
  <si>
    <t>per project</t>
  </si>
  <si>
    <t>Totaal veldwerk</t>
  </si>
  <si>
    <t>Laboratoriumonderzoek (inclusief coördinatie, handeling en bewaarkosten)</t>
  </si>
  <si>
    <t>Grond</t>
  </si>
  <si>
    <t>Toeslag voorbehandeling AS 3000 grond per analysemonster</t>
  </si>
  <si>
    <t>VOCl (11) + vinylchloride</t>
  </si>
  <si>
    <t>PAK (10 van VROM)</t>
  </si>
  <si>
    <t>PCB (som 7)</t>
  </si>
  <si>
    <t xml:space="preserve">OCB's  </t>
  </si>
  <si>
    <t>Droge stof</t>
  </si>
  <si>
    <t>Asbest in grond (&lt; 20 mm) conform NEN5898</t>
  </si>
  <si>
    <t>SEM-analyse respirabele vezels (&lt; 0,5 mm)</t>
  </si>
  <si>
    <t>Asbest in plaatmateriaal conform NEN5896</t>
  </si>
  <si>
    <t>Grondwater</t>
  </si>
  <si>
    <t>Toeslag voorbehandeling AS 3000 grondwater per analysemonster</t>
  </si>
  <si>
    <t>Minerale olie (C10-C40), olie vluchtig (C6-C10) en BTEXN</t>
  </si>
  <si>
    <t>IJzer en onopgeloste bestanddelen</t>
  </si>
  <si>
    <t>Totaal laboratoriumonderzoek</t>
  </si>
  <si>
    <t>Opstellen en leveren rapportage (inclusief coördinatie, reiskosten, personele kosten, materiaal en materieel)</t>
  </si>
  <si>
    <t>Ra1</t>
  </si>
  <si>
    <t>Ra2</t>
  </si>
  <si>
    <t>Ra3</t>
  </si>
  <si>
    <t>Ra4</t>
  </si>
  <si>
    <t>Ra5</t>
  </si>
  <si>
    <t>Ra6</t>
  </si>
  <si>
    <t>Ra7</t>
  </si>
  <si>
    <t>Ra8</t>
  </si>
  <si>
    <t>Ra9</t>
  </si>
  <si>
    <t>Bepaling veiligheidsklassen voor uitvoering werkzaamheden (CROW 400)</t>
  </si>
  <si>
    <t>Ra13</t>
  </si>
  <si>
    <t>Totaal rapportage</t>
  </si>
  <si>
    <t>Totaal deel 1 Eenheidsprijzen</t>
  </si>
  <si>
    <t>Deel 2 Aanvullende personeelskosten, niet zijnde uren voor rapportage of werkzaamheden behorende bij bovengenoemde posten (inclusief reiskosten)</t>
  </si>
  <si>
    <t>uur</t>
  </si>
  <si>
    <t>Totaal deel 2 Aanvullende personeelskosten</t>
  </si>
  <si>
    <t>Toets zand in aanvulling of ophoging, draineerzand en zand in zandbed (zeeffracties &lt; 2um, 20 um, 63 um, 250 um, 2 mm) volgens RAW 2015</t>
  </si>
  <si>
    <t>Zeefkromme (zeeffracties &lt; 2um, &lt;16 um, &lt;32 um, &lt;50 um, &lt;63 um, &lt;125 um, &lt;250 um, &lt;500 um, &lt;1 mm, &lt;2 mm, &gt;2 mm) volgens huismethode</t>
  </si>
  <si>
    <t>Tekenaar</t>
  </si>
  <si>
    <t>Veiligheidskundige/arbeidshygiënist</t>
  </si>
  <si>
    <t>Bemonsteren peilbuis (incl. veldfiltratie en standaard veldmetingen)</t>
  </si>
  <si>
    <t>Boring met peilbuis t/m 3 m-mv (incl. afwerking)</t>
  </si>
  <si>
    <t>Boring met peilbuis t/m 4 m-mv (incl. afwerking)</t>
  </si>
  <si>
    <t>Maaiveldinspectie asbest (onverharde terreindelen) conform NEN5707</t>
  </si>
  <si>
    <t>per 1.000 m²</t>
  </si>
  <si>
    <t>Inzet verkeersregelaar</t>
  </si>
  <si>
    <t>Aan- en afvoerkosten en veiligheidsmaatregelen volgens CROW 400</t>
  </si>
  <si>
    <t>Inzet PID-meter</t>
  </si>
  <si>
    <t>Minerale olie (C10-C40)</t>
  </si>
  <si>
    <t>Milieukundige begeleider (BRL SIKB 6000)</t>
  </si>
  <si>
    <t>Veldwerker (BRL SIKB 2000)</t>
  </si>
  <si>
    <t>Beton- en asfaltboring per 10 cm dikte (Ø 350 mm) incl. herstel</t>
  </si>
  <si>
    <t>Straatpot peilbuis</t>
  </si>
  <si>
    <t>Geohydroloog</t>
  </si>
  <si>
    <t>Medior adviseur / projectleider</t>
  </si>
  <si>
    <t>Beton- en asfaltboring per 10 cm dikte (Ø 120 mm) incl. herstel</t>
  </si>
  <si>
    <t>Asfalt</t>
  </si>
  <si>
    <t xml:space="preserve">Constructieopbouw + PAK-marker </t>
  </si>
  <si>
    <t>Zaagsnede asfalt</t>
  </si>
  <si>
    <t>Breken asfalt</t>
  </si>
  <si>
    <t>Puin</t>
  </si>
  <si>
    <t xml:space="preserve">Asbest in puin (&lt; 20 mm) conform NEN 5898 </t>
  </si>
  <si>
    <t>Analyse 1 individueel metaal inclusief ontsluiting</t>
  </si>
  <si>
    <t>Ra14</t>
  </si>
  <si>
    <t>Rapportage partijkeuring</t>
  </si>
  <si>
    <t>Rapportage verkennend bodem- en asbestonderzoek, 1.500-5.000 m² inclusief deellocaties</t>
  </si>
  <si>
    <t>Rapportage verkennend bodem- en asbestonderzoek, 5.000-7.000 m² inclusief deellocaties</t>
  </si>
  <si>
    <t>Rapportage verkennend bodem- en asbestonderzoek, 0-1.500 m² inclusief deellocaties</t>
  </si>
  <si>
    <t>Rapportage verkennend bodem- en asbestonderzoek, 7.000-10.000 m² inclusief deellocaties</t>
  </si>
  <si>
    <t>Rapportage verkennend bodem- en asbestonderzoek &gt; 10.000 m² inclusief deellocaties</t>
  </si>
  <si>
    <t>Rapportage verkennend bodem- en asbestonderzoek, lijnvormig lengte 0-500 m. inclusief deellocaties</t>
  </si>
  <si>
    <t>Rapportage verkennend bodem- en asbestonderzoek, lijnvormig lengte 500-2.000 m. inclusief deellocaties</t>
  </si>
  <si>
    <t>Rapportage verkennend bodem- en asbestonderzoek lijnvormig lengte 2.000-5.000 m. inclusief deellocaties</t>
  </si>
  <si>
    <t xml:space="preserve">Rapportage nader bodem- en asbestonderzoek </t>
  </si>
  <si>
    <t>Analyse op A-pakket + chroom voor partijkeuring</t>
  </si>
  <si>
    <t>Waterbodem</t>
  </si>
  <si>
    <t xml:space="preserve">C1 pakket </t>
  </si>
  <si>
    <t>PFAS in waterbodem</t>
  </si>
  <si>
    <t>PFAS</t>
  </si>
  <si>
    <t>Analyse op PFAS</t>
  </si>
  <si>
    <t>Waterbodemboring tot 0,5 m-wb</t>
  </si>
  <si>
    <t xml:space="preserve">Boring tot 0,5 m-mv </t>
  </si>
  <si>
    <t xml:space="preserve">Boring tot 1,0 m-mv </t>
  </si>
  <si>
    <t xml:space="preserve">Boring tot 2,0 m-mv </t>
  </si>
  <si>
    <t xml:space="preserve">Boring tot 3,0 m-mv </t>
  </si>
  <si>
    <t>Opbreken en herstellen elementenverharding</t>
  </si>
  <si>
    <t>Aanbrengen proefgat (0,3 x 0,3 x 2 m) conform NEN 5707</t>
  </si>
  <si>
    <t>Zuurgraad (pH-waarde)</t>
  </si>
  <si>
    <t>Organisch stof</t>
  </si>
  <si>
    <t>Olie vluchtig en vluchtige aromaten (BTEXN)</t>
  </si>
  <si>
    <t xml:space="preserve">Minerale olie (C10-C40), olie vluchtig en vluchtige aromaten (BTEXN) </t>
  </si>
  <si>
    <t>Ontsluiting en analyse, per individueel metaal (antimoon, arseen, barium, cadmium, chroom, kobalt, koper, kwik, lood, molybdeen, nikkel en zink)</t>
  </si>
  <si>
    <t>Aanleveren XML-bestand voor invoer in BIS per rapport</t>
  </si>
  <si>
    <t>Alle prijzen en tarieven dienen gesteld te zijn in euro's exclusief btw en incl. overige belastingen en/of heffingen.</t>
  </si>
  <si>
    <t>B. Prijsblad</t>
  </si>
  <si>
    <t>Invulinstructies</t>
  </si>
  <si>
    <t>Boring tot 4,0 m-mv</t>
  </si>
  <si>
    <t>Standaardpakket bodem AS 3000 incl. ontsluiting incl. structuurpakket en droge stofen, 10 metalen (barium, cadmium, chroom, kobalt, koper, kwik, molybdeen, nikkel, lood en zink), minerale olie (GC), PAK (10 VROM) en PCB's (7)</t>
  </si>
  <si>
    <t>Standaardpakket  (10 metalen (Ba, Cd, Co, Cr, Cu, Hg, Mo, Ni, Pb, Zn), minerale olie (GC), aromaten (BTEXNS), gehalogeneerde koolwaterstoffen (17 stuks incl. vinylchloride))</t>
  </si>
  <si>
    <t>Pakket zware metalen (Ba, Cd, Co, Cr, Cu, Hg, Mo, Ni, Pb, Zn) inclusief ontsluiting</t>
  </si>
  <si>
    <t>XRF-meter (incl. alle bijkomende (handelings)kosten)</t>
  </si>
  <si>
    <t>Senior adviseur</t>
  </si>
  <si>
    <t>Rapportage waterbodemonderzoek</t>
  </si>
  <si>
    <t>Junior adviseur / projectmedewerker</t>
  </si>
  <si>
    <t>Doorboren puinlaag (&gt; 50 % bodemvreemde bijmengingen) met ramguts</t>
  </si>
  <si>
    <t>Inhuur minigraver met overdruk, zeefinstallatie, machinist en deco-unit</t>
  </si>
  <si>
    <t xml:space="preserve">Inzet boot </t>
  </si>
  <si>
    <t>per dagdeel</t>
  </si>
  <si>
    <t>Structuurpakket (organisch stof, lutum)</t>
  </si>
  <si>
    <t>Samenstelling bouwstof (volgens huismethode)</t>
  </si>
  <si>
    <t>Uitloogproef en analyse eluaten (volgens huismethode)</t>
  </si>
  <si>
    <t>Vo3</t>
  </si>
  <si>
    <t>Vo2</t>
  </si>
  <si>
    <t>Vw7</t>
  </si>
  <si>
    <t>Vw11</t>
  </si>
  <si>
    <t>Vw15</t>
  </si>
  <si>
    <t>Vw18</t>
  </si>
  <si>
    <t>Vw19</t>
  </si>
  <si>
    <t>Vw20</t>
  </si>
  <si>
    <t>Vw21</t>
  </si>
  <si>
    <t>Vw22</t>
  </si>
  <si>
    <t>Vw23</t>
  </si>
  <si>
    <t>Vw24</t>
  </si>
  <si>
    <t>Vw25</t>
  </si>
  <si>
    <t>Vw26</t>
  </si>
  <si>
    <t>Vw27</t>
  </si>
  <si>
    <t>Vw28</t>
  </si>
  <si>
    <t>La1</t>
  </si>
  <si>
    <t>La2</t>
  </si>
  <si>
    <t>La3</t>
  </si>
  <si>
    <t>La4</t>
  </si>
  <si>
    <t>La5</t>
  </si>
  <si>
    <t>La6</t>
  </si>
  <si>
    <t>La7</t>
  </si>
  <si>
    <t>La8</t>
  </si>
  <si>
    <t>La9</t>
  </si>
  <si>
    <t>La10</t>
  </si>
  <si>
    <t>La11</t>
  </si>
  <si>
    <t>La12</t>
  </si>
  <si>
    <t>La13</t>
  </si>
  <si>
    <t>La14</t>
  </si>
  <si>
    <t>La15</t>
  </si>
  <si>
    <t>La16</t>
  </si>
  <si>
    <t>La17</t>
  </si>
  <si>
    <t>La18</t>
  </si>
  <si>
    <t>La19</t>
  </si>
  <si>
    <t>La20</t>
  </si>
  <si>
    <t>La21</t>
  </si>
  <si>
    <t>La22</t>
  </si>
  <si>
    <t>La23</t>
  </si>
  <si>
    <t>La24</t>
  </si>
  <si>
    <t>La25</t>
  </si>
  <si>
    <t>La26</t>
  </si>
  <si>
    <t>La27</t>
  </si>
  <si>
    <t>La28</t>
  </si>
  <si>
    <t>La29</t>
  </si>
  <si>
    <t>La32</t>
  </si>
  <si>
    <t>La33</t>
  </si>
  <si>
    <t>La34</t>
  </si>
  <si>
    <t>La37</t>
  </si>
  <si>
    <t>La38</t>
  </si>
  <si>
    <t>La39</t>
  </si>
  <si>
    <t>La40</t>
  </si>
  <si>
    <t>La41</t>
  </si>
  <si>
    <t>La42</t>
  </si>
  <si>
    <t>La43</t>
  </si>
  <si>
    <t>La44</t>
  </si>
  <si>
    <t>La45</t>
  </si>
  <si>
    <t>Ra10</t>
  </si>
  <si>
    <t>Ra12</t>
  </si>
  <si>
    <t>Ra15</t>
  </si>
  <si>
    <t>Ap1</t>
  </si>
  <si>
    <t>Ap2</t>
  </si>
  <si>
    <t>Ap3</t>
  </si>
  <si>
    <t>Ap4</t>
  </si>
  <si>
    <t>Ap5</t>
  </si>
  <si>
    <t>Ap6</t>
  </si>
  <si>
    <t>Ap7</t>
  </si>
  <si>
    <t>Ap8</t>
  </si>
  <si>
    <t>Zeefkromme volgens huismethode</t>
  </si>
  <si>
    <t xml:space="preserve">Voorbereiding en KLIC melding </t>
  </si>
  <si>
    <t>K-waarde bepaling in het veld, incl. verwerking data</t>
  </si>
  <si>
    <t xml:space="preserve">Inzet verkeersmaatregelen </t>
  </si>
  <si>
    <t>Bepaling teerhoudendheid (PAK gehalten) m.b.v. GCMS-methode</t>
  </si>
  <si>
    <t>Vooronderzoek (NEN 5725, NEN 5717 en CROW 210)</t>
  </si>
  <si>
    <t>Uitvoeren vooronderzoek, 1 - 2 deellocaties en 1 - 4 relevante rapporten</t>
  </si>
  <si>
    <t>Uitvoeren vooronderzoek, 3 - 5 deellocaties en/of 5 - 10 relevante rapporten</t>
  </si>
  <si>
    <t>Uitvoeren vooronderzoek, &gt; 5 deellocaties en/of &gt; 10 relevante rapporten</t>
  </si>
  <si>
    <t>Separate rapportage van het vooronderzoek</t>
  </si>
  <si>
    <t xml:space="preserve">De genoemde aantallen in het prijsblad zijn fictief o.b.v. de gemiddelde spend over afgelopen jaren in verband met de jaarlijkse fluctuaties. Hier kunnen geen rechten aan worden ontleend. </t>
  </si>
  <si>
    <t>Toelichting op prijsblad</t>
  </si>
  <si>
    <t>Veldwerk (inclusief coördinatie, reiskosten, personele kosten, monstername, afvoer verontreinigd grond / water, materiaal en materieel)</t>
  </si>
  <si>
    <t>Kenmerk: 126718</t>
  </si>
  <si>
    <t>Behorende bij Europese openbare aanbesteding Bodemonderzoeken gemeente Waalwijk d.d. 29 mei 2026</t>
  </si>
  <si>
    <t>een verkennend onderzoek kunnen hier geen aanvullende (personeels)kosten voor worden verrekend.</t>
  </si>
  <si>
    <t xml:space="preserve">complexer aanvullend onderzoek wordt gezien als nader onderzoek. Dit nader onderzoek behoeft een eigen onderzoeksvoorstel en rapportage, de kosten hiervoor kunnen na schriftelijk akkoord aan opdrachtgever  </t>
  </si>
  <si>
    <t>worden gefactureerd.</t>
  </si>
  <si>
    <t xml:space="preserve"> eenheidsprijzen gebruikt te worden voor de gevraagde werkzaamheden. </t>
  </si>
  <si>
    <t>EindTotaal deel 1 Eenheidsprijzen + deel 2 Aanvullende personeelskosten</t>
  </si>
  <si>
    <r>
      <rPr>
        <b/>
        <sz val="9"/>
        <rFont val="Verdana"/>
        <family val="2"/>
      </rPr>
      <t>1.</t>
    </r>
    <r>
      <rPr>
        <sz val="9"/>
        <rFont val="Verdana"/>
        <family val="2"/>
      </rPr>
      <t xml:space="preserve"> De rapportagekosten voor het asfaltonderzoek (CROW 210) maken integraal onderdeel uit van de afgegeven eenheidsprijzen voor de rapportagekosten verkennende onderzoeken. </t>
    </r>
  </si>
  <si>
    <r>
      <rPr>
        <b/>
        <sz val="9"/>
        <rFont val="Verdana"/>
        <family val="2"/>
      </rPr>
      <t>2.</t>
    </r>
    <r>
      <rPr>
        <sz val="9"/>
        <rFont val="Verdana"/>
        <family val="2"/>
      </rPr>
      <t xml:space="preserve"> De kosten, anders dan het veldwerk, voor het k-waarde onderzoek dienen integraal onderdeel uit te maken van de overige posten in dit prijsblad. Indien dit k-waarde onderzoek wordt uitgevraagd als onderdeel van </t>
    </r>
  </si>
  <si>
    <r>
      <rPr>
        <b/>
        <sz val="9"/>
        <rFont val="Verdana"/>
        <family val="2"/>
      </rPr>
      <t>3.</t>
    </r>
    <r>
      <rPr>
        <sz val="9"/>
        <rFont val="Verdana"/>
        <family val="2"/>
      </rPr>
      <t xml:space="preserve"> De kosten (voorbereiding, rapportage) in het kader van (beperkt) aanvullend onderzoek dient integraal onderdeel uit te maken van de rapportage posten van de verkennende onderzoeken. Ingrijpender en/of </t>
    </r>
  </si>
  <si>
    <t>Enige andere aanpassing dan de licht-grijze velden is niet toegestaan.</t>
  </si>
  <si>
    <r>
      <rPr>
        <b/>
        <sz val="9"/>
        <rFont val="Verdana"/>
        <family val="2"/>
      </rPr>
      <t>6.</t>
    </r>
    <r>
      <rPr>
        <sz val="9"/>
        <rFont val="Verdana"/>
        <family val="2"/>
      </rPr>
      <t xml:space="preserve"> Het is mogelijk dat veldwerk, analyses en/of adviesdiensten gevraagd worden die niet (geheel) verrekenbaar zijn volgens dit prijsblad. Waar mogelijk dienen hiervoor de bestaande posten en bijbehorende</t>
    </r>
  </si>
  <si>
    <t xml:space="preserve">De gevraagde werkzaamheden die buiten het prijsblad vallen kunnen door de opdrachtnemer seaparaat worden aangeboden met eenheidsprijzen. De opdrachtgever beoordeelt deze aanbieding op o.a. marktconformiteit. </t>
  </si>
  <si>
    <r>
      <rPr>
        <b/>
        <sz val="11"/>
        <color theme="1"/>
        <rFont val="Calibri"/>
        <family val="2"/>
        <scheme val="minor"/>
      </rPr>
      <t>4.</t>
    </r>
    <r>
      <rPr>
        <sz val="11"/>
        <color theme="1"/>
        <rFont val="Calibri"/>
        <family val="2"/>
        <scheme val="minor"/>
      </rPr>
      <t xml:space="preserve"> Alle benodigde communicatie en voorbereidingen van het project (inclusief over beperkte aanvullende werkzaamheden, zoals onder punt 4 omschreven) vallen onder de post 'voorbereiding en projectbeheer' en kunnen eenmaal </t>
    </r>
  </si>
  <si>
    <t>per project worden gefactureerd.</t>
  </si>
  <si>
    <r>
      <rPr>
        <b/>
        <sz val="11"/>
        <color theme="1"/>
        <rFont val="Calibri"/>
        <family val="2"/>
        <scheme val="minor"/>
      </rPr>
      <t>5.</t>
    </r>
    <r>
      <rPr>
        <sz val="11"/>
        <color theme="1"/>
        <rFont val="Calibri"/>
        <family val="2"/>
        <scheme val="minor"/>
      </rPr>
      <t xml:space="preserve"> Indien relevant voor het project (vanuit de vraag- of doelstelling en/of de resultaten) wordt een extra situatietekening toegevoegd aan de rapportage waardoor de verontreinigingssituatie duidelijk wordt (zogenaamde </t>
    </r>
  </si>
  <si>
    <t xml:space="preserve">vlaggenkaarten). De kosten voor dit (extra) tekenwerk dienen integraal onderdeel te zijn van de rapportagekosten en kunnen niet apart/extra verrekend worden. </t>
  </si>
  <si>
    <t xml:space="preserve">Indien gevraagd geeft de opdrachtnemer een toelichting op de eenheidsprijzen. De opdrachtgever behoudt zich het recht voor om,  de opdracht tot het verrichten van bodemonderzoek in deze specifieke gevallen geheel of </t>
  </si>
  <si>
    <t xml:space="preserve">gedeeltelijk in te trekken  en hiervoor een offerte op te vragen bij een andere partij.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</si>
</sst>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
    <numFmt numFmtId="165" formatCode="&quot;€&quot;\ #,##0.00"/>
    <numFmt numFmtId="166" formatCode="_(&quot;€&quot;\ * #,##0.00_);_(&quot;€&quot;\ * \(#,##0.00\);_(&quot;€&quot;\ * &quot;-&quot;??_);_(@_)"/>
    <numFmt numFmtId="167" formatCode="_(&quot;€ &quot;* #,##0.00_);_(&quot;€ &quot;* \(#,##0.00\);_(&quot;€ &quot;* &quot;-&quot;??_);_(@_)"/>
  </numFmts>
  <fonts count="22" x14ac:knownFonts="1">
    <font>
      <sz val="11"/>
      <color theme="1"/>
      <name val="Calibri"/>
      <family val="2"/>
      <scheme val="minor"/>
    </font>
    <font>
      <b/>
      <sz val="10"/>
      <color indexed="22"/>
      <name val="Arial"/>
      <family val="2"/>
    </font>
    <font>
      <b/>
      <sz val="10"/>
      <name val="Arial"/>
      <family val="2"/>
    </font>
    <font>
      <sz val="10"/>
      <name val="Arial"/>
      <family val="2"/>
    </font>
    <font>
      <b/>
      <i/>
      <sz val="10"/>
      <name val="Arial"/>
      <family val="2"/>
    </font>
    <font>
      <sz val="11"/>
      <color theme="1"/>
      <name val="Calibri"/>
      <family val="2"/>
      <scheme val="minor"/>
    </font>
    <font>
      <sz val="10"/>
      <name val="Arial"/>
      <family val="2"/>
    </font>
    <font>
      <b/>
      <sz val="10"/>
      <color theme="1"/>
      <name val="Arial"/>
      <family val="2"/>
    </font>
    <font>
      <sz val="10"/>
      <color theme="1"/>
      <name val="Arial"/>
      <family val="2"/>
    </font>
    <font>
      <b/>
      <sz val="10"/>
      <color rgb="FFFF0000"/>
      <name val="Arial"/>
      <family val="2"/>
    </font>
    <font>
      <sz val="8"/>
      <name val="Calibri"/>
      <family val="2"/>
      <scheme val="minor"/>
    </font>
    <font>
      <b/>
      <sz val="20"/>
      <color theme="0"/>
      <name val="Verdana"/>
      <family val="2"/>
    </font>
    <font>
      <sz val="12"/>
      <color theme="1"/>
      <name val="Verdana"/>
      <family val="2"/>
    </font>
    <font>
      <sz val="14"/>
      <color theme="1"/>
      <name val="Verdana"/>
      <family val="2"/>
    </font>
    <font>
      <b/>
      <sz val="12"/>
      <color theme="1"/>
      <name val="Verdana"/>
      <family val="2"/>
    </font>
    <font>
      <sz val="9"/>
      <name val="Verdana"/>
      <family val="2"/>
    </font>
    <font>
      <sz val="9"/>
      <color theme="1"/>
      <name val="Verdana"/>
      <family val="2"/>
    </font>
    <font>
      <sz val="9"/>
      <color rgb="FFFF0000"/>
      <name val="Verdana"/>
      <family val="2"/>
    </font>
    <font>
      <i/>
      <sz val="10"/>
      <color rgb="FFFF0000"/>
      <name val="Arial"/>
      <family val="2"/>
    </font>
    <font>
      <sz val="10"/>
      <color rgb="FFFF0000"/>
      <name val="Arial"/>
      <family val="2"/>
    </font>
    <font>
      <b/>
      <sz val="11"/>
      <color theme="1"/>
      <name val="Calibri"/>
      <family val="2"/>
      <scheme val="minor"/>
    </font>
    <font>
      <b/>
      <sz val="9"/>
      <name val="Verdana"/>
      <family val="2"/>
    </font>
  </fonts>
  <fills count="10">
    <fill>
      <patternFill patternType="none"/>
    </fill>
    <fill>
      <patternFill patternType="gray125"/>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002060"/>
        <bgColor indexed="64"/>
      </patternFill>
    </fill>
    <fill>
      <patternFill patternType="solid">
        <fgColor theme="6"/>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6" fillId="0" borderId="0"/>
    <xf numFmtId="166" fontId="6"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5" fillId="0" borderId="0" applyFont="0" applyFill="0" applyBorder="0" applyAlignment="0" applyProtection="0"/>
    <xf numFmtId="0" fontId="3" fillId="0" borderId="0"/>
    <xf numFmtId="167" fontId="3" fillId="0" borderId="0" applyFont="0" applyFill="0" applyBorder="0" applyAlignment="0" applyProtection="0"/>
    <xf numFmtId="167" fontId="3" fillId="0" borderId="0" applyFont="0" applyFill="0" applyBorder="0" applyAlignment="0" applyProtection="0"/>
  </cellStyleXfs>
  <cellXfs count="107">
    <xf numFmtId="0" fontId="0" fillId="0" borderId="0" xfId="0"/>
    <xf numFmtId="165" fontId="3" fillId="6" borderId="2" xfId="0" applyNumberFormat="1" applyFont="1" applyFill="1" applyBorder="1" applyAlignment="1" applyProtection="1">
      <alignment horizontal="center" vertical="top"/>
      <protection locked="0"/>
    </xf>
    <xf numFmtId="165" fontId="3" fillId="0" borderId="2" xfId="0" applyNumberFormat="1" applyFont="1" applyBorder="1" applyAlignment="1">
      <alignment horizontal="center" vertical="top"/>
    </xf>
    <xf numFmtId="0" fontId="11" fillId="5" borderId="0" xfId="0" applyFont="1" applyFill="1" applyAlignment="1">
      <alignment vertical="center"/>
    </xf>
    <xf numFmtId="0" fontId="0" fillId="5" borderId="0" xfId="0" applyFill="1"/>
    <xf numFmtId="0" fontId="12" fillId="5" borderId="0" xfId="0" applyFont="1" applyFill="1" applyAlignment="1">
      <alignment horizontal="left" vertical="center"/>
    </xf>
    <xf numFmtId="0" fontId="0" fillId="5" borderId="0" xfId="0" applyFill="1" applyAlignment="1">
      <alignment horizontal="left" vertical="center"/>
    </xf>
    <xf numFmtId="0" fontId="13" fillId="5" borderId="0" xfId="0" applyFont="1" applyFill="1" applyAlignment="1">
      <alignment horizontal="left" vertical="center"/>
    </xf>
    <xf numFmtId="0" fontId="15" fillId="5" borderId="0" xfId="0" applyFont="1" applyFill="1"/>
    <xf numFmtId="0" fontId="16" fillId="5" borderId="0" xfId="0" applyFont="1" applyFill="1" applyAlignment="1">
      <alignment horizontal="left" vertical="center"/>
    </xf>
    <xf numFmtId="0" fontId="16" fillId="5" borderId="0" xfId="0" applyFont="1" applyFill="1"/>
    <xf numFmtId="0" fontId="15" fillId="5" borderId="0" xfId="0" applyFont="1" applyFill="1" applyAlignment="1">
      <alignment horizontal="left" indent="1"/>
    </xf>
    <xf numFmtId="0" fontId="17" fillId="5" borderId="0" xfId="0" applyFont="1" applyFill="1" applyAlignment="1">
      <alignment horizontal="left" vertical="center"/>
    </xf>
    <xf numFmtId="0" fontId="8" fillId="0" borderId="0" xfId="0" applyFont="1" applyAlignment="1">
      <alignment vertical="top"/>
    </xf>
    <xf numFmtId="0" fontId="2" fillId="2" borderId="9" xfId="0" applyFont="1" applyFill="1" applyBorder="1" applyAlignment="1">
      <alignment horizontal="center" vertical="top"/>
    </xf>
    <xf numFmtId="0" fontId="2" fillId="2" borderId="9" xfId="0" applyFont="1" applyFill="1" applyBorder="1" applyAlignment="1">
      <alignment horizontal="left" vertical="top"/>
    </xf>
    <xf numFmtId="0" fontId="2" fillId="2" borderId="3" xfId="0" applyFont="1" applyFill="1" applyBorder="1" applyAlignment="1">
      <alignment horizontal="center" vertical="top"/>
    </xf>
    <xf numFmtId="0" fontId="9" fillId="0" borderId="0" xfId="0" applyFont="1" applyAlignment="1">
      <alignment vertical="top" wrapText="1"/>
    </xf>
    <xf numFmtId="0" fontId="7" fillId="0" borderId="0" xfId="0" applyFont="1" applyAlignment="1">
      <alignment vertical="top"/>
    </xf>
    <xf numFmtId="0" fontId="2" fillId="0" borderId="10" xfId="0" applyFont="1" applyBorder="1" applyAlignment="1">
      <alignment horizontal="center" vertical="top"/>
    </xf>
    <xf numFmtId="0" fontId="8" fillId="0" borderId="0" xfId="0" applyFont="1" applyAlignment="1">
      <alignment horizontal="center" vertical="top"/>
    </xf>
    <xf numFmtId="0" fontId="3" fillId="0" borderId="4" xfId="0" applyFont="1" applyBorder="1" applyAlignment="1">
      <alignment horizontal="center" vertical="top"/>
    </xf>
    <xf numFmtId="0" fontId="19" fillId="0" borderId="0" xfId="0" applyFont="1" applyAlignment="1">
      <alignment vertical="top" wrapText="1"/>
    </xf>
    <xf numFmtId="0" fontId="2" fillId="2" borderId="7" xfId="0" applyFont="1" applyFill="1" applyBorder="1" applyAlignment="1">
      <alignment vertical="top"/>
    </xf>
    <xf numFmtId="0" fontId="1" fillId="2" borderId="5" xfId="0" applyFont="1" applyFill="1" applyBorder="1" applyAlignment="1">
      <alignment horizontal="center" vertical="top"/>
    </xf>
    <xf numFmtId="164" fontId="1" fillId="2" borderId="1" xfId="0" applyNumberFormat="1" applyFont="1" applyFill="1" applyBorder="1" applyAlignment="1">
      <alignment horizontal="center" vertical="top"/>
    </xf>
    <xf numFmtId="0" fontId="1" fillId="2" borderId="3" xfId="0" applyFont="1" applyFill="1" applyBorder="1" applyAlignment="1">
      <alignment horizontal="center" vertical="top"/>
    </xf>
    <xf numFmtId="0" fontId="3" fillId="0" borderId="8" xfId="0" applyFont="1" applyBorder="1" applyAlignment="1">
      <alignment vertical="top"/>
    </xf>
    <xf numFmtId="0" fontId="2" fillId="0" borderId="6" xfId="0" applyFont="1" applyBorder="1" applyAlignment="1">
      <alignment horizontal="center" vertical="top"/>
    </xf>
    <xf numFmtId="164" fontId="3" fillId="0" borderId="2" xfId="0" applyNumberFormat="1" applyFont="1" applyBorder="1" applyAlignment="1">
      <alignment horizontal="center" vertical="top"/>
    </xf>
    <xf numFmtId="0" fontId="3" fillId="0" borderId="10" xfId="0" applyFont="1" applyBorder="1" applyAlignment="1">
      <alignment horizontal="center" vertical="top"/>
    </xf>
    <xf numFmtId="0" fontId="3" fillId="0" borderId="6" xfId="0" applyFont="1" applyBorder="1" applyAlignment="1">
      <alignment horizontal="center" vertical="top"/>
    </xf>
    <xf numFmtId="165" fontId="4" fillId="4" borderId="4" xfId="0" applyNumberFormat="1" applyFont="1" applyFill="1" applyBorder="1" applyAlignment="1">
      <alignment horizontal="center" vertical="top"/>
    </xf>
    <xf numFmtId="0" fontId="2" fillId="2" borderId="29" xfId="0" applyFont="1" applyFill="1" applyBorder="1" applyAlignment="1">
      <alignment horizontal="center" vertical="top"/>
    </xf>
    <xf numFmtId="0" fontId="2" fillId="2" borderId="5" xfId="0" applyFont="1" applyFill="1" applyBorder="1" applyAlignment="1">
      <alignment horizontal="center" vertical="top"/>
    </xf>
    <xf numFmtId="164" fontId="2" fillId="2" borderId="1" xfId="0" applyNumberFormat="1" applyFont="1" applyFill="1" applyBorder="1" applyAlignment="1">
      <alignment horizontal="center" vertical="top"/>
    </xf>
    <xf numFmtId="0" fontId="19" fillId="0" borderId="0" xfId="0" applyFont="1" applyAlignment="1">
      <alignment vertical="top"/>
    </xf>
    <xf numFmtId="0" fontId="3" fillId="0" borderId="29"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6" xfId="1" applyFont="1" applyBorder="1" applyAlignment="1">
      <alignment horizontal="left" vertical="top"/>
    </xf>
    <xf numFmtId="0" fontId="3" fillId="2" borderId="5" xfId="0" applyFont="1" applyFill="1" applyBorder="1" applyAlignment="1">
      <alignment horizontal="center" vertical="top"/>
    </xf>
    <xf numFmtId="0" fontId="3" fillId="2" borderId="3" xfId="0" applyFont="1" applyFill="1" applyBorder="1" applyAlignment="1">
      <alignment horizontal="center" vertical="top"/>
    </xf>
    <xf numFmtId="0" fontId="3" fillId="0" borderId="8" xfId="0" applyFont="1" applyBorder="1" applyAlignment="1">
      <alignment horizontal="left" vertical="top"/>
    </xf>
    <xf numFmtId="164" fontId="3" fillId="0" borderId="6" xfId="0" applyNumberFormat="1" applyFont="1" applyBorder="1" applyAlignment="1">
      <alignment horizontal="center" vertical="top"/>
    </xf>
    <xf numFmtId="165" fontId="3" fillId="0" borderId="4" xfId="0" applyNumberFormat="1" applyFont="1" applyBorder="1" applyAlignment="1">
      <alignment horizontal="center" vertical="top"/>
    </xf>
    <xf numFmtId="0" fontId="3" fillId="0" borderId="6" xfId="0" applyFont="1" applyBorder="1" applyAlignment="1">
      <alignment horizontal="left" vertical="top"/>
    </xf>
    <xf numFmtId="0" fontId="3" fillId="0" borderId="6" xfId="1" applyFont="1" applyBorder="1" applyAlignment="1">
      <alignment vertical="top"/>
    </xf>
    <xf numFmtId="0" fontId="3" fillId="0" borderId="6" xfId="0" applyFont="1" applyBorder="1" applyAlignment="1">
      <alignment vertical="top"/>
    </xf>
    <xf numFmtId="0" fontId="2" fillId="0" borderId="6" xfId="0" applyFont="1" applyBorder="1" applyAlignment="1">
      <alignment vertical="top"/>
    </xf>
    <xf numFmtId="164" fontId="3" fillId="2" borderId="1" xfId="0" applyNumberFormat="1" applyFont="1" applyFill="1" applyBorder="1" applyAlignment="1">
      <alignment horizontal="center" vertical="top"/>
    </xf>
    <xf numFmtId="0" fontId="4" fillId="0" borderId="8" xfId="0" applyFont="1" applyBorder="1" applyAlignment="1">
      <alignment vertical="top"/>
    </xf>
    <xf numFmtId="0" fontId="3" fillId="0" borderId="6" xfId="0" applyFont="1" applyBorder="1" applyAlignment="1">
      <alignment horizontal="left" vertical="top" wrapText="1"/>
    </xf>
    <xf numFmtId="0" fontId="4" fillId="0" borderId="6" xfId="1" applyFont="1" applyBorder="1" applyAlignment="1">
      <alignment vertical="top"/>
    </xf>
    <xf numFmtId="0" fontId="4" fillId="0" borderId="6" xfId="0" applyFont="1" applyBorder="1" applyAlignment="1">
      <alignment vertical="top"/>
    </xf>
    <xf numFmtId="0" fontId="3" fillId="0" borderId="6" xfId="1" applyFont="1" applyBorder="1" applyAlignment="1">
      <alignment vertical="top" wrapText="1"/>
    </xf>
    <xf numFmtId="0" fontId="3" fillId="2" borderId="1" xfId="0" applyFont="1" applyFill="1" applyBorder="1" applyAlignment="1">
      <alignment horizontal="center" vertical="top"/>
    </xf>
    <xf numFmtId="0" fontId="2" fillId="0" borderId="8" xfId="0" applyFont="1" applyBorder="1" applyAlignment="1">
      <alignment vertical="top"/>
    </xf>
    <xf numFmtId="0" fontId="8" fillId="5" borderId="0" xfId="0" applyFont="1" applyFill="1" applyAlignment="1">
      <alignment vertical="top"/>
    </xf>
    <xf numFmtId="0" fontId="2" fillId="3" borderId="16" xfId="0" applyFont="1" applyFill="1" applyBorder="1" applyAlignment="1">
      <alignment horizontal="center" vertical="top"/>
    </xf>
    <xf numFmtId="0" fontId="2" fillId="3" borderId="17" xfId="0" applyFont="1" applyFill="1" applyBorder="1" applyAlignment="1">
      <alignment vertical="top"/>
    </xf>
    <xf numFmtId="0" fontId="3" fillId="3" borderId="18" xfId="0" applyFont="1" applyFill="1" applyBorder="1" applyAlignment="1">
      <alignment horizontal="center" vertical="top"/>
    </xf>
    <xf numFmtId="0" fontId="3" fillId="3" borderId="19" xfId="0" applyFont="1" applyFill="1" applyBorder="1" applyAlignment="1">
      <alignment horizontal="center" vertical="top"/>
    </xf>
    <xf numFmtId="165" fontId="4" fillId="3" borderId="20" xfId="0" applyNumberFormat="1" applyFont="1" applyFill="1" applyBorder="1" applyAlignment="1">
      <alignment horizontal="center" vertical="top"/>
    </xf>
    <xf numFmtId="0" fontId="8" fillId="0" borderId="21" xfId="0" applyFont="1" applyBorder="1" applyAlignment="1">
      <alignment vertical="top"/>
    </xf>
    <xf numFmtId="0" fontId="8" fillId="0" borderId="21" xfId="0" applyFont="1" applyBorder="1" applyAlignment="1">
      <alignment horizontal="center" vertical="top"/>
    </xf>
    <xf numFmtId="0" fontId="2" fillId="2" borderId="28" xfId="0" applyFont="1" applyFill="1" applyBorder="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0" fontId="3" fillId="0" borderId="8" xfId="1" applyFont="1" applyBorder="1" applyAlignment="1">
      <alignment vertical="top"/>
    </xf>
    <xf numFmtId="0" fontId="3" fillId="3" borderId="22" xfId="0" applyFont="1" applyFill="1" applyBorder="1" applyAlignment="1">
      <alignment horizontal="center" vertical="top"/>
    </xf>
    <xf numFmtId="0" fontId="2" fillId="7" borderId="23" xfId="0" applyFont="1" applyFill="1" applyBorder="1" applyAlignment="1">
      <alignment horizontal="center" vertical="top"/>
    </xf>
    <xf numFmtId="0" fontId="2" fillId="7" borderId="24" xfId="0" applyFont="1" applyFill="1" applyBorder="1" applyAlignment="1">
      <alignment horizontal="left" vertical="center"/>
    </xf>
    <xf numFmtId="0" fontId="3" fillId="7" borderId="15" xfId="0" applyFont="1" applyFill="1" applyBorder="1" applyAlignment="1">
      <alignment horizontal="left" vertical="center"/>
    </xf>
    <xf numFmtId="0" fontId="3" fillId="7" borderId="25" xfId="0" applyFont="1" applyFill="1" applyBorder="1" applyAlignment="1">
      <alignment horizontal="left" vertical="center"/>
    </xf>
    <xf numFmtId="0" fontId="3" fillId="7" borderId="26" xfId="0" applyFont="1" applyFill="1" applyBorder="1" applyAlignment="1">
      <alignment horizontal="left" vertical="center"/>
    </xf>
    <xf numFmtId="165" fontId="4" fillId="7" borderId="27" xfId="0" applyNumberFormat="1" applyFont="1" applyFill="1" applyBorder="1" applyAlignment="1">
      <alignment horizontal="center" vertical="center"/>
    </xf>
    <xf numFmtId="165" fontId="8" fillId="0" borderId="0" xfId="0" applyNumberFormat="1" applyFont="1" applyAlignment="1">
      <alignment vertical="top"/>
    </xf>
    <xf numFmtId="0" fontId="9" fillId="0" borderId="0" xfId="0" applyFont="1" applyAlignment="1">
      <alignment vertical="top"/>
    </xf>
    <xf numFmtId="0" fontId="18" fillId="0" borderId="0" xfId="0" applyFont="1" applyAlignment="1">
      <alignment vertical="top"/>
    </xf>
    <xf numFmtId="0" fontId="8" fillId="0" borderId="0" xfId="0" applyFont="1"/>
    <xf numFmtId="0" fontId="8" fillId="0" borderId="0" xfId="0" applyFont="1" applyAlignment="1">
      <alignment horizontal="center"/>
    </xf>
    <xf numFmtId="0" fontId="11" fillId="8" borderId="0" xfId="0" applyFont="1" applyFill="1" applyAlignment="1">
      <alignment vertical="center"/>
    </xf>
    <xf numFmtId="0" fontId="11" fillId="8" borderId="0" xfId="0" applyFont="1" applyFill="1" applyAlignment="1">
      <alignment horizontal="center" vertical="center"/>
    </xf>
    <xf numFmtId="0" fontId="2" fillId="9" borderId="13" xfId="0" applyFont="1" applyFill="1" applyBorder="1" applyAlignment="1">
      <alignment horizontal="left" vertical="top"/>
    </xf>
    <xf numFmtId="0" fontId="2" fillId="9" borderId="12" xfId="0" applyFont="1" applyFill="1" applyBorder="1" applyAlignment="1">
      <alignment horizontal="left" vertical="top"/>
    </xf>
    <xf numFmtId="0" fontId="2" fillId="9" borderId="14" xfId="0" applyFont="1" applyFill="1" applyBorder="1" applyAlignment="1">
      <alignment horizontal="left" vertical="top"/>
    </xf>
    <xf numFmtId="0" fontId="2" fillId="9" borderId="30" xfId="0" applyFont="1" applyFill="1" applyBorder="1" applyAlignment="1">
      <alignment horizontal="left" vertical="top"/>
    </xf>
    <xf numFmtId="0" fontId="2" fillId="9" borderId="31" xfId="0" applyFont="1" applyFill="1" applyBorder="1" applyAlignment="1">
      <alignment horizontal="left" vertical="top"/>
    </xf>
    <xf numFmtId="0" fontId="2" fillId="9" borderId="32" xfId="0" applyFont="1" applyFill="1" applyBorder="1" applyAlignment="1">
      <alignment horizontal="left" vertical="top"/>
    </xf>
    <xf numFmtId="0" fontId="14" fillId="5" borderId="33" xfId="0" applyFont="1" applyFill="1" applyBorder="1"/>
    <xf numFmtId="0" fontId="0" fillId="5" borderId="34" xfId="0" applyFill="1" applyBorder="1" applyAlignment="1">
      <alignment horizontal="left" vertical="center"/>
    </xf>
    <xf numFmtId="0" fontId="0" fillId="5" borderId="35" xfId="0" applyFill="1" applyBorder="1" applyAlignment="1">
      <alignment horizontal="left" vertical="center"/>
    </xf>
    <xf numFmtId="0" fontId="15" fillId="5" borderId="36" xfId="0" applyFont="1" applyFill="1" applyBorder="1"/>
    <xf numFmtId="0" fontId="16" fillId="5" borderId="0" xfId="0" applyFont="1" applyFill="1" applyBorder="1" applyAlignment="1">
      <alignment horizontal="left" vertical="center"/>
    </xf>
    <xf numFmtId="0" fontId="16" fillId="5" borderId="37" xfId="0" applyFont="1" applyFill="1" applyBorder="1" applyAlignment="1">
      <alignment horizontal="left" vertical="center"/>
    </xf>
    <xf numFmtId="0" fontId="15" fillId="5" borderId="38" xfId="0" applyFont="1" applyFill="1" applyBorder="1" applyAlignment="1">
      <alignment horizontal="left"/>
    </xf>
    <xf numFmtId="0" fontId="16" fillId="5" borderId="39" xfId="0" applyFont="1" applyFill="1" applyBorder="1" applyAlignment="1">
      <alignment horizontal="left" vertical="center"/>
    </xf>
    <xf numFmtId="0" fontId="16" fillId="5" borderId="40" xfId="0" applyFont="1" applyFill="1" applyBorder="1" applyAlignment="1">
      <alignment horizontal="left" vertical="center"/>
    </xf>
    <xf numFmtId="0" fontId="16" fillId="5" borderId="34" xfId="0" applyFont="1" applyFill="1" applyBorder="1" applyAlignment="1">
      <alignment horizontal="left" vertical="center"/>
    </xf>
    <xf numFmtId="0" fontId="16" fillId="5" borderId="35" xfId="0" applyFont="1" applyFill="1" applyBorder="1" applyAlignment="1">
      <alignment horizontal="left" vertical="center"/>
    </xf>
    <xf numFmtId="0" fontId="15" fillId="5" borderId="36" xfId="0" applyFont="1" applyFill="1" applyBorder="1" applyAlignment="1">
      <alignment horizontal="left"/>
    </xf>
    <xf numFmtId="0" fontId="16" fillId="5" borderId="0" xfId="0" applyFont="1" applyFill="1" applyBorder="1" applyAlignment="1">
      <alignment horizontal="left" vertical="center" indent="1"/>
    </xf>
    <xf numFmtId="0" fontId="0" fillId="5" borderId="36" xfId="0" applyFill="1" applyBorder="1"/>
    <xf numFmtId="0" fontId="0" fillId="5" borderId="0" xfId="0" applyFill="1" applyBorder="1"/>
    <xf numFmtId="0" fontId="15" fillId="5" borderId="0" xfId="0" applyFont="1" applyFill="1" applyBorder="1" applyAlignment="1">
      <alignment horizontal="left" vertical="center"/>
    </xf>
    <xf numFmtId="0" fontId="15" fillId="5" borderId="38" xfId="0" applyFont="1" applyFill="1" applyBorder="1"/>
  </cellXfs>
  <cellStyles count="11">
    <cellStyle name="Euro" xfId="2" xr:uid="{00000000-0005-0000-0000-000000000000}"/>
    <cellStyle name="Euro 2" xfId="6" xr:uid="{00000000-0005-0000-0000-000001000000}"/>
    <cellStyle name="Euro 2 2" xfId="10" xr:uid="{00000000-0005-0000-0000-000002000000}"/>
    <cellStyle name="Euro 3" xfId="9" xr:uid="{00000000-0005-0000-0000-000003000000}"/>
    <cellStyle name="Euro 4" xfId="5" xr:uid="{00000000-0005-0000-0000-000004000000}"/>
    <cellStyle name="Standaard" xfId="0" builtinId="0"/>
    <cellStyle name="Standaard 2" xfId="1" xr:uid="{00000000-0005-0000-0000-000006000000}"/>
    <cellStyle name="Standaard 2 2" xfId="8" xr:uid="{00000000-0005-0000-0000-000007000000}"/>
    <cellStyle name="Standaard 2 3" xfId="4" xr:uid="{00000000-0005-0000-0000-000008000000}"/>
    <cellStyle name="Standaard 3" xfId="3" xr:uid="{00000000-0005-0000-0000-000009000000}"/>
    <cellStyle name="Valuta 2" xfId="7" xr:uid="{00000000-0005-0000-0000-00000A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1"/>
  <sheetViews>
    <sheetView tabSelected="1" view="pageBreakPreview" zoomScaleNormal="115" zoomScaleSheetLayoutView="100" workbookViewId="0">
      <selection activeCell="E34" sqref="E34"/>
    </sheetView>
  </sheetViews>
  <sheetFormatPr defaultColWidth="9.1796875" defaultRowHeight="15" customHeight="1" x14ac:dyDescent="0.25"/>
  <cols>
    <col min="1" max="1" width="9.1796875" style="80" customWidth="1"/>
    <col min="2" max="2" width="122.7265625" style="80" customWidth="1"/>
    <col min="3" max="3" width="21.1796875" style="81" customWidth="1"/>
    <col min="4" max="4" width="9.1796875" style="81"/>
    <col min="5" max="5" width="16.7265625" style="81" bestFit="1" customWidth="1"/>
    <col min="6" max="6" width="21.7265625" style="81" customWidth="1"/>
    <col min="7" max="7" width="40.54296875" style="80" customWidth="1"/>
    <col min="8" max="16384" width="9.1796875" style="80"/>
  </cols>
  <sheetData>
    <row r="1" spans="1:9" s="4" customFormat="1" ht="24.5" x14ac:dyDescent="0.35">
      <c r="A1" s="83" t="s">
        <v>125</v>
      </c>
      <c r="B1" s="83"/>
      <c r="C1" s="83"/>
      <c r="D1" s="83"/>
      <c r="E1" s="83"/>
      <c r="F1" s="83"/>
      <c r="G1" s="82"/>
      <c r="H1" s="3"/>
    </row>
    <row r="2" spans="1:9" s="4" customFormat="1" x14ac:dyDescent="0.35">
      <c r="A2" s="5" t="s">
        <v>224</v>
      </c>
      <c r="B2" s="6"/>
      <c r="C2" s="6"/>
      <c r="D2" s="6"/>
      <c r="E2" s="6"/>
      <c r="F2" s="6"/>
      <c r="G2" s="6"/>
      <c r="H2" s="6"/>
    </row>
    <row r="3" spans="1:9" s="4" customFormat="1" x14ac:dyDescent="0.35">
      <c r="A3" s="5" t="s">
        <v>223</v>
      </c>
      <c r="B3" s="6"/>
      <c r="C3" s="6"/>
      <c r="D3" s="6"/>
      <c r="E3" s="6"/>
      <c r="F3" s="6"/>
      <c r="G3" s="6"/>
      <c r="H3" s="6"/>
    </row>
    <row r="4" spans="1:9" s="4" customFormat="1" ht="10.5" customHeight="1" thickBot="1" x14ac:dyDescent="0.4">
      <c r="A4" s="7"/>
      <c r="B4" s="6"/>
      <c r="C4" s="6"/>
      <c r="D4" s="6"/>
      <c r="E4" s="6"/>
      <c r="F4" s="6"/>
      <c r="G4" s="6"/>
      <c r="H4" s="6"/>
    </row>
    <row r="5" spans="1:9" s="4" customFormat="1" ht="15.5" x14ac:dyDescent="0.35">
      <c r="A5" s="90" t="s">
        <v>126</v>
      </c>
      <c r="B5" s="91"/>
      <c r="C5" s="91"/>
      <c r="D5" s="91"/>
      <c r="E5" s="91"/>
      <c r="F5" s="92"/>
      <c r="G5" s="6"/>
      <c r="H5" s="6"/>
    </row>
    <row r="6" spans="1:9" s="4" customFormat="1" ht="14.5" x14ac:dyDescent="0.35">
      <c r="A6" s="93" t="s">
        <v>0</v>
      </c>
      <c r="B6" s="94"/>
      <c r="C6" s="94"/>
      <c r="D6" s="94"/>
      <c r="E6" s="94"/>
      <c r="F6" s="95"/>
      <c r="G6" s="9"/>
      <c r="H6" s="9"/>
      <c r="I6" s="10"/>
    </row>
    <row r="7" spans="1:9" s="4" customFormat="1" ht="14.5" x14ac:dyDescent="0.35">
      <c r="A7" s="93" t="s">
        <v>233</v>
      </c>
      <c r="B7" s="94"/>
      <c r="C7" s="94"/>
      <c r="D7" s="94"/>
      <c r="E7" s="94"/>
      <c r="F7" s="95"/>
      <c r="G7" s="9"/>
      <c r="H7" s="9"/>
      <c r="I7" s="10"/>
    </row>
    <row r="8" spans="1:9" s="4" customFormat="1" ht="3.75" customHeight="1" x14ac:dyDescent="0.35">
      <c r="A8" s="93"/>
      <c r="B8" s="94"/>
      <c r="C8" s="94"/>
      <c r="D8" s="94"/>
      <c r="E8" s="94"/>
      <c r="F8" s="95"/>
      <c r="G8" s="9"/>
      <c r="H8" s="9"/>
      <c r="I8" s="10"/>
    </row>
    <row r="9" spans="1:9" s="4" customFormat="1" ht="14.5" x14ac:dyDescent="0.35">
      <c r="A9" s="93" t="s">
        <v>124</v>
      </c>
      <c r="B9" s="94"/>
      <c r="C9" s="94"/>
      <c r="D9" s="94"/>
      <c r="E9" s="94"/>
      <c r="F9" s="95"/>
      <c r="G9" s="9"/>
      <c r="H9" s="9"/>
      <c r="I9" s="10"/>
    </row>
    <row r="10" spans="1:9" s="4" customFormat="1" thickBot="1" x14ac:dyDescent="0.4">
      <c r="A10" s="96" t="s">
        <v>220</v>
      </c>
      <c r="B10" s="97"/>
      <c r="C10" s="97"/>
      <c r="D10" s="97"/>
      <c r="E10" s="97"/>
      <c r="F10" s="98"/>
      <c r="G10" s="9"/>
      <c r="H10" s="9"/>
      <c r="I10" s="10"/>
    </row>
    <row r="11" spans="1:9" s="4" customFormat="1" thickBot="1" x14ac:dyDescent="0.4">
      <c r="A11" s="11"/>
      <c r="B11" s="9"/>
      <c r="C11" s="9"/>
      <c r="D11" s="9"/>
      <c r="E11" s="9"/>
      <c r="F11" s="9"/>
      <c r="G11" s="9"/>
      <c r="H11" s="9"/>
      <c r="I11" s="10"/>
    </row>
    <row r="12" spans="1:9" s="4" customFormat="1" ht="15.5" x14ac:dyDescent="0.35">
      <c r="A12" s="90" t="s">
        <v>221</v>
      </c>
      <c r="B12" s="99"/>
      <c r="C12" s="99"/>
      <c r="D12" s="99"/>
      <c r="E12" s="99"/>
      <c r="F12" s="100"/>
      <c r="G12" s="9"/>
      <c r="H12" s="9"/>
      <c r="I12" s="10"/>
    </row>
    <row r="13" spans="1:9" s="4" customFormat="1" ht="14.5" x14ac:dyDescent="0.35">
      <c r="A13" s="101" t="s">
        <v>230</v>
      </c>
      <c r="B13" s="102"/>
      <c r="C13" s="94"/>
      <c r="D13" s="94"/>
      <c r="E13" s="94"/>
      <c r="F13" s="95"/>
      <c r="G13" s="9"/>
      <c r="H13" s="9"/>
      <c r="I13" s="10"/>
    </row>
    <row r="14" spans="1:9" s="4" customFormat="1" ht="14.5" x14ac:dyDescent="0.35">
      <c r="A14" s="101" t="s">
        <v>231</v>
      </c>
      <c r="B14" s="102"/>
      <c r="C14" s="94"/>
      <c r="D14" s="94"/>
      <c r="E14" s="94"/>
      <c r="F14" s="95"/>
      <c r="G14" s="9"/>
      <c r="H14" s="9"/>
      <c r="I14" s="10"/>
    </row>
    <row r="15" spans="1:9" s="4" customFormat="1" ht="14.5" x14ac:dyDescent="0.35">
      <c r="A15" s="101" t="s">
        <v>225</v>
      </c>
      <c r="B15" s="102"/>
      <c r="C15" s="94"/>
      <c r="D15" s="94"/>
      <c r="E15" s="94"/>
      <c r="F15" s="95"/>
      <c r="G15" s="9"/>
      <c r="H15" s="9"/>
      <c r="I15" s="10"/>
    </row>
    <row r="16" spans="1:9" s="4" customFormat="1" ht="14.5" x14ac:dyDescent="0.35">
      <c r="A16" s="93" t="s">
        <v>232</v>
      </c>
      <c r="B16" s="102"/>
      <c r="C16" s="94"/>
      <c r="D16" s="94"/>
      <c r="E16" s="94"/>
      <c r="F16" s="95"/>
      <c r="G16" s="9"/>
      <c r="H16" s="9"/>
      <c r="I16" s="10"/>
    </row>
    <row r="17" spans="1:9" s="4" customFormat="1" ht="14.5" x14ac:dyDescent="0.35">
      <c r="A17" s="103" t="s">
        <v>226</v>
      </c>
      <c r="B17" s="94"/>
      <c r="C17" s="94"/>
      <c r="D17" s="94"/>
      <c r="E17" s="104"/>
      <c r="F17" s="95"/>
      <c r="G17" s="9"/>
      <c r="H17" s="9"/>
      <c r="I17" s="10"/>
    </row>
    <row r="18" spans="1:9" s="4" customFormat="1" ht="14.5" x14ac:dyDescent="0.35">
      <c r="A18" s="103" t="s">
        <v>227</v>
      </c>
      <c r="B18" s="94"/>
      <c r="C18" s="94"/>
      <c r="D18" s="94"/>
      <c r="E18" s="104"/>
      <c r="F18" s="95"/>
      <c r="G18" s="9"/>
      <c r="H18" s="9"/>
      <c r="I18" s="10"/>
    </row>
    <row r="19" spans="1:9" s="4" customFormat="1" ht="14.5" x14ac:dyDescent="0.35">
      <c r="A19" s="103" t="s">
        <v>236</v>
      </c>
      <c r="B19" s="94"/>
      <c r="C19" s="94"/>
      <c r="D19" s="94"/>
      <c r="E19" s="104"/>
      <c r="F19" s="95"/>
      <c r="G19" s="9"/>
      <c r="H19" s="9"/>
      <c r="I19" s="10"/>
    </row>
    <row r="20" spans="1:9" s="4" customFormat="1" ht="14.5" x14ac:dyDescent="0.35">
      <c r="A20" s="103" t="s">
        <v>237</v>
      </c>
      <c r="B20" s="94"/>
      <c r="C20" s="94"/>
      <c r="D20" s="94"/>
      <c r="E20" s="104"/>
      <c r="F20" s="95"/>
      <c r="G20" s="9"/>
      <c r="H20" s="9"/>
      <c r="I20" s="10"/>
    </row>
    <row r="21" spans="1:9" s="4" customFormat="1" ht="14.5" x14ac:dyDescent="0.35">
      <c r="A21" s="103" t="s">
        <v>238</v>
      </c>
      <c r="B21" s="94"/>
      <c r="C21" s="94"/>
      <c r="D21" s="94"/>
      <c r="E21" s="104"/>
      <c r="F21" s="95"/>
      <c r="G21" s="9"/>
      <c r="H21" s="9"/>
      <c r="I21" s="10"/>
    </row>
    <row r="22" spans="1:9" s="4" customFormat="1" ht="14.5" x14ac:dyDescent="0.35">
      <c r="A22" s="103" t="s">
        <v>239</v>
      </c>
      <c r="B22" s="94"/>
      <c r="C22" s="94"/>
      <c r="D22" s="94"/>
      <c r="E22" s="104"/>
      <c r="F22" s="95"/>
      <c r="G22" s="9"/>
      <c r="H22" s="9"/>
      <c r="I22" s="10"/>
    </row>
    <row r="23" spans="1:9" s="4" customFormat="1" ht="14.5" x14ac:dyDescent="0.35">
      <c r="A23" s="93" t="s">
        <v>234</v>
      </c>
      <c r="B23" s="94"/>
      <c r="C23" s="94"/>
      <c r="D23" s="94"/>
      <c r="E23" s="94"/>
      <c r="F23" s="95"/>
      <c r="G23" s="12"/>
      <c r="H23" s="9"/>
      <c r="I23" s="10"/>
    </row>
    <row r="24" spans="1:9" s="4" customFormat="1" ht="14.5" x14ac:dyDescent="0.35">
      <c r="A24" s="93" t="s">
        <v>228</v>
      </c>
      <c r="B24" s="94"/>
      <c r="C24" s="94"/>
      <c r="D24" s="94"/>
      <c r="E24" s="94"/>
      <c r="F24" s="95"/>
      <c r="G24" s="9"/>
      <c r="H24" s="9"/>
      <c r="I24" s="10"/>
    </row>
    <row r="25" spans="1:9" s="4" customFormat="1" ht="14.5" x14ac:dyDescent="0.35">
      <c r="A25" s="93" t="s">
        <v>235</v>
      </c>
      <c r="B25" s="94"/>
      <c r="C25" s="94"/>
      <c r="D25" s="94"/>
      <c r="E25" s="94"/>
      <c r="F25" s="95"/>
      <c r="G25" s="9"/>
      <c r="H25" s="9"/>
      <c r="I25" s="10"/>
    </row>
    <row r="26" spans="1:9" s="4" customFormat="1" ht="14.5" x14ac:dyDescent="0.35">
      <c r="A26" s="93" t="s">
        <v>240</v>
      </c>
      <c r="B26" s="105"/>
      <c r="C26" s="94"/>
      <c r="D26" s="94"/>
      <c r="E26" s="94"/>
      <c r="F26" s="95"/>
      <c r="G26" s="9"/>
      <c r="H26" s="9"/>
      <c r="I26" s="10"/>
    </row>
    <row r="27" spans="1:9" s="4" customFormat="1" thickBot="1" x14ac:dyDescent="0.4">
      <c r="A27" s="106" t="s">
        <v>241</v>
      </c>
      <c r="B27" s="97"/>
      <c r="C27" s="97"/>
      <c r="D27" s="97"/>
      <c r="E27" s="97"/>
      <c r="F27" s="98"/>
      <c r="G27" s="9"/>
      <c r="H27" s="9"/>
      <c r="I27" s="10"/>
    </row>
    <row r="28" spans="1:9" s="4" customFormat="1" thickBot="1" x14ac:dyDescent="0.4">
      <c r="A28" s="8"/>
      <c r="B28" s="9"/>
      <c r="C28" s="9"/>
      <c r="D28" s="9"/>
      <c r="E28" s="9"/>
      <c r="F28" s="9"/>
      <c r="G28" s="9"/>
      <c r="H28" s="9"/>
      <c r="I28" s="10"/>
    </row>
    <row r="29" spans="1:9" s="13" customFormat="1" ht="16.5" customHeight="1" thickTop="1" x14ac:dyDescent="0.35">
      <c r="A29" s="87" t="s">
        <v>1</v>
      </c>
      <c r="B29" s="88"/>
      <c r="C29" s="88"/>
      <c r="D29" s="88"/>
      <c r="E29" s="88"/>
      <c r="F29" s="89"/>
    </row>
    <row r="30" spans="1:9" s="18" customFormat="1" ht="13" x14ac:dyDescent="0.35">
      <c r="A30" s="14" t="s">
        <v>2</v>
      </c>
      <c r="B30" s="15" t="s">
        <v>3</v>
      </c>
      <c r="C30" s="14" t="s">
        <v>4</v>
      </c>
      <c r="D30" s="14" t="s">
        <v>5</v>
      </c>
      <c r="E30" s="14" t="s">
        <v>6</v>
      </c>
      <c r="F30" s="16" t="s">
        <v>7</v>
      </c>
      <c r="G30" s="17"/>
    </row>
    <row r="31" spans="1:9" s="13" customFormat="1" ht="13" x14ac:dyDescent="0.35">
      <c r="A31" s="19"/>
      <c r="C31" s="20"/>
      <c r="D31" s="20"/>
      <c r="E31" s="20"/>
      <c r="F31" s="21"/>
      <c r="G31" s="22"/>
    </row>
    <row r="32" spans="1:9" s="13" customFormat="1" ht="15" customHeight="1" x14ac:dyDescent="0.35">
      <c r="A32" s="14"/>
      <c r="B32" s="23" t="s">
        <v>8</v>
      </c>
      <c r="C32" s="24"/>
      <c r="D32" s="24"/>
      <c r="E32" s="25"/>
      <c r="F32" s="26"/>
    </row>
    <row r="33" spans="1:7" s="13" customFormat="1" ht="15" customHeight="1" x14ac:dyDescent="0.35">
      <c r="A33" s="19"/>
      <c r="B33" s="27"/>
      <c r="C33" s="28"/>
      <c r="D33" s="28"/>
      <c r="E33" s="29"/>
      <c r="F33" s="21"/>
    </row>
    <row r="34" spans="1:7" s="13" customFormat="1" ht="15" customHeight="1" x14ac:dyDescent="0.35">
      <c r="A34" s="30" t="s">
        <v>9</v>
      </c>
      <c r="B34" s="27" t="s">
        <v>10</v>
      </c>
      <c r="C34" s="31" t="s">
        <v>32</v>
      </c>
      <c r="D34" s="31">
        <v>40</v>
      </c>
      <c r="E34" s="1"/>
      <c r="F34" s="32">
        <f>E34*D34</f>
        <v>0</v>
      </c>
    </row>
    <row r="35" spans="1:7" s="13" customFormat="1" ht="15" customHeight="1" x14ac:dyDescent="0.35">
      <c r="A35" s="19"/>
      <c r="B35" s="27"/>
      <c r="C35" s="28"/>
      <c r="D35" s="28"/>
      <c r="E35" s="29"/>
      <c r="F35" s="21"/>
    </row>
    <row r="36" spans="1:7" s="13" customFormat="1" ht="15" customHeight="1" x14ac:dyDescent="0.35">
      <c r="A36" s="33"/>
      <c r="B36" s="23" t="s">
        <v>215</v>
      </c>
      <c r="C36" s="34"/>
      <c r="D36" s="34"/>
      <c r="E36" s="35"/>
      <c r="F36" s="16"/>
      <c r="G36" s="36"/>
    </row>
    <row r="37" spans="1:7" s="13" customFormat="1" ht="15" customHeight="1" x14ac:dyDescent="0.35">
      <c r="A37" s="37"/>
      <c r="B37" s="27"/>
      <c r="C37" s="31"/>
      <c r="D37" s="31"/>
      <c r="E37" s="38"/>
      <c r="F37" s="21"/>
    </row>
    <row r="38" spans="1:7" s="13" customFormat="1" ht="15" customHeight="1" x14ac:dyDescent="0.35">
      <c r="A38" s="30" t="s">
        <v>11</v>
      </c>
      <c r="B38" s="27" t="s">
        <v>216</v>
      </c>
      <c r="C38" s="31" t="s">
        <v>12</v>
      </c>
      <c r="D38" s="31">
        <v>20</v>
      </c>
      <c r="E38" s="1"/>
      <c r="F38" s="32">
        <f>E38*D38</f>
        <v>0</v>
      </c>
    </row>
    <row r="39" spans="1:7" s="13" customFormat="1" ht="15" customHeight="1" x14ac:dyDescent="0.35">
      <c r="A39" s="30" t="s">
        <v>143</v>
      </c>
      <c r="B39" s="27" t="s">
        <v>217</v>
      </c>
      <c r="C39" s="31" t="s">
        <v>12</v>
      </c>
      <c r="D39" s="31">
        <v>10</v>
      </c>
      <c r="E39" s="1"/>
      <c r="F39" s="32">
        <f t="shared" ref="F39:F40" si="0">E39*D39</f>
        <v>0</v>
      </c>
    </row>
    <row r="40" spans="1:7" s="13" customFormat="1" ht="15" customHeight="1" x14ac:dyDescent="0.35">
      <c r="A40" s="30" t="s">
        <v>142</v>
      </c>
      <c r="B40" s="27" t="s">
        <v>218</v>
      </c>
      <c r="C40" s="31" t="s">
        <v>12</v>
      </c>
      <c r="D40" s="31">
        <v>5</v>
      </c>
      <c r="E40" s="1"/>
      <c r="F40" s="32">
        <f t="shared" si="0"/>
        <v>0</v>
      </c>
    </row>
    <row r="41" spans="1:7" s="13" customFormat="1" ht="15" customHeight="1" x14ac:dyDescent="0.35">
      <c r="A41" s="39"/>
      <c r="B41" s="40"/>
      <c r="C41" s="31"/>
      <c r="D41" s="31"/>
      <c r="E41" s="29"/>
      <c r="F41" s="21"/>
    </row>
    <row r="42" spans="1:7" s="13" customFormat="1" ht="15" customHeight="1" x14ac:dyDescent="0.35">
      <c r="A42" s="14"/>
      <c r="B42" s="23" t="s">
        <v>222</v>
      </c>
      <c r="C42" s="41"/>
      <c r="D42" s="41"/>
      <c r="E42" s="35"/>
      <c r="F42" s="42"/>
    </row>
    <row r="43" spans="1:7" s="13" customFormat="1" ht="15" customHeight="1" x14ac:dyDescent="0.35">
      <c r="A43" s="30"/>
      <c r="B43" s="27"/>
      <c r="C43" s="31"/>
      <c r="D43" s="31"/>
      <c r="E43" s="29"/>
      <c r="F43" s="21"/>
    </row>
    <row r="44" spans="1:7" s="13" customFormat="1" ht="15" customHeight="1" x14ac:dyDescent="0.35">
      <c r="A44" s="30" t="s">
        <v>13</v>
      </c>
      <c r="B44" s="43" t="s">
        <v>77</v>
      </c>
      <c r="C44" s="44" t="s">
        <v>14</v>
      </c>
      <c r="D44" s="31">
        <v>30</v>
      </c>
      <c r="E44" s="1"/>
      <c r="F44" s="45">
        <f t="shared" ref="F44:F71" si="1">E44*D44</f>
        <v>0</v>
      </c>
    </row>
    <row r="45" spans="1:7" s="13" customFormat="1" ht="15" customHeight="1" x14ac:dyDescent="0.35">
      <c r="A45" s="30" t="s">
        <v>15</v>
      </c>
      <c r="B45" s="43" t="s">
        <v>211</v>
      </c>
      <c r="C45" s="44" t="s">
        <v>32</v>
      </c>
      <c r="D45" s="31">
        <v>30</v>
      </c>
      <c r="E45" s="1"/>
      <c r="F45" s="45">
        <f t="shared" si="1"/>
        <v>0</v>
      </c>
    </row>
    <row r="46" spans="1:7" s="13" customFormat="1" ht="15" customHeight="1" x14ac:dyDescent="0.35">
      <c r="A46" s="30" t="s">
        <v>16</v>
      </c>
      <c r="B46" s="43" t="s">
        <v>112</v>
      </c>
      <c r="C46" s="44" t="s">
        <v>12</v>
      </c>
      <c r="D46" s="31">
        <v>150</v>
      </c>
      <c r="E46" s="1"/>
      <c r="F46" s="45">
        <f t="shared" si="1"/>
        <v>0</v>
      </c>
    </row>
    <row r="47" spans="1:7" s="13" customFormat="1" ht="15" customHeight="1" x14ac:dyDescent="0.35">
      <c r="A47" s="30" t="s">
        <v>17</v>
      </c>
      <c r="B47" s="43" t="s">
        <v>113</v>
      </c>
      <c r="C47" s="44" t="s">
        <v>12</v>
      </c>
      <c r="D47" s="31">
        <v>130</v>
      </c>
      <c r="E47" s="1"/>
      <c r="F47" s="45">
        <f t="shared" si="1"/>
        <v>0</v>
      </c>
    </row>
    <row r="48" spans="1:7" s="13" customFormat="1" ht="15" customHeight="1" x14ac:dyDescent="0.35">
      <c r="A48" s="30" t="s">
        <v>18</v>
      </c>
      <c r="B48" s="43" t="s">
        <v>114</v>
      </c>
      <c r="C48" s="44" t="s">
        <v>12</v>
      </c>
      <c r="D48" s="31">
        <v>100</v>
      </c>
      <c r="E48" s="1"/>
      <c r="F48" s="45">
        <f t="shared" si="1"/>
        <v>0</v>
      </c>
    </row>
    <row r="49" spans="1:6" s="13" customFormat="1" ht="15" customHeight="1" x14ac:dyDescent="0.35">
      <c r="A49" s="30" t="s">
        <v>19</v>
      </c>
      <c r="B49" s="43" t="s">
        <v>115</v>
      </c>
      <c r="C49" s="44" t="s">
        <v>12</v>
      </c>
      <c r="D49" s="31">
        <v>50</v>
      </c>
      <c r="E49" s="1"/>
      <c r="F49" s="45">
        <f t="shared" si="1"/>
        <v>0</v>
      </c>
    </row>
    <row r="50" spans="1:6" s="13" customFormat="1" ht="15" customHeight="1" x14ac:dyDescent="0.35">
      <c r="A50" s="30" t="s">
        <v>144</v>
      </c>
      <c r="B50" s="43" t="s">
        <v>127</v>
      </c>
      <c r="C50" s="44" t="s">
        <v>12</v>
      </c>
      <c r="D50" s="31">
        <v>20</v>
      </c>
      <c r="E50" s="1"/>
      <c r="F50" s="45">
        <f t="shared" si="1"/>
        <v>0</v>
      </c>
    </row>
    <row r="51" spans="1:6" s="13" customFormat="1" ht="15" customHeight="1" x14ac:dyDescent="0.35">
      <c r="A51" s="30" t="s">
        <v>21</v>
      </c>
      <c r="B51" s="43" t="s">
        <v>72</v>
      </c>
      <c r="C51" s="44" t="s">
        <v>12</v>
      </c>
      <c r="D51" s="31">
        <v>70</v>
      </c>
      <c r="E51" s="1"/>
      <c r="F51" s="45">
        <f t="shared" si="1"/>
        <v>0</v>
      </c>
    </row>
    <row r="52" spans="1:6" s="13" customFormat="1" ht="15" customHeight="1" x14ac:dyDescent="0.35">
      <c r="A52" s="30" t="s">
        <v>22</v>
      </c>
      <c r="B52" s="43" t="s">
        <v>73</v>
      </c>
      <c r="C52" s="44" t="s">
        <v>12</v>
      </c>
      <c r="D52" s="31">
        <v>30</v>
      </c>
      <c r="E52" s="1"/>
      <c r="F52" s="45">
        <f t="shared" si="1"/>
        <v>0</v>
      </c>
    </row>
    <row r="53" spans="1:6" s="13" customFormat="1" ht="15" customHeight="1" x14ac:dyDescent="0.35">
      <c r="A53" s="30" t="s">
        <v>24</v>
      </c>
      <c r="B53" s="46" t="s">
        <v>20</v>
      </c>
      <c r="C53" s="44" t="s">
        <v>12</v>
      </c>
      <c r="D53" s="31">
        <v>10</v>
      </c>
      <c r="E53" s="1"/>
      <c r="F53" s="45">
        <f t="shared" si="1"/>
        <v>0</v>
      </c>
    </row>
    <row r="54" spans="1:6" s="13" customFormat="1" ht="15" customHeight="1" x14ac:dyDescent="0.35">
      <c r="A54" s="30" t="s">
        <v>145</v>
      </c>
      <c r="B54" s="46" t="s">
        <v>111</v>
      </c>
      <c r="C54" s="44" t="s">
        <v>12</v>
      </c>
      <c r="D54" s="31">
        <v>20</v>
      </c>
      <c r="E54" s="1"/>
      <c r="F54" s="45">
        <f t="shared" si="1"/>
        <v>0</v>
      </c>
    </row>
    <row r="55" spans="1:6" s="13" customFormat="1" ht="15" customHeight="1" x14ac:dyDescent="0.35">
      <c r="A55" s="30" t="s">
        <v>26</v>
      </c>
      <c r="B55" s="46" t="s">
        <v>137</v>
      </c>
      <c r="C55" s="44" t="s">
        <v>14</v>
      </c>
      <c r="D55" s="31">
        <v>2</v>
      </c>
      <c r="E55" s="1"/>
      <c r="F55" s="45">
        <f t="shared" si="1"/>
        <v>0</v>
      </c>
    </row>
    <row r="56" spans="1:6" s="13" customFormat="1" ht="15" customHeight="1" x14ac:dyDescent="0.35">
      <c r="A56" s="30" t="s">
        <v>28</v>
      </c>
      <c r="B56" s="46" t="s">
        <v>116</v>
      </c>
      <c r="C56" s="44" t="s">
        <v>12</v>
      </c>
      <c r="D56" s="31">
        <v>150</v>
      </c>
      <c r="E56" s="1"/>
      <c r="F56" s="45">
        <f t="shared" si="1"/>
        <v>0</v>
      </c>
    </row>
    <row r="57" spans="1:6" s="13" customFormat="1" ht="15" customHeight="1" x14ac:dyDescent="0.35">
      <c r="A57" s="30" t="s">
        <v>29</v>
      </c>
      <c r="B57" s="46" t="s">
        <v>83</v>
      </c>
      <c r="C57" s="44" t="s">
        <v>12</v>
      </c>
      <c r="D57" s="31">
        <v>40</v>
      </c>
      <c r="E57" s="1"/>
      <c r="F57" s="45">
        <f t="shared" si="1"/>
        <v>0</v>
      </c>
    </row>
    <row r="58" spans="1:6" s="13" customFormat="1" ht="15" customHeight="1" x14ac:dyDescent="0.35">
      <c r="A58" s="30" t="s">
        <v>146</v>
      </c>
      <c r="B58" s="46" t="s">
        <v>71</v>
      </c>
      <c r="C58" s="44" t="s">
        <v>12</v>
      </c>
      <c r="D58" s="31">
        <v>110</v>
      </c>
      <c r="E58" s="1"/>
      <c r="F58" s="45">
        <f t="shared" si="1"/>
        <v>0</v>
      </c>
    </row>
    <row r="59" spans="1:6" s="13" customFormat="1" ht="15.75" customHeight="1" x14ac:dyDescent="0.35">
      <c r="A59" s="30" t="s">
        <v>30</v>
      </c>
      <c r="B59" s="47" t="s">
        <v>23</v>
      </c>
      <c r="C59" s="44" t="s">
        <v>12</v>
      </c>
      <c r="D59" s="31">
        <v>10</v>
      </c>
      <c r="E59" s="1"/>
      <c r="F59" s="45">
        <f t="shared" si="1"/>
        <v>0</v>
      </c>
    </row>
    <row r="60" spans="1:6" s="13" customFormat="1" ht="15" customHeight="1" x14ac:dyDescent="0.35">
      <c r="A60" s="30" t="s">
        <v>31</v>
      </c>
      <c r="B60" s="46" t="s">
        <v>86</v>
      </c>
      <c r="C60" s="44" t="s">
        <v>12</v>
      </c>
      <c r="D60" s="31">
        <v>80</v>
      </c>
      <c r="E60" s="1"/>
      <c r="F60" s="45">
        <f t="shared" si="1"/>
        <v>0</v>
      </c>
    </row>
    <row r="61" spans="1:6" s="13" customFormat="1" ht="15" customHeight="1" x14ac:dyDescent="0.35">
      <c r="A61" s="30" t="s">
        <v>147</v>
      </c>
      <c r="B61" s="46" t="s">
        <v>82</v>
      </c>
      <c r="C61" s="44" t="s">
        <v>12</v>
      </c>
      <c r="D61" s="31">
        <v>20</v>
      </c>
      <c r="E61" s="1"/>
      <c r="F61" s="45">
        <f t="shared" si="1"/>
        <v>0</v>
      </c>
    </row>
    <row r="62" spans="1:6" s="13" customFormat="1" ht="15" customHeight="1" x14ac:dyDescent="0.35">
      <c r="A62" s="30" t="s">
        <v>148</v>
      </c>
      <c r="B62" s="46" t="s">
        <v>135</v>
      </c>
      <c r="C62" s="44" t="s">
        <v>25</v>
      </c>
      <c r="D62" s="31">
        <v>400</v>
      </c>
      <c r="E62" s="1"/>
      <c r="F62" s="45">
        <f t="shared" si="1"/>
        <v>0</v>
      </c>
    </row>
    <row r="63" spans="1:6" s="13" customFormat="1" ht="15" customHeight="1" x14ac:dyDescent="0.35">
      <c r="A63" s="30" t="s">
        <v>149</v>
      </c>
      <c r="B63" s="48" t="s">
        <v>27</v>
      </c>
      <c r="C63" s="44" t="s">
        <v>12</v>
      </c>
      <c r="D63" s="31">
        <v>50</v>
      </c>
      <c r="E63" s="1"/>
      <c r="F63" s="45">
        <f t="shared" si="1"/>
        <v>0</v>
      </c>
    </row>
    <row r="64" spans="1:6" s="13" customFormat="1" ht="15" customHeight="1" x14ac:dyDescent="0.35">
      <c r="A64" s="30" t="s">
        <v>150</v>
      </c>
      <c r="B64" s="48" t="s">
        <v>117</v>
      </c>
      <c r="C64" s="44" t="s">
        <v>12</v>
      </c>
      <c r="D64" s="31">
        <v>10</v>
      </c>
      <c r="E64" s="1"/>
      <c r="F64" s="45">
        <f t="shared" si="1"/>
        <v>0</v>
      </c>
    </row>
    <row r="65" spans="1:6" s="13" customFormat="1" ht="15" customHeight="1" x14ac:dyDescent="0.35">
      <c r="A65" s="30" t="s">
        <v>151</v>
      </c>
      <c r="B65" s="48" t="s">
        <v>74</v>
      </c>
      <c r="C65" s="44" t="s">
        <v>75</v>
      </c>
      <c r="D65" s="31">
        <v>20</v>
      </c>
      <c r="E65" s="1"/>
      <c r="F65" s="45">
        <f t="shared" si="1"/>
        <v>0</v>
      </c>
    </row>
    <row r="66" spans="1:6" s="13" customFormat="1" ht="15" customHeight="1" x14ac:dyDescent="0.35">
      <c r="A66" s="30" t="s">
        <v>152</v>
      </c>
      <c r="B66" s="47" t="s">
        <v>136</v>
      </c>
      <c r="C66" s="44" t="s">
        <v>138</v>
      </c>
      <c r="D66" s="31">
        <v>4</v>
      </c>
      <c r="E66" s="1"/>
      <c r="F66" s="45">
        <f t="shared" si="1"/>
        <v>0</v>
      </c>
    </row>
    <row r="67" spans="1:6" s="13" customFormat="1" ht="15" customHeight="1" x14ac:dyDescent="0.35">
      <c r="A67" s="30" t="s">
        <v>153</v>
      </c>
      <c r="B67" s="48" t="s">
        <v>213</v>
      </c>
      <c r="C67" s="44" t="s">
        <v>138</v>
      </c>
      <c r="D67" s="31">
        <v>6</v>
      </c>
      <c r="E67" s="1"/>
      <c r="F67" s="45">
        <f t="shared" si="1"/>
        <v>0</v>
      </c>
    </row>
    <row r="68" spans="1:6" s="13" customFormat="1" ht="15" customHeight="1" x14ac:dyDescent="0.35">
      <c r="A68" s="30" t="s">
        <v>154</v>
      </c>
      <c r="B68" s="48" t="s">
        <v>76</v>
      </c>
      <c r="C68" s="44" t="s">
        <v>138</v>
      </c>
      <c r="D68" s="31">
        <v>6</v>
      </c>
      <c r="E68" s="1"/>
      <c r="F68" s="45">
        <f t="shared" si="1"/>
        <v>0</v>
      </c>
    </row>
    <row r="69" spans="1:6" s="13" customFormat="1" ht="15" customHeight="1" x14ac:dyDescent="0.35">
      <c r="A69" s="30" t="s">
        <v>155</v>
      </c>
      <c r="B69" s="47" t="s">
        <v>212</v>
      </c>
      <c r="C69" s="31" t="s">
        <v>12</v>
      </c>
      <c r="D69" s="31">
        <v>50</v>
      </c>
      <c r="E69" s="1"/>
      <c r="F69" s="45">
        <f t="shared" si="1"/>
        <v>0</v>
      </c>
    </row>
    <row r="70" spans="1:6" s="13" customFormat="1" ht="15" customHeight="1" x14ac:dyDescent="0.35">
      <c r="A70" s="30" t="s">
        <v>156</v>
      </c>
      <c r="B70" s="47" t="s">
        <v>131</v>
      </c>
      <c r="C70" s="31" t="s">
        <v>14</v>
      </c>
      <c r="D70" s="31">
        <v>3</v>
      </c>
      <c r="E70" s="1"/>
      <c r="F70" s="45">
        <f t="shared" si="1"/>
        <v>0</v>
      </c>
    </row>
    <row r="71" spans="1:6" s="13" customFormat="1" ht="15" customHeight="1" x14ac:dyDescent="0.35">
      <c r="A71" s="30" t="s">
        <v>157</v>
      </c>
      <c r="B71" s="47" t="s">
        <v>78</v>
      </c>
      <c r="C71" s="31" t="s">
        <v>14</v>
      </c>
      <c r="D71" s="31">
        <v>3</v>
      </c>
      <c r="E71" s="1"/>
      <c r="F71" s="45">
        <f t="shared" si="1"/>
        <v>0</v>
      </c>
    </row>
    <row r="72" spans="1:6" s="13" customFormat="1" ht="15" customHeight="1" x14ac:dyDescent="0.35">
      <c r="A72" s="30"/>
      <c r="B72" s="47"/>
      <c r="C72" s="31"/>
      <c r="D72" s="31"/>
      <c r="E72" s="2"/>
      <c r="F72" s="45"/>
    </row>
    <row r="73" spans="1:6" s="13" customFormat="1" ht="15" customHeight="1" x14ac:dyDescent="0.35">
      <c r="A73" s="30"/>
      <c r="B73" s="49" t="s">
        <v>33</v>
      </c>
      <c r="C73" s="44"/>
      <c r="D73" s="31"/>
      <c r="E73" s="29"/>
      <c r="F73" s="32">
        <f>SUM(F44:F71)</f>
        <v>0</v>
      </c>
    </row>
    <row r="74" spans="1:6" s="13" customFormat="1" ht="15" customHeight="1" x14ac:dyDescent="0.35">
      <c r="A74" s="30"/>
      <c r="B74" s="27"/>
      <c r="C74" s="31"/>
      <c r="D74" s="31"/>
      <c r="E74" s="29"/>
      <c r="F74" s="21"/>
    </row>
    <row r="75" spans="1:6" s="13" customFormat="1" ht="15" customHeight="1" x14ac:dyDescent="0.35">
      <c r="A75" s="14"/>
      <c r="B75" s="23" t="s">
        <v>34</v>
      </c>
      <c r="C75" s="41"/>
      <c r="D75" s="41"/>
      <c r="E75" s="50"/>
      <c r="F75" s="42"/>
    </row>
    <row r="76" spans="1:6" s="13" customFormat="1" ht="15" customHeight="1" x14ac:dyDescent="0.35">
      <c r="A76" s="30"/>
      <c r="B76" s="51"/>
      <c r="C76" s="31"/>
      <c r="D76" s="31"/>
      <c r="E76" s="29"/>
      <c r="F76" s="21"/>
    </row>
    <row r="77" spans="1:6" s="13" customFormat="1" ht="15" customHeight="1" x14ac:dyDescent="0.35">
      <c r="A77" s="30"/>
      <c r="B77" s="51" t="s">
        <v>35</v>
      </c>
      <c r="C77" s="31"/>
      <c r="D77" s="31"/>
      <c r="E77" s="29"/>
      <c r="F77" s="21"/>
    </row>
    <row r="78" spans="1:6" s="13" customFormat="1" ht="15" customHeight="1" x14ac:dyDescent="0.35">
      <c r="A78" s="30" t="s">
        <v>158</v>
      </c>
      <c r="B78" s="46" t="s">
        <v>36</v>
      </c>
      <c r="C78" s="44" t="s">
        <v>12</v>
      </c>
      <c r="D78" s="31">
        <v>120</v>
      </c>
      <c r="E78" s="1"/>
      <c r="F78" s="45">
        <f t="shared" ref="F78:F83" si="2">E78*D78</f>
        <v>0</v>
      </c>
    </row>
    <row r="79" spans="1:6" s="13" customFormat="1" ht="27.65" customHeight="1" x14ac:dyDescent="0.35">
      <c r="A79" s="30" t="s">
        <v>159</v>
      </c>
      <c r="B79" s="52" t="s">
        <v>128</v>
      </c>
      <c r="C79" s="44" t="s">
        <v>12</v>
      </c>
      <c r="D79" s="31">
        <v>100</v>
      </c>
      <c r="E79" s="1"/>
      <c r="F79" s="45">
        <f t="shared" si="2"/>
        <v>0</v>
      </c>
    </row>
    <row r="80" spans="1:6" s="13" customFormat="1" ht="12.5" x14ac:dyDescent="0.35">
      <c r="A80" s="30" t="s">
        <v>160</v>
      </c>
      <c r="B80" s="52" t="s">
        <v>79</v>
      </c>
      <c r="C80" s="44" t="s">
        <v>12</v>
      </c>
      <c r="D80" s="31">
        <v>5</v>
      </c>
      <c r="E80" s="1"/>
      <c r="F80" s="45">
        <f t="shared" si="2"/>
        <v>0</v>
      </c>
    </row>
    <row r="81" spans="1:6" s="13" customFormat="1" ht="15" customHeight="1" x14ac:dyDescent="0.35">
      <c r="A81" s="30" t="s">
        <v>161</v>
      </c>
      <c r="B81" s="46" t="s">
        <v>121</v>
      </c>
      <c r="C81" s="44" t="s">
        <v>12</v>
      </c>
      <c r="D81" s="31">
        <v>2</v>
      </c>
      <c r="E81" s="1"/>
      <c r="F81" s="45">
        <f t="shared" si="2"/>
        <v>0</v>
      </c>
    </row>
    <row r="82" spans="1:6" s="13" customFormat="1" ht="15" customHeight="1" x14ac:dyDescent="0.35">
      <c r="A82" s="30" t="s">
        <v>162</v>
      </c>
      <c r="B82" s="46" t="s">
        <v>120</v>
      </c>
      <c r="C82" s="44" t="s">
        <v>12</v>
      </c>
      <c r="D82" s="31">
        <v>2</v>
      </c>
      <c r="E82" s="1"/>
      <c r="F82" s="45">
        <f t="shared" si="2"/>
        <v>0</v>
      </c>
    </row>
    <row r="83" spans="1:6" s="13" customFormat="1" ht="15" customHeight="1" x14ac:dyDescent="0.35">
      <c r="A83" s="30" t="s">
        <v>163</v>
      </c>
      <c r="B83" s="46" t="s">
        <v>118</v>
      </c>
      <c r="C83" s="44" t="s">
        <v>12</v>
      </c>
      <c r="D83" s="31">
        <v>5</v>
      </c>
      <c r="E83" s="1"/>
      <c r="F83" s="45">
        <f t="shared" si="2"/>
        <v>0</v>
      </c>
    </row>
    <row r="84" spans="1:6" s="13" customFormat="1" ht="15" customHeight="1" x14ac:dyDescent="0.35">
      <c r="A84" s="30" t="s">
        <v>164</v>
      </c>
      <c r="B84" s="46" t="s">
        <v>122</v>
      </c>
      <c r="C84" s="44" t="s">
        <v>12</v>
      </c>
      <c r="D84" s="31">
        <v>25</v>
      </c>
      <c r="E84" s="1"/>
      <c r="F84" s="45">
        <f t="shared" ref="F84:F98" si="3">E84*D84</f>
        <v>0</v>
      </c>
    </row>
    <row r="85" spans="1:6" s="13" customFormat="1" ht="15" customHeight="1" x14ac:dyDescent="0.35">
      <c r="A85" s="30" t="s">
        <v>165</v>
      </c>
      <c r="B85" s="47" t="s">
        <v>37</v>
      </c>
      <c r="C85" s="44" t="s">
        <v>12</v>
      </c>
      <c r="D85" s="31">
        <v>2</v>
      </c>
      <c r="E85" s="1"/>
      <c r="F85" s="45">
        <f t="shared" si="3"/>
        <v>0</v>
      </c>
    </row>
    <row r="86" spans="1:6" s="13" customFormat="1" ht="15" customHeight="1" x14ac:dyDescent="0.35">
      <c r="A86" s="30" t="s">
        <v>166</v>
      </c>
      <c r="B86" s="46" t="s">
        <v>38</v>
      </c>
      <c r="C86" s="44" t="s">
        <v>12</v>
      </c>
      <c r="D86" s="31">
        <v>10</v>
      </c>
      <c r="E86" s="1"/>
      <c r="F86" s="45">
        <f t="shared" si="3"/>
        <v>0</v>
      </c>
    </row>
    <row r="87" spans="1:6" s="13" customFormat="1" ht="15" customHeight="1" x14ac:dyDescent="0.35">
      <c r="A87" s="30" t="s">
        <v>167</v>
      </c>
      <c r="B87" s="47" t="s">
        <v>39</v>
      </c>
      <c r="C87" s="44" t="s">
        <v>12</v>
      </c>
      <c r="D87" s="31">
        <v>10</v>
      </c>
      <c r="E87" s="1"/>
      <c r="F87" s="45">
        <f t="shared" si="3"/>
        <v>0</v>
      </c>
    </row>
    <row r="88" spans="1:6" s="13" customFormat="1" ht="15" customHeight="1" x14ac:dyDescent="0.35">
      <c r="A88" s="30" t="s">
        <v>168</v>
      </c>
      <c r="B88" s="46" t="s">
        <v>40</v>
      </c>
      <c r="C88" s="44" t="s">
        <v>12</v>
      </c>
      <c r="D88" s="31">
        <v>10</v>
      </c>
      <c r="E88" s="1"/>
      <c r="F88" s="45">
        <f t="shared" si="3"/>
        <v>0</v>
      </c>
    </row>
    <row r="89" spans="1:6" s="13" customFormat="1" ht="15" customHeight="1" x14ac:dyDescent="0.35">
      <c r="A89" s="30" t="s">
        <v>169</v>
      </c>
      <c r="B89" s="47" t="s">
        <v>139</v>
      </c>
      <c r="C89" s="44" t="s">
        <v>12</v>
      </c>
      <c r="D89" s="31">
        <v>20</v>
      </c>
      <c r="E89" s="1"/>
      <c r="F89" s="45">
        <f t="shared" si="3"/>
        <v>0</v>
      </c>
    </row>
    <row r="90" spans="1:6" s="13" customFormat="1" ht="15" customHeight="1" x14ac:dyDescent="0.35">
      <c r="A90" s="30" t="s">
        <v>170</v>
      </c>
      <c r="B90" s="47" t="s">
        <v>119</v>
      </c>
      <c r="C90" s="44" t="s">
        <v>12</v>
      </c>
      <c r="D90" s="31">
        <v>20</v>
      </c>
      <c r="E90" s="1"/>
      <c r="F90" s="45">
        <f t="shared" si="3"/>
        <v>0</v>
      </c>
    </row>
    <row r="91" spans="1:6" s="13" customFormat="1" ht="15" customHeight="1" x14ac:dyDescent="0.35">
      <c r="A91" s="30" t="s">
        <v>171</v>
      </c>
      <c r="B91" s="46" t="s">
        <v>41</v>
      </c>
      <c r="C91" s="44" t="s">
        <v>12</v>
      </c>
      <c r="D91" s="31">
        <v>20</v>
      </c>
      <c r="E91" s="1"/>
      <c r="F91" s="45">
        <f t="shared" si="3"/>
        <v>0</v>
      </c>
    </row>
    <row r="92" spans="1:6" s="13" customFormat="1" ht="15" customHeight="1" x14ac:dyDescent="0.35">
      <c r="A92" s="30" t="s">
        <v>172</v>
      </c>
      <c r="B92" s="46" t="s">
        <v>42</v>
      </c>
      <c r="C92" s="44" t="s">
        <v>12</v>
      </c>
      <c r="D92" s="31">
        <v>20</v>
      </c>
      <c r="E92" s="1"/>
      <c r="F92" s="45">
        <f t="shared" si="3"/>
        <v>0</v>
      </c>
    </row>
    <row r="93" spans="1:6" s="13" customFormat="1" ht="15" customHeight="1" x14ac:dyDescent="0.35">
      <c r="A93" s="30" t="s">
        <v>173</v>
      </c>
      <c r="B93" s="47" t="s">
        <v>43</v>
      </c>
      <c r="C93" s="44" t="s">
        <v>12</v>
      </c>
      <c r="D93" s="31">
        <v>2</v>
      </c>
      <c r="E93" s="1"/>
      <c r="F93" s="45">
        <f t="shared" si="3"/>
        <v>0</v>
      </c>
    </row>
    <row r="94" spans="1:6" s="13" customFormat="1" ht="15" customHeight="1" x14ac:dyDescent="0.35">
      <c r="A94" s="30" t="s">
        <v>174</v>
      </c>
      <c r="B94" s="46" t="s">
        <v>44</v>
      </c>
      <c r="C94" s="44" t="s">
        <v>12</v>
      </c>
      <c r="D94" s="31">
        <v>5</v>
      </c>
      <c r="E94" s="1"/>
      <c r="F94" s="45">
        <f t="shared" si="3"/>
        <v>0</v>
      </c>
    </row>
    <row r="95" spans="1:6" s="13" customFormat="1" ht="15" customHeight="1" x14ac:dyDescent="0.35">
      <c r="A95" s="30" t="s">
        <v>175</v>
      </c>
      <c r="B95" s="47" t="s">
        <v>68</v>
      </c>
      <c r="C95" s="44" t="s">
        <v>12</v>
      </c>
      <c r="D95" s="31">
        <v>20</v>
      </c>
      <c r="E95" s="1"/>
      <c r="F95" s="45">
        <f t="shared" si="3"/>
        <v>0</v>
      </c>
    </row>
    <row r="96" spans="1:6" s="13" customFormat="1" ht="15" customHeight="1" x14ac:dyDescent="0.35">
      <c r="A96" s="30" t="s">
        <v>176</v>
      </c>
      <c r="B96" s="47" t="s">
        <v>67</v>
      </c>
      <c r="C96" s="44" t="s">
        <v>12</v>
      </c>
      <c r="D96" s="31">
        <v>5</v>
      </c>
      <c r="E96" s="1"/>
      <c r="F96" s="45">
        <f t="shared" si="3"/>
        <v>0</v>
      </c>
    </row>
    <row r="97" spans="1:6" s="13" customFormat="1" ht="15" customHeight="1" x14ac:dyDescent="0.35">
      <c r="A97" s="30" t="s">
        <v>177</v>
      </c>
      <c r="B97" s="47" t="s">
        <v>105</v>
      </c>
      <c r="C97" s="44" t="s">
        <v>12</v>
      </c>
      <c r="D97" s="31">
        <v>12</v>
      </c>
      <c r="E97" s="1"/>
      <c r="F97" s="45">
        <f t="shared" si="3"/>
        <v>0</v>
      </c>
    </row>
    <row r="98" spans="1:6" s="13" customFormat="1" ht="15" customHeight="1" x14ac:dyDescent="0.35">
      <c r="A98" s="30" t="s">
        <v>178</v>
      </c>
      <c r="B98" s="46" t="s">
        <v>110</v>
      </c>
      <c r="C98" s="44" t="s">
        <v>12</v>
      </c>
      <c r="D98" s="31">
        <v>100</v>
      </c>
      <c r="E98" s="1"/>
      <c r="F98" s="45">
        <f t="shared" si="3"/>
        <v>0</v>
      </c>
    </row>
    <row r="99" spans="1:6" s="13" customFormat="1" ht="15" customHeight="1" x14ac:dyDescent="0.35">
      <c r="A99" s="30"/>
      <c r="B99" s="47"/>
      <c r="C99" s="31"/>
      <c r="D99" s="31"/>
      <c r="E99" s="2"/>
      <c r="F99" s="45"/>
    </row>
    <row r="100" spans="1:6" s="13" customFormat="1" ht="15" customHeight="1" x14ac:dyDescent="0.35">
      <c r="A100" s="30"/>
      <c r="B100" s="53" t="s">
        <v>106</v>
      </c>
      <c r="C100" s="31"/>
      <c r="D100" s="31"/>
      <c r="E100" s="2"/>
      <c r="F100" s="45"/>
    </row>
    <row r="101" spans="1:6" s="13" customFormat="1" ht="15" customHeight="1" x14ac:dyDescent="0.35">
      <c r="A101" s="30" t="s">
        <v>179</v>
      </c>
      <c r="B101" s="47" t="s">
        <v>36</v>
      </c>
      <c r="C101" s="31" t="s">
        <v>12</v>
      </c>
      <c r="D101" s="31">
        <v>5</v>
      </c>
      <c r="E101" s="1"/>
      <c r="F101" s="45">
        <f>E101*D101</f>
        <v>0</v>
      </c>
    </row>
    <row r="102" spans="1:6" s="13" customFormat="1" ht="15" customHeight="1" x14ac:dyDescent="0.35">
      <c r="A102" s="30" t="s">
        <v>180</v>
      </c>
      <c r="B102" s="47" t="s">
        <v>107</v>
      </c>
      <c r="C102" s="31" t="s">
        <v>12</v>
      </c>
      <c r="D102" s="31">
        <v>5</v>
      </c>
      <c r="E102" s="1"/>
      <c r="F102" s="45">
        <f>E102*D102</f>
        <v>0</v>
      </c>
    </row>
    <row r="103" spans="1:6" s="13" customFormat="1" ht="15" customHeight="1" x14ac:dyDescent="0.35">
      <c r="A103" s="30" t="s">
        <v>181</v>
      </c>
      <c r="B103" s="47" t="s">
        <v>108</v>
      </c>
      <c r="C103" s="31" t="s">
        <v>12</v>
      </c>
      <c r="D103" s="31">
        <v>2</v>
      </c>
      <c r="E103" s="1"/>
      <c r="F103" s="45">
        <f>E103*D103</f>
        <v>0</v>
      </c>
    </row>
    <row r="104" spans="1:6" s="13" customFormat="1" ht="15" customHeight="1" x14ac:dyDescent="0.35">
      <c r="A104" s="30" t="s">
        <v>182</v>
      </c>
      <c r="B104" s="47" t="s">
        <v>210</v>
      </c>
      <c r="C104" s="31" t="s">
        <v>12</v>
      </c>
      <c r="D104" s="31">
        <v>2</v>
      </c>
      <c r="E104" s="1"/>
      <c r="F104" s="45">
        <f>E104*D104</f>
        <v>0</v>
      </c>
    </row>
    <row r="105" spans="1:6" s="13" customFormat="1" ht="15" customHeight="1" x14ac:dyDescent="0.35">
      <c r="A105" s="30"/>
      <c r="B105" s="47"/>
      <c r="C105" s="31"/>
      <c r="D105" s="31"/>
      <c r="E105" s="2"/>
      <c r="F105" s="45"/>
    </row>
    <row r="106" spans="1:6" s="13" customFormat="1" ht="15" customHeight="1" x14ac:dyDescent="0.35">
      <c r="A106" s="30"/>
      <c r="B106" s="53" t="s">
        <v>87</v>
      </c>
      <c r="C106" s="31"/>
      <c r="D106" s="31"/>
      <c r="E106" s="2"/>
      <c r="F106" s="45"/>
    </row>
    <row r="107" spans="1:6" s="13" customFormat="1" ht="15" customHeight="1" x14ac:dyDescent="0.35">
      <c r="A107" s="30" t="s">
        <v>183</v>
      </c>
      <c r="B107" s="47" t="s">
        <v>88</v>
      </c>
      <c r="C107" s="31" t="s">
        <v>12</v>
      </c>
      <c r="D107" s="31">
        <v>20</v>
      </c>
      <c r="E107" s="1"/>
      <c r="F107" s="45">
        <f>E107*D107</f>
        <v>0</v>
      </c>
    </row>
    <row r="108" spans="1:6" s="13" customFormat="1" ht="15" customHeight="1" x14ac:dyDescent="0.35">
      <c r="A108" s="30" t="s">
        <v>184</v>
      </c>
      <c r="B108" s="47" t="s">
        <v>214</v>
      </c>
      <c r="C108" s="31" t="s">
        <v>12</v>
      </c>
      <c r="D108" s="31">
        <v>10</v>
      </c>
      <c r="E108" s="1"/>
      <c r="F108" s="45">
        <f>E108*D108</f>
        <v>0</v>
      </c>
    </row>
    <row r="109" spans="1:6" s="13" customFormat="1" ht="15" customHeight="1" x14ac:dyDescent="0.35">
      <c r="A109" s="30" t="s">
        <v>185</v>
      </c>
      <c r="B109" s="47" t="s">
        <v>89</v>
      </c>
      <c r="C109" s="31" t="s">
        <v>12</v>
      </c>
      <c r="D109" s="31">
        <v>40</v>
      </c>
      <c r="E109" s="1"/>
      <c r="F109" s="45">
        <f>E109*D109</f>
        <v>0</v>
      </c>
    </row>
    <row r="110" spans="1:6" s="13" customFormat="1" ht="15" customHeight="1" x14ac:dyDescent="0.35">
      <c r="A110" s="30" t="s">
        <v>186</v>
      </c>
      <c r="B110" s="47" t="s">
        <v>90</v>
      </c>
      <c r="C110" s="31" t="s">
        <v>12</v>
      </c>
      <c r="D110" s="31">
        <v>5</v>
      </c>
      <c r="E110" s="1"/>
      <c r="F110" s="45">
        <f>E110*D110</f>
        <v>0</v>
      </c>
    </row>
    <row r="111" spans="1:6" s="13" customFormat="1" ht="15" customHeight="1" x14ac:dyDescent="0.35">
      <c r="A111" s="30"/>
      <c r="B111" s="47"/>
      <c r="C111" s="31"/>
      <c r="D111" s="31"/>
      <c r="E111" s="2"/>
      <c r="F111" s="45"/>
    </row>
    <row r="112" spans="1:6" s="13" customFormat="1" ht="15" customHeight="1" x14ac:dyDescent="0.35">
      <c r="A112" s="30"/>
      <c r="B112" s="53" t="s">
        <v>91</v>
      </c>
      <c r="C112" s="31"/>
      <c r="D112" s="31"/>
      <c r="E112" s="2"/>
      <c r="F112" s="45"/>
    </row>
    <row r="113" spans="1:6" s="13" customFormat="1" ht="15" customHeight="1" x14ac:dyDescent="0.35">
      <c r="A113" s="30" t="s">
        <v>187</v>
      </c>
      <c r="B113" s="47" t="s">
        <v>92</v>
      </c>
      <c r="C113" s="31" t="s">
        <v>12</v>
      </c>
      <c r="D113" s="31">
        <v>15</v>
      </c>
      <c r="E113" s="1"/>
      <c r="F113" s="45">
        <f>E113*D113</f>
        <v>0</v>
      </c>
    </row>
    <row r="114" spans="1:6" s="13" customFormat="1" ht="15" customHeight="1" x14ac:dyDescent="0.35">
      <c r="A114" s="30" t="s">
        <v>188</v>
      </c>
      <c r="B114" s="47" t="s">
        <v>140</v>
      </c>
      <c r="C114" s="31" t="s">
        <v>12</v>
      </c>
      <c r="D114" s="31">
        <v>2</v>
      </c>
      <c r="E114" s="1"/>
      <c r="F114" s="45">
        <f>E114*D114</f>
        <v>0</v>
      </c>
    </row>
    <row r="115" spans="1:6" s="13" customFormat="1" ht="15" customHeight="1" x14ac:dyDescent="0.35">
      <c r="A115" s="30" t="s">
        <v>189</v>
      </c>
      <c r="B115" s="47" t="s">
        <v>141</v>
      </c>
      <c r="C115" s="31" t="s">
        <v>12</v>
      </c>
      <c r="D115" s="31">
        <v>2</v>
      </c>
      <c r="E115" s="1"/>
      <c r="F115" s="45">
        <f>E115*D115</f>
        <v>0</v>
      </c>
    </row>
    <row r="116" spans="1:6" s="13" customFormat="1" ht="15" customHeight="1" x14ac:dyDescent="0.35">
      <c r="A116" s="30"/>
      <c r="B116" s="46"/>
      <c r="C116" s="44"/>
      <c r="D116" s="31"/>
      <c r="E116" s="29"/>
      <c r="F116" s="45"/>
    </row>
    <row r="117" spans="1:6" s="13" customFormat="1" ht="15" customHeight="1" x14ac:dyDescent="0.35">
      <c r="A117" s="30"/>
      <c r="B117" s="54" t="s">
        <v>45</v>
      </c>
      <c r="C117" s="31"/>
      <c r="D117" s="31"/>
      <c r="E117" s="29"/>
      <c r="F117" s="45"/>
    </row>
    <row r="118" spans="1:6" s="13" customFormat="1" ht="15" customHeight="1" x14ac:dyDescent="0.35">
      <c r="A118" s="30" t="s">
        <v>190</v>
      </c>
      <c r="B118" s="47" t="s">
        <v>46</v>
      </c>
      <c r="C118" s="44" t="s">
        <v>12</v>
      </c>
      <c r="D118" s="31">
        <v>120</v>
      </c>
      <c r="E118" s="1"/>
      <c r="F118" s="45">
        <f t="shared" ref="F118" si="4">E118*D118</f>
        <v>0</v>
      </c>
    </row>
    <row r="119" spans="1:6" s="13" customFormat="1" ht="34" customHeight="1" x14ac:dyDescent="0.35">
      <c r="A119" s="30" t="s">
        <v>191</v>
      </c>
      <c r="B119" s="55" t="s">
        <v>129</v>
      </c>
      <c r="C119" s="44" t="s">
        <v>12</v>
      </c>
      <c r="D119" s="31">
        <v>100</v>
      </c>
      <c r="E119" s="1"/>
      <c r="F119" s="45">
        <f t="shared" ref="F119:F125" si="5">E119*D119</f>
        <v>0</v>
      </c>
    </row>
    <row r="120" spans="1:6" s="13" customFormat="1" ht="12.5" x14ac:dyDescent="0.35">
      <c r="A120" s="30" t="s">
        <v>192</v>
      </c>
      <c r="B120" s="55" t="s">
        <v>79</v>
      </c>
      <c r="C120" s="44"/>
      <c r="D120" s="31">
        <v>2</v>
      </c>
      <c r="E120" s="1"/>
      <c r="F120" s="45">
        <f>E120*D120</f>
        <v>0</v>
      </c>
    </row>
    <row r="121" spans="1:6" s="13" customFormat="1" ht="15" customHeight="1" x14ac:dyDescent="0.35">
      <c r="A121" s="30" t="s">
        <v>193</v>
      </c>
      <c r="B121" s="46" t="s">
        <v>47</v>
      </c>
      <c r="C121" s="44" t="s">
        <v>12</v>
      </c>
      <c r="D121" s="31">
        <v>2</v>
      </c>
      <c r="E121" s="1"/>
      <c r="F121" s="45">
        <f t="shared" si="5"/>
        <v>0</v>
      </c>
    </row>
    <row r="122" spans="1:6" s="13" customFormat="1" ht="15" customHeight="1" x14ac:dyDescent="0.35">
      <c r="A122" s="30" t="s">
        <v>194</v>
      </c>
      <c r="B122" s="46" t="s">
        <v>93</v>
      </c>
      <c r="C122" s="44" t="s">
        <v>12</v>
      </c>
      <c r="D122" s="31">
        <v>5</v>
      </c>
      <c r="E122" s="1"/>
      <c r="F122" s="45">
        <f t="shared" si="5"/>
        <v>0</v>
      </c>
    </row>
    <row r="123" spans="1:6" s="13" customFormat="1" ht="15" customHeight="1" x14ac:dyDescent="0.35">
      <c r="A123" s="30" t="s">
        <v>195</v>
      </c>
      <c r="B123" s="47" t="s">
        <v>130</v>
      </c>
      <c r="C123" s="44" t="s">
        <v>12</v>
      </c>
      <c r="D123" s="31">
        <v>5</v>
      </c>
      <c r="E123" s="1"/>
      <c r="F123" s="45">
        <f t="shared" si="5"/>
        <v>0</v>
      </c>
    </row>
    <row r="124" spans="1:6" s="13" customFormat="1" ht="15" customHeight="1" x14ac:dyDescent="0.35">
      <c r="A124" s="30" t="s">
        <v>196</v>
      </c>
      <c r="B124" s="46" t="s">
        <v>37</v>
      </c>
      <c r="C124" s="44" t="s">
        <v>12</v>
      </c>
      <c r="D124" s="31">
        <v>10</v>
      </c>
      <c r="E124" s="1"/>
      <c r="F124" s="45">
        <f t="shared" si="5"/>
        <v>0</v>
      </c>
    </row>
    <row r="125" spans="1:6" s="13" customFormat="1" ht="15" customHeight="1" x14ac:dyDescent="0.35">
      <c r="A125" s="30" t="s">
        <v>197</v>
      </c>
      <c r="B125" s="47" t="s">
        <v>48</v>
      </c>
      <c r="C125" s="44" t="s">
        <v>12</v>
      </c>
      <c r="D125" s="31">
        <v>10</v>
      </c>
      <c r="E125" s="1"/>
      <c r="F125" s="45">
        <f t="shared" si="5"/>
        <v>0</v>
      </c>
    </row>
    <row r="126" spans="1:6" s="13" customFormat="1" ht="15" customHeight="1" x14ac:dyDescent="0.35">
      <c r="A126" s="30" t="s">
        <v>198</v>
      </c>
      <c r="B126" s="47" t="s">
        <v>109</v>
      </c>
      <c r="C126" s="44" t="s">
        <v>12</v>
      </c>
      <c r="D126" s="31">
        <v>2</v>
      </c>
      <c r="E126" s="1"/>
      <c r="F126" s="45">
        <f>E126*D126</f>
        <v>0</v>
      </c>
    </row>
    <row r="127" spans="1:6" s="13" customFormat="1" ht="15" customHeight="1" x14ac:dyDescent="0.35">
      <c r="A127" s="39"/>
      <c r="B127" s="46"/>
      <c r="C127" s="44"/>
      <c r="D127" s="31"/>
      <c r="E127" s="29"/>
      <c r="F127" s="21"/>
    </row>
    <row r="128" spans="1:6" s="13" customFormat="1" ht="15" customHeight="1" x14ac:dyDescent="0.35">
      <c r="A128" s="39"/>
      <c r="B128" s="49" t="s">
        <v>49</v>
      </c>
      <c r="C128" s="31"/>
      <c r="D128" s="31"/>
      <c r="E128" s="29"/>
      <c r="F128" s="32">
        <f>SUM(F78:F126)</f>
        <v>0</v>
      </c>
    </row>
    <row r="129" spans="1:6" s="13" customFormat="1" ht="15" customHeight="1" x14ac:dyDescent="0.35">
      <c r="A129" s="30"/>
      <c r="B129" s="27"/>
      <c r="C129" s="31"/>
      <c r="D129" s="31"/>
      <c r="E129" s="29"/>
      <c r="F129" s="21"/>
    </row>
    <row r="130" spans="1:6" s="13" customFormat="1" ht="15" customHeight="1" x14ac:dyDescent="0.35">
      <c r="A130" s="14"/>
      <c r="B130" s="23" t="s">
        <v>50</v>
      </c>
      <c r="C130" s="41"/>
      <c r="D130" s="41"/>
      <c r="E130" s="56"/>
      <c r="F130" s="42"/>
    </row>
    <row r="131" spans="1:6" s="13" customFormat="1" ht="15" customHeight="1" x14ac:dyDescent="0.35">
      <c r="A131" s="19"/>
      <c r="B131" s="57"/>
      <c r="C131" s="31"/>
      <c r="D131" s="31"/>
      <c r="E131" s="38"/>
      <c r="F131" s="21"/>
    </row>
    <row r="132" spans="1:6" s="13" customFormat="1" ht="15" customHeight="1" x14ac:dyDescent="0.35">
      <c r="A132" s="30" t="s">
        <v>51</v>
      </c>
      <c r="B132" s="27" t="s">
        <v>219</v>
      </c>
      <c r="C132" s="31" t="s">
        <v>12</v>
      </c>
      <c r="D132" s="31">
        <v>2</v>
      </c>
      <c r="E132" s="1"/>
      <c r="F132" s="45">
        <f t="shared" ref="F132:F133" si="6">E132*D132</f>
        <v>0</v>
      </c>
    </row>
    <row r="133" spans="1:6" s="13" customFormat="1" ht="15" customHeight="1" x14ac:dyDescent="0.35">
      <c r="A133" s="30" t="s">
        <v>52</v>
      </c>
      <c r="B133" s="46" t="s">
        <v>98</v>
      </c>
      <c r="C133" s="44" t="s">
        <v>12</v>
      </c>
      <c r="D133" s="31">
        <v>4</v>
      </c>
      <c r="E133" s="1"/>
      <c r="F133" s="45">
        <f t="shared" si="6"/>
        <v>0</v>
      </c>
    </row>
    <row r="134" spans="1:6" s="13" customFormat="1" ht="15" customHeight="1" x14ac:dyDescent="0.35">
      <c r="A134" s="30" t="s">
        <v>53</v>
      </c>
      <c r="B134" s="46" t="s">
        <v>96</v>
      </c>
      <c r="C134" s="44" t="s">
        <v>12</v>
      </c>
      <c r="D134" s="31">
        <v>4</v>
      </c>
      <c r="E134" s="1"/>
      <c r="F134" s="45">
        <f>E134*D134</f>
        <v>0</v>
      </c>
    </row>
    <row r="135" spans="1:6" s="13" customFormat="1" ht="15" customHeight="1" x14ac:dyDescent="0.35">
      <c r="A135" s="30" t="s">
        <v>54</v>
      </c>
      <c r="B135" s="46" t="s">
        <v>97</v>
      </c>
      <c r="C135" s="44" t="s">
        <v>12</v>
      </c>
      <c r="D135" s="31">
        <v>3</v>
      </c>
      <c r="E135" s="1"/>
      <c r="F135" s="45">
        <f>E135*D135</f>
        <v>0</v>
      </c>
    </row>
    <row r="136" spans="1:6" s="13" customFormat="1" ht="15" customHeight="1" x14ac:dyDescent="0.35">
      <c r="A136" s="30" t="s">
        <v>55</v>
      </c>
      <c r="B136" s="46" t="s">
        <v>99</v>
      </c>
      <c r="C136" s="44" t="s">
        <v>12</v>
      </c>
      <c r="D136" s="31">
        <v>3</v>
      </c>
      <c r="E136" s="1"/>
      <c r="F136" s="45">
        <f t="shared" ref="F136:F145" si="7">E136*D136</f>
        <v>0</v>
      </c>
    </row>
    <row r="137" spans="1:6" s="13" customFormat="1" ht="15" customHeight="1" x14ac:dyDescent="0.35">
      <c r="A137" s="30" t="s">
        <v>56</v>
      </c>
      <c r="B137" s="46" t="s">
        <v>100</v>
      </c>
      <c r="C137" s="44" t="s">
        <v>12</v>
      </c>
      <c r="D137" s="31">
        <v>3</v>
      </c>
      <c r="E137" s="1"/>
      <c r="F137" s="45">
        <f>E137*D137</f>
        <v>0</v>
      </c>
    </row>
    <row r="138" spans="1:6" s="13" customFormat="1" ht="15" customHeight="1" x14ac:dyDescent="0.35">
      <c r="A138" s="30" t="s">
        <v>57</v>
      </c>
      <c r="B138" s="46" t="s">
        <v>101</v>
      </c>
      <c r="C138" s="44" t="s">
        <v>12</v>
      </c>
      <c r="D138" s="31">
        <v>3</v>
      </c>
      <c r="E138" s="1"/>
      <c r="F138" s="45">
        <f t="shared" si="7"/>
        <v>0</v>
      </c>
    </row>
    <row r="139" spans="1:6" s="13" customFormat="1" ht="15" customHeight="1" x14ac:dyDescent="0.35">
      <c r="A139" s="30" t="s">
        <v>58</v>
      </c>
      <c r="B139" s="46" t="s">
        <v>102</v>
      </c>
      <c r="C139" s="44" t="s">
        <v>12</v>
      </c>
      <c r="D139" s="31">
        <v>3</v>
      </c>
      <c r="E139" s="1"/>
      <c r="F139" s="45">
        <f>E139*D139</f>
        <v>0</v>
      </c>
    </row>
    <row r="140" spans="1:6" s="13" customFormat="1" ht="15" customHeight="1" x14ac:dyDescent="0.35">
      <c r="A140" s="30" t="s">
        <v>59</v>
      </c>
      <c r="B140" s="46" t="s">
        <v>103</v>
      </c>
      <c r="C140" s="44" t="s">
        <v>12</v>
      </c>
      <c r="D140" s="31">
        <v>2</v>
      </c>
      <c r="E140" s="1"/>
      <c r="F140" s="45">
        <f t="shared" si="7"/>
        <v>0</v>
      </c>
    </row>
    <row r="141" spans="1:6" s="13" customFormat="1" ht="15" customHeight="1" x14ac:dyDescent="0.35">
      <c r="A141" s="30" t="s">
        <v>199</v>
      </c>
      <c r="B141" s="46" t="s">
        <v>133</v>
      </c>
      <c r="C141" s="44" t="s">
        <v>12</v>
      </c>
      <c r="D141" s="31">
        <v>1</v>
      </c>
      <c r="E141" s="1"/>
      <c r="F141" s="45">
        <f t="shared" si="7"/>
        <v>0</v>
      </c>
    </row>
    <row r="142" spans="1:6" s="13" customFormat="1" ht="15" customHeight="1" x14ac:dyDescent="0.35">
      <c r="A142" s="30" t="s">
        <v>200</v>
      </c>
      <c r="B142" s="46" t="s">
        <v>104</v>
      </c>
      <c r="C142" s="44" t="s">
        <v>12</v>
      </c>
      <c r="D142" s="31">
        <v>2</v>
      </c>
      <c r="E142" s="1"/>
      <c r="F142" s="45">
        <f t="shared" si="7"/>
        <v>0</v>
      </c>
    </row>
    <row r="143" spans="1:6" s="13" customFormat="1" ht="15" customHeight="1" x14ac:dyDescent="0.35">
      <c r="A143" s="30" t="s">
        <v>61</v>
      </c>
      <c r="B143" s="46" t="s">
        <v>60</v>
      </c>
      <c r="C143" s="44" t="s">
        <v>32</v>
      </c>
      <c r="D143" s="31">
        <v>4</v>
      </c>
      <c r="E143" s="1"/>
      <c r="F143" s="45">
        <f t="shared" si="7"/>
        <v>0</v>
      </c>
    </row>
    <row r="144" spans="1:6" s="13" customFormat="1" ht="15" customHeight="1" x14ac:dyDescent="0.35">
      <c r="A144" s="30" t="s">
        <v>94</v>
      </c>
      <c r="B144" s="46" t="s">
        <v>95</v>
      </c>
      <c r="C144" s="44" t="s">
        <v>12</v>
      </c>
      <c r="D144" s="31">
        <v>4</v>
      </c>
      <c r="E144" s="1"/>
      <c r="F144" s="45">
        <f t="shared" si="7"/>
        <v>0</v>
      </c>
    </row>
    <row r="145" spans="1:6" s="13" customFormat="1" ht="15" customHeight="1" x14ac:dyDescent="0.35">
      <c r="A145" s="30" t="s">
        <v>201</v>
      </c>
      <c r="B145" s="46" t="s">
        <v>123</v>
      </c>
      <c r="C145" s="44" t="s">
        <v>32</v>
      </c>
      <c r="D145" s="31">
        <v>30</v>
      </c>
      <c r="E145" s="1"/>
      <c r="F145" s="45">
        <f t="shared" si="7"/>
        <v>0</v>
      </c>
    </row>
    <row r="146" spans="1:6" s="58" customFormat="1" ht="15" customHeight="1" x14ac:dyDescent="0.35">
      <c r="A146" s="39"/>
      <c r="B146" s="46"/>
      <c r="C146" s="44"/>
      <c r="D146" s="31"/>
      <c r="E146" s="2"/>
      <c r="F146" s="45"/>
    </row>
    <row r="147" spans="1:6" s="13" customFormat="1" ht="15" customHeight="1" x14ac:dyDescent="0.35">
      <c r="A147" s="39"/>
      <c r="B147" s="49" t="s">
        <v>62</v>
      </c>
      <c r="C147" s="31"/>
      <c r="D147" s="31"/>
      <c r="E147" s="29"/>
      <c r="F147" s="32">
        <f>SUM(F132:F146)</f>
        <v>0</v>
      </c>
    </row>
    <row r="148" spans="1:6" s="13" customFormat="1" ht="15" customHeight="1" x14ac:dyDescent="0.35">
      <c r="A148" s="30"/>
      <c r="B148" s="27"/>
      <c r="C148" s="31"/>
      <c r="D148" s="31"/>
      <c r="E148" s="29"/>
      <c r="F148" s="21"/>
    </row>
    <row r="149" spans="1:6" s="13" customFormat="1" ht="15" customHeight="1" thickBot="1" x14ac:dyDescent="0.4">
      <c r="A149" s="59"/>
      <c r="B149" s="60" t="s">
        <v>63</v>
      </c>
      <c r="C149" s="61"/>
      <c r="D149" s="61"/>
      <c r="E149" s="62"/>
      <c r="F149" s="63">
        <f>SUM(F34,F38:F40,F73,F128,F147)</f>
        <v>0</v>
      </c>
    </row>
    <row r="150" spans="1:6" s="13" customFormat="1" ht="15" customHeight="1" thickTop="1" thickBot="1" x14ac:dyDescent="0.4">
      <c r="A150" s="64"/>
      <c r="B150" s="64"/>
      <c r="C150" s="65"/>
      <c r="D150" s="65"/>
      <c r="E150" s="65"/>
      <c r="F150" s="65"/>
    </row>
    <row r="151" spans="1:6" s="13" customFormat="1" ht="19.5" customHeight="1" thickTop="1" x14ac:dyDescent="0.35">
      <c r="A151" s="84" t="s">
        <v>64</v>
      </c>
      <c r="B151" s="85"/>
      <c r="C151" s="85"/>
      <c r="D151" s="85"/>
      <c r="E151" s="85"/>
      <c r="F151" s="86"/>
    </row>
    <row r="152" spans="1:6" s="18" customFormat="1" ht="15" customHeight="1" x14ac:dyDescent="0.35">
      <c r="A152" s="14" t="s">
        <v>2</v>
      </c>
      <c r="B152" s="15" t="s">
        <v>3</v>
      </c>
      <c r="C152" s="14" t="s">
        <v>4</v>
      </c>
      <c r="D152" s="14" t="s">
        <v>5</v>
      </c>
      <c r="E152" s="14" t="s">
        <v>6</v>
      </c>
      <c r="F152" s="66" t="s">
        <v>7</v>
      </c>
    </row>
    <row r="153" spans="1:6" s="13" customFormat="1" ht="15.75" customHeight="1" x14ac:dyDescent="0.35">
      <c r="A153" s="19"/>
      <c r="B153" s="27"/>
      <c r="C153" s="67"/>
      <c r="D153" s="28"/>
      <c r="E153" s="29"/>
      <c r="F153" s="21"/>
    </row>
    <row r="154" spans="1:6" s="13" customFormat="1" ht="15" customHeight="1" x14ac:dyDescent="0.35">
      <c r="A154" s="30" t="s">
        <v>202</v>
      </c>
      <c r="B154" s="27" t="s">
        <v>81</v>
      </c>
      <c r="C154" s="68" t="s">
        <v>65</v>
      </c>
      <c r="D154" s="31">
        <v>32</v>
      </c>
      <c r="E154" s="1"/>
      <c r="F154" s="45">
        <f t="shared" ref="F154:F156" si="8">E154*D154</f>
        <v>0</v>
      </c>
    </row>
    <row r="155" spans="1:6" s="13" customFormat="1" ht="15" customHeight="1" x14ac:dyDescent="0.35">
      <c r="A155" s="30" t="s">
        <v>203</v>
      </c>
      <c r="B155" s="27" t="s">
        <v>80</v>
      </c>
      <c r="C155" s="68" t="s">
        <v>65</v>
      </c>
      <c r="D155" s="31">
        <v>24</v>
      </c>
      <c r="E155" s="1"/>
      <c r="F155" s="45">
        <f t="shared" si="8"/>
        <v>0</v>
      </c>
    </row>
    <row r="156" spans="1:6" s="13" customFormat="1" ht="15" customHeight="1" x14ac:dyDescent="0.35">
      <c r="A156" s="30" t="s">
        <v>204</v>
      </c>
      <c r="B156" s="27" t="s">
        <v>134</v>
      </c>
      <c r="C156" s="68" t="s">
        <v>65</v>
      </c>
      <c r="D156" s="31">
        <v>24</v>
      </c>
      <c r="E156" s="1"/>
      <c r="F156" s="45">
        <f t="shared" si="8"/>
        <v>0</v>
      </c>
    </row>
    <row r="157" spans="1:6" s="13" customFormat="1" ht="15" customHeight="1" x14ac:dyDescent="0.35">
      <c r="A157" s="30" t="s">
        <v>205</v>
      </c>
      <c r="B157" s="27" t="s">
        <v>85</v>
      </c>
      <c r="C157" s="68" t="s">
        <v>65</v>
      </c>
      <c r="D157" s="31">
        <v>20</v>
      </c>
      <c r="E157" s="1"/>
      <c r="F157" s="45">
        <f t="shared" ref="F157:F161" si="9">E157*D157</f>
        <v>0</v>
      </c>
    </row>
    <row r="158" spans="1:6" s="13" customFormat="1" ht="15" customHeight="1" x14ac:dyDescent="0.35">
      <c r="A158" s="30" t="s">
        <v>206</v>
      </c>
      <c r="B158" s="27" t="s">
        <v>132</v>
      </c>
      <c r="C158" s="68" t="s">
        <v>65</v>
      </c>
      <c r="D158" s="31">
        <v>12</v>
      </c>
      <c r="E158" s="1"/>
      <c r="F158" s="45">
        <f t="shared" si="9"/>
        <v>0</v>
      </c>
    </row>
    <row r="159" spans="1:6" s="13" customFormat="1" ht="15" customHeight="1" x14ac:dyDescent="0.35">
      <c r="A159" s="30" t="s">
        <v>207</v>
      </c>
      <c r="B159" s="27" t="s">
        <v>69</v>
      </c>
      <c r="C159" s="68" t="s">
        <v>65</v>
      </c>
      <c r="D159" s="31">
        <v>8</v>
      </c>
      <c r="E159" s="1"/>
      <c r="F159" s="45">
        <f t="shared" si="9"/>
        <v>0</v>
      </c>
    </row>
    <row r="160" spans="1:6" s="13" customFormat="1" ht="15" customHeight="1" x14ac:dyDescent="0.35">
      <c r="A160" s="30" t="s">
        <v>208</v>
      </c>
      <c r="B160" s="27" t="s">
        <v>84</v>
      </c>
      <c r="C160" s="68" t="s">
        <v>65</v>
      </c>
      <c r="D160" s="31">
        <v>24</v>
      </c>
      <c r="E160" s="1"/>
      <c r="F160" s="45">
        <f t="shared" si="9"/>
        <v>0</v>
      </c>
    </row>
    <row r="161" spans="1:7" s="13" customFormat="1" ht="15" customHeight="1" x14ac:dyDescent="0.35">
      <c r="A161" s="30" t="s">
        <v>209</v>
      </c>
      <c r="B161" s="69" t="s">
        <v>70</v>
      </c>
      <c r="C161" s="68" t="s">
        <v>65</v>
      </c>
      <c r="D161" s="31">
        <v>4</v>
      </c>
      <c r="E161" s="1"/>
      <c r="F161" s="45">
        <f t="shared" si="9"/>
        <v>0</v>
      </c>
    </row>
    <row r="162" spans="1:7" s="13" customFormat="1" ht="15" customHeight="1" x14ac:dyDescent="0.35">
      <c r="A162" s="30"/>
      <c r="B162" s="27"/>
      <c r="C162" s="68"/>
      <c r="D162" s="31"/>
      <c r="E162" s="29"/>
      <c r="F162" s="21"/>
    </row>
    <row r="163" spans="1:7" s="13" customFormat="1" ht="15" customHeight="1" thickBot="1" x14ac:dyDescent="0.4">
      <c r="A163" s="59"/>
      <c r="B163" s="60" t="s">
        <v>66</v>
      </c>
      <c r="C163" s="70"/>
      <c r="D163" s="61"/>
      <c r="E163" s="62"/>
      <c r="F163" s="63">
        <f>SUM(F154:F161)</f>
        <v>0</v>
      </c>
    </row>
    <row r="164" spans="1:7" s="13" customFormat="1" ht="15" customHeight="1" thickTop="1" thickBot="1" x14ac:dyDescent="0.4">
      <c r="A164" s="64"/>
      <c r="B164" s="64"/>
      <c r="C164" s="65"/>
      <c r="D164" s="65"/>
      <c r="E164" s="65"/>
      <c r="F164" s="65"/>
    </row>
    <row r="165" spans="1:7" s="13" customFormat="1" ht="27.75" customHeight="1" thickTop="1" thickBot="1" x14ac:dyDescent="0.4">
      <c r="A165" s="71"/>
      <c r="B165" s="72" t="s">
        <v>229</v>
      </c>
      <c r="C165" s="73"/>
      <c r="D165" s="74"/>
      <c r="E165" s="75"/>
      <c r="F165" s="76">
        <f>F149+F163</f>
        <v>0</v>
      </c>
    </row>
    <row r="166" spans="1:7" s="13" customFormat="1" ht="15" customHeight="1" thickTop="1" x14ac:dyDescent="0.35">
      <c r="C166" s="20"/>
      <c r="D166" s="20"/>
      <c r="E166" s="20"/>
      <c r="F166" s="20"/>
      <c r="G166" s="77"/>
    </row>
    <row r="167" spans="1:7" s="13" customFormat="1" ht="15" customHeight="1" x14ac:dyDescent="0.35">
      <c r="B167" s="78"/>
      <c r="C167" s="20"/>
      <c r="D167" s="20"/>
      <c r="E167" s="20"/>
      <c r="F167" s="20"/>
    </row>
    <row r="168" spans="1:7" s="13" customFormat="1" ht="15" customHeight="1" x14ac:dyDescent="0.35">
      <c r="B168" s="79"/>
      <c r="C168" s="20"/>
      <c r="D168" s="20"/>
      <c r="E168" s="20"/>
      <c r="F168" s="20"/>
    </row>
    <row r="169" spans="1:7" s="13" customFormat="1" ht="15" customHeight="1" x14ac:dyDescent="0.35">
      <c r="C169" s="20"/>
      <c r="D169" s="20"/>
      <c r="E169" s="20"/>
      <c r="F169" s="20"/>
      <c r="G169" s="77"/>
    </row>
    <row r="170" spans="1:7" s="13" customFormat="1" ht="15" customHeight="1" x14ac:dyDescent="0.35">
      <c r="C170" s="20"/>
      <c r="D170" s="20"/>
      <c r="E170" s="20"/>
      <c r="F170" s="20"/>
    </row>
    <row r="171" spans="1:7" s="13" customFormat="1" ht="15" customHeight="1" x14ac:dyDescent="0.35">
      <c r="C171" s="20"/>
      <c r="D171" s="20"/>
      <c r="E171" s="20"/>
      <c r="F171" s="20"/>
    </row>
    <row r="172" spans="1:7" s="13" customFormat="1" ht="15" customHeight="1" x14ac:dyDescent="0.35">
      <c r="C172" s="20"/>
      <c r="D172" s="20"/>
      <c r="E172" s="20"/>
      <c r="F172" s="20"/>
    </row>
    <row r="173" spans="1:7" s="13" customFormat="1" ht="15" customHeight="1" x14ac:dyDescent="0.35">
      <c r="C173" s="20"/>
      <c r="D173" s="20"/>
      <c r="E173" s="20"/>
      <c r="F173" s="20"/>
    </row>
    <row r="174" spans="1:7" s="13" customFormat="1" ht="15" customHeight="1" x14ac:dyDescent="0.35">
      <c r="C174" s="20"/>
      <c r="D174" s="20"/>
      <c r="E174" s="20"/>
      <c r="F174" s="20"/>
    </row>
    <row r="175" spans="1:7" s="13" customFormat="1" ht="15" customHeight="1" x14ac:dyDescent="0.35">
      <c r="C175" s="20"/>
      <c r="D175" s="20"/>
      <c r="E175" s="20"/>
      <c r="F175" s="20"/>
    </row>
    <row r="176" spans="1:7" s="13" customFormat="1" ht="15" customHeight="1" x14ac:dyDescent="0.35">
      <c r="C176" s="20"/>
      <c r="D176" s="20"/>
      <c r="E176" s="20"/>
      <c r="F176" s="20"/>
    </row>
    <row r="177" spans="3:6" s="13" customFormat="1" ht="15" customHeight="1" x14ac:dyDescent="0.35">
      <c r="C177" s="20"/>
      <c r="D177" s="20"/>
      <c r="E177" s="20"/>
      <c r="F177" s="20"/>
    </row>
    <row r="178" spans="3:6" s="13" customFormat="1" ht="15" customHeight="1" x14ac:dyDescent="0.35">
      <c r="C178" s="20"/>
      <c r="D178" s="20"/>
      <c r="E178" s="20"/>
      <c r="F178" s="20"/>
    </row>
    <row r="179" spans="3:6" s="13" customFormat="1" ht="15" customHeight="1" x14ac:dyDescent="0.35">
      <c r="C179" s="20"/>
      <c r="D179" s="20"/>
      <c r="E179" s="20"/>
      <c r="F179" s="20"/>
    </row>
    <row r="180" spans="3:6" s="13" customFormat="1" ht="15" customHeight="1" x14ac:dyDescent="0.35">
      <c r="C180" s="20"/>
      <c r="D180" s="20"/>
      <c r="E180" s="20"/>
      <c r="F180" s="20"/>
    </row>
    <row r="181" spans="3:6" s="13" customFormat="1" ht="15" customHeight="1" x14ac:dyDescent="0.35">
      <c r="C181" s="20"/>
      <c r="D181" s="20"/>
      <c r="E181" s="20"/>
      <c r="F181" s="20"/>
    </row>
  </sheetData>
  <sheetProtection algorithmName="SHA-512" hashValue="UpBnGWyDmTPuoIkypHojZZCwB4FykuDuqEK/oKD29t1t6bsDYRg5EQorheP/EExjNCSNH4gQDKTkO1q+F26iCg==" saltValue="+8YQ3zGzvVCYfn/shOB9bg==" spinCount="100000" sheet="1" selectLockedCells="1"/>
  <mergeCells count="3">
    <mergeCell ref="A1:F1"/>
    <mergeCell ref="A151:F151"/>
    <mergeCell ref="A29:F29"/>
  </mergeCells>
  <phoneticPr fontId="10" type="noConversion"/>
  <pageMargins left="0.70866141732283472" right="0.70866141732283472" top="0.74803149606299213" bottom="0.74803149606299213" header="0.31496062992125984" footer="0.31496062992125984"/>
  <pageSetup paperSize="8" scale="90" orientation="landscape" r:id="rId1"/>
  <headerFooter>
    <oddFooter>&amp;R&amp;9&amp;P/&amp;N</oddFooter>
  </headerFooter>
  <rowBreaks count="2" manualBreakCount="2">
    <brk id="105" max="5" man="1"/>
    <brk id="15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73DE8814BBD46BA1CCDFD736087AD" ma:contentTypeVersion="3" ma:contentTypeDescription="Een nieuw document maken." ma:contentTypeScope="" ma:versionID="1add6f277cf59de2ce0cf573f66772f0">
  <xsd:schema xmlns:xsd="http://www.w3.org/2001/XMLSchema" xmlns:xs="http://www.w3.org/2001/XMLSchema" xmlns:p="http://schemas.microsoft.com/office/2006/metadata/properties" xmlns:ns2="635d17ef-238c-4fc3-a73b-3c033caea4ca" targetNamespace="http://schemas.microsoft.com/office/2006/metadata/properties" ma:root="true" ma:fieldsID="0c20ebaaf1017f6e9363a6f91a03168f" ns2:_="">
    <xsd:import namespace="635d17ef-238c-4fc3-a73b-3c033caea4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d17ef-238c-4fc3-a73b-3c033caea4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D5CED-A54F-473F-84E0-C867FD59A6E4}">
  <ds:schemaRefs>
    <ds:schemaRef ds:uri="http://schemas.microsoft.com/sharepoint/v3/contenttype/forms"/>
  </ds:schemaRefs>
</ds:datastoreItem>
</file>

<file path=customXml/itemProps2.xml><?xml version="1.0" encoding="utf-8"?>
<ds:datastoreItem xmlns:ds="http://schemas.openxmlformats.org/officeDocument/2006/customXml" ds:itemID="{9AE47D60-E1D2-4C30-807E-5E8DAD2D7ACA}">
  <ds:schemaRef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635d17ef-238c-4fc3-a73b-3c033caea4ca"/>
    <ds:schemaRef ds:uri="http://www.w3.org/XML/1998/namespace"/>
  </ds:schemaRefs>
</ds:datastoreItem>
</file>

<file path=customXml/itemProps3.xml><?xml version="1.0" encoding="utf-8"?>
<ds:datastoreItem xmlns:ds="http://schemas.openxmlformats.org/officeDocument/2006/customXml" ds:itemID="{76DB63F5-D8FF-4D96-9AC0-932DE534D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5d17ef-238c-4fc3-a73b-3c033caea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Prijslijst</vt:lpstr>
      <vt:lpstr>Prijslijst!Afdrukbereik</vt:lpstr>
    </vt:vector>
  </TitlesOfParts>
  <Manager/>
  <Company>Gemeente Tilburg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Schultink, Frans</dc:creator>
  <cp:keywords/>
  <dc:description/>
  <cp:lastModifiedBy>Anne-Marie Louwers</cp:lastModifiedBy>
  <cp:revision/>
  <cp:lastPrinted>2026-05-28T14:25:05Z</cp:lastPrinted>
  <dcterms:created xsi:type="dcterms:W3CDTF">2015-01-27T14:13:47Z</dcterms:created>
  <dcterms:modified xsi:type="dcterms:W3CDTF">2026-05-29T08:45:08Z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0x010100B0973DE8814BBD46BA1CCDFD736087AD</vt:lpwstr>
  </property>
  <property fmtid="{D5CDD505-2E9C-101B-9397-08002B2CF9AE}" pid="3" name="Order">
    <vt:r8>7776600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