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Dienstverlening\FIJ\Inkoop\2. Aanbestedingen\2026 WMO Hulpmiddelen\04 Offerteaanvraag\"/>
    </mc:Choice>
  </mc:AlternateContent>
  <xr:revisionPtr revIDLastSave="0" documentId="13_ncr:1_{5B21BD16-135C-40FF-A71A-FE5D4BBE5CE2}" xr6:coauthVersionLast="47" xr6:coauthVersionMax="47" xr10:uidLastSave="{00000000-0000-0000-0000-000000000000}"/>
  <bookViews>
    <workbookView xWindow="28680" yWindow="-120" windowWidth="29040" windowHeight="15840" xr2:uid="{A2A8E42A-ED14-40E8-BEB0-91CB3DB032E6}"/>
  </bookViews>
  <sheets>
    <sheet name="Bijlage G Prijsinvulformuli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94" i="1"/>
  <c r="G93" i="1"/>
  <c r="G89" i="1"/>
  <c r="G88" i="1"/>
  <c r="G84" i="1"/>
  <c r="G83" i="1"/>
  <c r="G80" i="1"/>
  <c r="G79" i="1"/>
  <c r="G76" i="1"/>
  <c r="G75" i="1"/>
  <c r="G71" i="1"/>
  <c r="G70" i="1"/>
  <c r="G67" i="1"/>
  <c r="G66" i="1"/>
  <c r="G62" i="1"/>
  <c r="G59" i="1"/>
  <c r="G58" i="1"/>
  <c r="G55" i="1"/>
  <c r="G54" i="1"/>
  <c r="G50" i="1"/>
  <c r="G49" i="1"/>
  <c r="G45" i="1"/>
  <c r="G44" i="1"/>
  <c r="G40" i="1"/>
  <c r="G39" i="1"/>
  <c r="G36" i="1"/>
  <c r="G35" i="1"/>
  <c r="G31" i="1"/>
  <c r="G30" i="1"/>
  <c r="G26" i="1"/>
  <c r="G25" i="1"/>
  <c r="G22" i="1"/>
  <c r="G21" i="1"/>
  <c r="G17" i="1"/>
  <c r="G16" i="1"/>
  <c r="G12" i="1"/>
  <c r="G11" i="1"/>
  <c r="G7" i="1"/>
  <c r="H7" i="1"/>
  <c r="H8" i="1"/>
  <c r="H11" i="1"/>
  <c r="H12" i="1"/>
  <c r="H16" i="1"/>
  <c r="H17" i="1"/>
  <c r="H21" i="1"/>
  <c r="H22" i="1"/>
  <c r="H25" i="1"/>
  <c r="H26" i="1"/>
  <c r="H30" i="1"/>
  <c r="H31" i="1"/>
  <c r="H35" i="1"/>
  <c r="H36" i="1"/>
  <c r="H39" i="1"/>
  <c r="H40" i="1"/>
  <c r="H44" i="1"/>
  <c r="H45" i="1"/>
  <c r="H49" i="1"/>
  <c r="H50" i="1"/>
  <c r="H54" i="1"/>
  <c r="H55" i="1"/>
  <c r="H58" i="1"/>
  <c r="H59" i="1"/>
  <c r="H62" i="1"/>
  <c r="H66" i="1"/>
  <c r="H67" i="1"/>
  <c r="H70" i="1"/>
  <c r="H71" i="1"/>
  <c r="H75" i="1"/>
  <c r="H76" i="1"/>
  <c r="H79" i="1"/>
  <c r="H80" i="1"/>
  <c r="H83" i="1"/>
  <c r="H84" i="1"/>
  <c r="H88" i="1"/>
  <c r="H89" i="1"/>
  <c r="H93" i="1"/>
  <c r="H94" i="1"/>
  <c r="H98" i="1" l="1"/>
  <c r="H97" i="1"/>
</calcChain>
</file>

<file path=xl/sharedStrings.xml><?xml version="1.0" encoding="utf-8"?>
<sst xmlns="http://schemas.openxmlformats.org/spreadsheetml/2006/main" count="150" uniqueCount="62">
  <si>
    <t>Bijlage G: Prijsinvulformulier all-in tarieven</t>
  </si>
  <si>
    <t xml:space="preserve">All-in categorieprijzen </t>
  </si>
  <si>
    <t>Categorie</t>
  </si>
  <si>
    <t xml:space="preserve">All-in categorieprijzen  excl. Btw </t>
  </si>
  <si>
    <t xml:space="preserve">Ondergrens per categorie all-in categorieprijs excl. Btw </t>
  </si>
  <si>
    <t xml:space="preserve">Bovengrens per categorie all-in categorieprijs  excl. Btw </t>
  </si>
  <si>
    <r>
      <rPr>
        <b/>
        <sz val="10"/>
        <color rgb="FF00B050"/>
        <rFont val="Trebuchet MS"/>
        <family val="2"/>
      </rPr>
      <t>Geldig</t>
    </r>
    <r>
      <rPr>
        <b/>
        <sz val="10"/>
        <color rgb="FFFF0000"/>
        <rFont val="Trebuchet MS"/>
        <family val="2"/>
      </rPr>
      <t>/ongeldig</t>
    </r>
  </si>
  <si>
    <t xml:space="preserve">All-in categorieprijzen  excl. Btw vermenigvuldigd met de rekenfactor en tevens servicedienstverlening x 12 om te komen tot bedragen per jaar (automatische formule) </t>
  </si>
  <si>
    <t>Categorie  1</t>
  </si>
  <si>
    <t xml:space="preserve">Handbewogen rolstoel voor kortdurend/incidenteel gebruik </t>
  </si>
  <si>
    <t>Rekenfactor</t>
  </si>
  <si>
    <t>All-in categorieprijs koop</t>
  </si>
  <si>
    <t>All-in categorieprijs servicedienstverlening p/mnd</t>
  </si>
  <si>
    <t>Categorie  2</t>
  </si>
  <si>
    <t>Handbewogen rolstoel voor actief of (semi-) permanent gebruik</t>
  </si>
  <si>
    <t>All-in categorieprijs huur p/mnd (prijs staat vast)</t>
  </si>
  <si>
    <t>Categorie  3</t>
  </si>
  <si>
    <t xml:space="preserve">Handbewogen (comfort)rolstoel permanent/passief gebruik (met kantelverstelling) </t>
  </si>
  <si>
    <t>Categorie 4</t>
  </si>
  <si>
    <t>Buggy / kinderduwwandelwagen</t>
  </si>
  <si>
    <t>Categorie  5</t>
  </si>
  <si>
    <t xml:space="preserve">Hoepelondersteuning voor cliënt/universele "losse" elektrische (hulp)aandrijving voor cliënt </t>
  </si>
  <si>
    <t>Categorie  6</t>
  </si>
  <si>
    <t>Universele "losse" elektrische (duw)ondersteuning voor begeleider</t>
  </si>
  <si>
    <t>Categorie  7</t>
  </si>
  <si>
    <t xml:space="preserve">Universeel (aankoppelbaar) fietsdeel/handbike/voetbike </t>
  </si>
  <si>
    <t>Categorie 8</t>
  </si>
  <si>
    <t xml:space="preserve">Elektrische rolstoel </t>
  </si>
  <si>
    <t>Categorie  9</t>
  </si>
  <si>
    <t>Scootmobiel</t>
  </si>
  <si>
    <t>Categorie  10</t>
  </si>
  <si>
    <t>Driewielfiets/vierwielfiets alle leeftijden</t>
  </si>
  <si>
    <t>Categorie  11</t>
  </si>
  <si>
    <t xml:space="preserve">Duofiets/ (ouder kind of driewiel) tandem </t>
  </si>
  <si>
    <t>Categorie  12</t>
  </si>
  <si>
    <t>Rolstoelfiets</t>
  </si>
  <si>
    <t>Categorie  13</t>
  </si>
  <si>
    <t>Douche- bad en/of toilet- of transfervoorziening eenvoudig op poten of voet</t>
  </si>
  <si>
    <t>N.v.t.</t>
  </si>
  <si>
    <t>Categorie  14</t>
  </si>
  <si>
    <t>Douche en/of toiletvoorziening (zelf) verrijdbaar</t>
  </si>
  <si>
    <t>Categorie 15</t>
  </si>
  <si>
    <t>Douche, (toilet)voorziening verrijdbaar, kantelbaar en/of in hoogte verstelbaar</t>
  </si>
  <si>
    <t>Categorie  16</t>
  </si>
  <si>
    <t>Douchebrancard / badlift</t>
  </si>
  <si>
    <t>Categorie  17</t>
  </si>
  <si>
    <t xml:space="preserve">(verrijdbaar) Transferhulpmiddel  </t>
  </si>
  <si>
    <t>Categorie  18</t>
  </si>
  <si>
    <t>Tillift passief</t>
  </si>
  <si>
    <t>Categorie  19</t>
  </si>
  <si>
    <t>Tillift actief</t>
  </si>
  <si>
    <t>Categorie  20</t>
  </si>
  <si>
    <t>Speciaal autozitje</t>
  </si>
  <si>
    <t>Fictieve totaalsom koop per jaar</t>
  </si>
  <si>
    <t>Fictieve totaalsom servicedienstverlening per jaar</t>
  </si>
  <si>
    <t>Onderneming inschrijver</t>
  </si>
  <si>
    <t>     </t>
  </si>
  <si>
    <t xml:space="preserve">Naam rechtsgeldig vertegenwoordiger </t>
  </si>
  <si>
    <t>Functie</t>
  </si>
  <si>
    <t>Datum</t>
  </si>
  <si>
    <t>Handtekening rechtsgeldig vertegenwoordiger</t>
  </si>
  <si>
    <t>Gelieve alleen de geel gearceerde vakken in vullen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</si>
</sst>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indexed="8"/>
      <name val="Trebuchet MS"/>
      <family val="2"/>
    </font>
    <font>
      <sz val="11"/>
      <color indexed="8"/>
      <name val="Trebuchet MS"/>
      <family val="2"/>
    </font>
    <font>
      <sz val="9"/>
      <color indexed="8"/>
      <name val="Trebuchet MS"/>
      <family val="2"/>
    </font>
    <font>
      <sz val="10"/>
      <color indexed="8"/>
      <name val="Trebuchet MS"/>
      <family val="2"/>
    </font>
    <font>
      <b/>
      <sz val="10"/>
      <color indexed="8"/>
      <name val="Trebuchet MS"/>
      <family val="2"/>
    </font>
    <font>
      <b/>
      <sz val="10"/>
      <color rgb="FFFF0000"/>
      <name val="Trebuchet MS"/>
      <family val="2"/>
    </font>
    <font>
      <b/>
      <sz val="10"/>
      <color rgb="FF00B050"/>
      <name val="Trebuchet MS"/>
      <family val="2"/>
    </font>
    <font>
      <sz val="10"/>
      <color rgb="FFFF0000"/>
      <name val="Trebuchet MS"/>
      <family val="2"/>
    </font>
    <font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horizontal="left" vertical="center" wrapText="1"/>
    </xf>
    <xf numFmtId="44" fontId="5" fillId="4" borderId="5" xfId="1" applyFont="1" applyFill="1" applyBorder="1" applyAlignment="1" applyProtection="1">
      <alignment vertical="center" wrapText="1"/>
    </xf>
    <xf numFmtId="44" fontId="5" fillId="4" borderId="6" xfId="1" applyFont="1" applyFill="1" applyBorder="1" applyAlignment="1" applyProtection="1">
      <alignment vertical="center" wrapText="1"/>
    </xf>
    <xf numFmtId="44" fontId="5" fillId="4" borderId="0" xfId="1" applyFont="1" applyFill="1" applyBorder="1" applyAlignment="1" applyProtection="1">
      <alignment vertical="center" wrapText="1"/>
    </xf>
    <xf numFmtId="0" fontId="6" fillId="3" borderId="4" xfId="0" applyFont="1" applyFill="1" applyBorder="1" applyAlignment="1">
      <alignment vertical="center" wrapText="1"/>
    </xf>
    <xf numFmtId="44" fontId="5" fillId="4" borderId="7" xfId="1" applyFont="1" applyFill="1" applyBorder="1" applyAlignment="1" applyProtection="1">
      <alignment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44" fontId="6" fillId="0" borderId="4" xfId="1" applyFont="1" applyFill="1" applyBorder="1" applyAlignment="1" applyProtection="1">
      <alignment vertical="center" wrapText="1"/>
    </xf>
    <xf numFmtId="44" fontId="5" fillId="0" borderId="3" xfId="1" applyFont="1" applyBorder="1" applyAlignment="1" applyProtection="1">
      <alignment vertical="center" wrapText="1"/>
    </xf>
    <xf numFmtId="44" fontId="5" fillId="0" borderId="0" xfId="1" applyFont="1" applyBorder="1" applyAlignment="1" applyProtection="1">
      <alignment vertical="center" wrapText="1"/>
    </xf>
    <xf numFmtId="10" fontId="0" fillId="0" borderId="0" xfId="0" applyNumberFormat="1"/>
    <xf numFmtId="0" fontId="5" fillId="6" borderId="4" xfId="0" applyFont="1" applyFill="1" applyBorder="1" applyAlignment="1">
      <alignment horizontal="left" vertical="center" wrapText="1"/>
    </xf>
    <xf numFmtId="44" fontId="6" fillId="6" borderId="4" xfId="1" applyFont="1" applyFill="1" applyBorder="1" applyAlignment="1" applyProtection="1">
      <alignment vertical="center" wrapText="1"/>
    </xf>
    <xf numFmtId="44" fontId="5" fillId="6" borderId="3" xfId="1" applyFont="1" applyFill="1" applyBorder="1" applyAlignment="1" applyProtection="1">
      <alignment vertical="center" wrapText="1"/>
    </xf>
    <xf numFmtId="44" fontId="6" fillId="7" borderId="6" xfId="1" applyFont="1" applyFill="1" applyBorder="1" applyAlignment="1" applyProtection="1">
      <alignment vertical="center" wrapText="1"/>
    </xf>
    <xf numFmtId="44" fontId="5" fillId="7" borderId="3" xfId="1" applyFont="1" applyFill="1" applyBorder="1" applyAlignment="1" applyProtection="1">
      <alignment vertical="center" wrapText="1"/>
    </xf>
    <xf numFmtId="0" fontId="5" fillId="0" borderId="0" xfId="0" applyFont="1" applyAlignment="1">
      <alignment horizontal="center" vertical="center" wrapText="1"/>
    </xf>
    <xf numFmtId="44" fontId="6" fillId="0" borderId="0" xfId="1" applyFont="1" applyFill="1" applyBorder="1" applyAlignment="1" applyProtection="1">
      <alignment vertical="center" wrapText="1"/>
    </xf>
    <xf numFmtId="0" fontId="6" fillId="0" borderId="8" xfId="0" applyFont="1" applyBorder="1" applyAlignment="1">
      <alignment horizontal="left" vertical="center" wrapText="1"/>
    </xf>
    <xf numFmtId="44" fontId="6" fillId="0" borderId="12" xfId="1" applyFont="1" applyBorder="1" applyAlignment="1" applyProtection="1">
      <alignment vertical="center" wrapText="1"/>
    </xf>
    <xf numFmtId="44" fontId="0" fillId="0" borderId="0" xfId="0" applyNumberFormat="1"/>
    <xf numFmtId="44" fontId="5" fillId="0" borderId="0" xfId="1" applyFont="1" applyFill="1" applyBorder="1" applyAlignment="1" applyProtection="1">
      <alignment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44" fontId="5" fillId="0" borderId="0" xfId="1" applyFont="1" applyFill="1" applyAlignment="1" applyProtection="1">
      <alignment wrapText="1"/>
    </xf>
    <xf numFmtId="44" fontId="5" fillId="0" borderId="0" xfId="1" applyFont="1" applyBorder="1" applyAlignment="1" applyProtection="1">
      <alignment wrapText="1"/>
    </xf>
    <xf numFmtId="0" fontId="5" fillId="0" borderId="0" xfId="1" applyNumberFormat="1" applyFont="1" applyAlignment="1" applyProtection="1">
      <alignment wrapText="1"/>
    </xf>
    <xf numFmtId="0" fontId="10" fillId="0" borderId="13" xfId="0" applyFont="1" applyBorder="1" applyAlignment="1">
      <alignment vertical="center" wrapText="1"/>
    </xf>
    <xf numFmtId="0" fontId="10" fillId="0" borderId="17" xfId="0" applyFont="1" applyBorder="1" applyAlignment="1">
      <alignment vertical="center" wrapText="1"/>
    </xf>
    <xf numFmtId="44" fontId="5" fillId="0" borderId="0" xfId="1" applyFont="1" applyAlignment="1" applyProtection="1">
      <alignment wrapText="1"/>
    </xf>
    <xf numFmtId="0" fontId="10" fillId="0" borderId="18" xfId="0" applyFont="1" applyBorder="1" applyAlignment="1">
      <alignment vertical="center" wrapText="1"/>
    </xf>
    <xf numFmtId="44" fontId="5" fillId="4" borderId="19" xfId="1" applyFont="1" applyFill="1" applyBorder="1" applyAlignment="1" applyProtection="1">
      <alignment vertical="center" wrapText="1"/>
    </xf>
    <xf numFmtId="44" fontId="5" fillId="4" borderId="20" xfId="1" applyFont="1" applyFill="1" applyBorder="1" applyAlignment="1" applyProtection="1">
      <alignment vertical="center" wrapText="1"/>
    </xf>
    <xf numFmtId="44" fontId="5" fillId="0" borderId="20" xfId="1" applyFont="1" applyBorder="1" applyAlignment="1" applyProtection="1">
      <alignment vertical="center" wrapText="1"/>
    </xf>
    <xf numFmtId="164" fontId="5" fillId="9" borderId="4" xfId="1" applyNumberFormat="1" applyFont="1" applyFill="1" applyBorder="1" applyAlignment="1" applyProtection="1">
      <alignment vertical="center" wrapText="1"/>
      <protection locked="0"/>
    </xf>
    <xf numFmtId="164" fontId="9" fillId="5" borderId="4" xfId="1" applyNumberFormat="1" applyFont="1" applyFill="1" applyBorder="1" applyAlignment="1" applyProtection="1">
      <alignment vertical="center" wrapText="1"/>
    </xf>
    <xf numFmtId="164" fontId="9" fillId="0" borderId="4" xfId="1" applyNumberFormat="1" applyFont="1" applyFill="1" applyBorder="1" applyAlignment="1" applyProtection="1">
      <alignment vertical="center" wrapText="1"/>
    </xf>
    <xf numFmtId="0" fontId="5" fillId="7" borderId="4" xfId="0" applyFont="1" applyFill="1" applyBorder="1" applyAlignment="1">
      <alignment horizontal="left" vertical="center" wrapText="1"/>
    </xf>
    <xf numFmtId="164" fontId="5" fillId="7" borderId="5" xfId="1" applyNumberFormat="1" applyFont="1" applyFill="1" applyBorder="1" applyAlignment="1" applyProtection="1">
      <alignment vertical="center" wrapText="1"/>
    </xf>
    <xf numFmtId="164" fontId="9" fillId="7" borderId="6" xfId="1" applyNumberFormat="1" applyFont="1" applyFill="1" applyBorder="1" applyAlignment="1" applyProtection="1">
      <alignment vertical="center" wrapText="1"/>
    </xf>
    <xf numFmtId="164" fontId="5" fillId="6" borderId="4" xfId="1" applyNumberFormat="1" applyFont="1" applyFill="1" applyBorder="1" applyAlignment="1" applyProtection="1">
      <alignment vertical="center" wrapText="1"/>
    </xf>
    <xf numFmtId="164" fontId="9" fillId="6" borderId="4" xfId="1" applyNumberFormat="1" applyFont="1" applyFill="1" applyBorder="1" applyAlignment="1" applyProtection="1">
      <alignment vertical="center" wrapText="1"/>
    </xf>
    <xf numFmtId="164" fontId="5" fillId="5" borderId="7" xfId="1" applyNumberFormat="1" applyFont="1" applyFill="1" applyBorder="1" applyAlignment="1" applyProtection="1">
      <alignment vertical="center" wrapText="1"/>
    </xf>
    <xf numFmtId="164" fontId="9" fillId="5" borderId="0" xfId="1" applyNumberFormat="1" applyFont="1" applyFill="1" applyBorder="1" applyAlignment="1" applyProtection="1">
      <alignment vertical="center" wrapText="1"/>
    </xf>
    <xf numFmtId="0" fontId="4" fillId="9" borderId="21" xfId="0" applyFont="1" applyFill="1" applyBorder="1" applyAlignment="1">
      <alignment horizontal="left" vertical="center" wrapText="1"/>
    </xf>
    <xf numFmtId="0" fontId="10" fillId="8" borderId="14" xfId="0" applyFont="1" applyFill="1" applyBorder="1" applyAlignment="1" applyProtection="1">
      <alignment horizontal="center" vertical="center" wrapText="1"/>
      <protection locked="0"/>
    </xf>
    <xf numFmtId="0" fontId="10" fillId="8" borderId="15" xfId="0" applyFont="1" applyFill="1" applyBorder="1" applyAlignment="1" applyProtection="1">
      <alignment horizontal="center" vertical="center" wrapText="1"/>
      <protection locked="0"/>
    </xf>
    <xf numFmtId="0" fontId="10" fillId="8" borderId="16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</cellXfs>
  <cellStyles count="2">
    <cellStyle name="Standaard" xfId="0" builtinId="0"/>
    <cellStyle name="Valuta" xfId="1" builtinId="4"/>
  </cellStyles>
  <dxfs count="42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4B254-59E7-4E3A-BE8D-C2D15AC9E05A}">
  <dimension ref="A1:J108"/>
  <sheetViews>
    <sheetView tabSelected="1" topLeftCell="A7" zoomScaleNormal="100" workbookViewId="0">
      <selection activeCell="D7" sqref="D7"/>
    </sheetView>
  </sheetViews>
  <sheetFormatPr defaultRowHeight="15" x14ac:dyDescent="0.25"/>
  <cols>
    <col min="1" max="1" width="11.5703125" customWidth="1"/>
    <col min="2" max="2" width="12.140625" customWidth="1"/>
    <col min="3" max="3" width="52.42578125" customWidth="1"/>
    <col min="4" max="4" width="16.5703125" customWidth="1"/>
    <col min="5" max="5" width="15.7109375" customWidth="1"/>
    <col min="6" max="6" width="15" customWidth="1"/>
    <col min="7" max="7" width="16.5703125" customWidth="1"/>
    <col min="8" max="8" width="21.42578125" customWidth="1"/>
    <col min="9" max="10" width="12.42578125" bestFit="1" customWidth="1"/>
  </cols>
  <sheetData>
    <row r="1" spans="1:10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10" x14ac:dyDescent="0.25">
      <c r="A2" s="54" t="s">
        <v>61</v>
      </c>
      <c r="B2" s="54"/>
      <c r="C2" s="54"/>
      <c r="D2" s="54"/>
      <c r="E2" s="54"/>
      <c r="F2" s="54"/>
      <c r="G2" s="54"/>
      <c r="H2" s="54"/>
    </row>
    <row r="3" spans="1:10" ht="31.5" customHeight="1" x14ac:dyDescent="0.25">
      <c r="A3" s="58" t="s">
        <v>1</v>
      </c>
      <c r="B3" s="59"/>
      <c r="C3" s="59"/>
      <c r="D3" s="59"/>
      <c r="E3" s="59"/>
      <c r="F3" s="59"/>
      <c r="G3" s="59"/>
      <c r="H3" s="60"/>
    </row>
    <row r="4" spans="1:10" ht="150" x14ac:dyDescent="0.25">
      <c r="A4" s="4"/>
      <c r="B4" s="4"/>
      <c r="C4" s="5" t="s">
        <v>2</v>
      </c>
      <c r="D4" s="6" t="s">
        <v>3</v>
      </c>
      <c r="E4" s="7" t="s">
        <v>4</v>
      </c>
      <c r="F4" s="7" t="s">
        <v>5</v>
      </c>
      <c r="G4" s="7" t="s">
        <v>6</v>
      </c>
      <c r="H4" s="8" t="s">
        <v>7</v>
      </c>
    </row>
    <row r="5" spans="1:10" x14ac:dyDescent="0.25">
      <c r="A5" s="4"/>
      <c r="B5" s="4"/>
      <c r="C5" s="9" t="s">
        <v>8</v>
      </c>
      <c r="D5" s="10"/>
      <c r="E5" s="11"/>
      <c r="F5" s="11"/>
      <c r="G5" s="11"/>
      <c r="H5" s="41"/>
    </row>
    <row r="6" spans="1:10" ht="30" x14ac:dyDescent="0.25">
      <c r="A6" s="4"/>
      <c r="B6" s="4"/>
      <c r="C6" s="13" t="s">
        <v>9</v>
      </c>
      <c r="D6" s="14"/>
      <c r="E6" s="12"/>
      <c r="F6" s="12"/>
      <c r="G6" s="12"/>
      <c r="H6" s="42"/>
    </row>
    <row r="7" spans="1:10" x14ac:dyDescent="0.25">
      <c r="A7" s="15" t="s">
        <v>10</v>
      </c>
      <c r="B7" s="16">
        <v>51</v>
      </c>
      <c r="C7" s="15" t="s">
        <v>11</v>
      </c>
      <c r="D7" s="44"/>
      <c r="E7" s="45">
        <v>300</v>
      </c>
      <c r="F7" s="45">
        <v>600</v>
      </c>
      <c r="G7" s="17" t="str">
        <f>IF(D7="","",IF(AND(D7&lt;=F7,D7&gt;=E7),"Opgave Geldig","Opgave Ongeldig"))</f>
        <v/>
      </c>
      <c r="H7" s="18">
        <f>B7*D7</f>
        <v>0</v>
      </c>
      <c r="I7" s="20"/>
      <c r="J7" s="20"/>
    </row>
    <row r="8" spans="1:10" ht="16.5" customHeight="1" x14ac:dyDescent="0.25">
      <c r="A8" s="15" t="s">
        <v>10</v>
      </c>
      <c r="B8" s="16">
        <v>429</v>
      </c>
      <c r="C8" s="15" t="s">
        <v>12</v>
      </c>
      <c r="D8" s="44"/>
      <c r="E8" s="46">
        <v>2</v>
      </c>
      <c r="F8" s="46">
        <v>7</v>
      </c>
      <c r="G8" s="17" t="str">
        <f>IF(D8="","",IF(AND(D8&lt;=F8,D8&gt;=E8),"Opgave Geldig","Opgave Ongeldig"))</f>
        <v/>
      </c>
      <c r="H8" s="18">
        <f>(B8*D8)*12</f>
        <v>0</v>
      </c>
      <c r="I8" s="20"/>
      <c r="J8" s="20"/>
    </row>
    <row r="9" spans="1:10" x14ac:dyDescent="0.25">
      <c r="A9" s="4"/>
      <c r="B9" s="4"/>
      <c r="C9" s="9" t="s">
        <v>13</v>
      </c>
      <c r="D9" s="10"/>
      <c r="E9" s="11"/>
      <c r="F9" s="11"/>
      <c r="G9" s="11"/>
      <c r="H9" s="41"/>
      <c r="I9" s="20"/>
      <c r="J9" s="20"/>
    </row>
    <row r="10" spans="1:10" ht="30" x14ac:dyDescent="0.25">
      <c r="A10" s="4"/>
      <c r="B10" s="4"/>
      <c r="C10" s="13" t="s">
        <v>14</v>
      </c>
      <c r="D10" s="14"/>
      <c r="E10" s="12"/>
      <c r="F10" s="12"/>
      <c r="G10" s="12"/>
      <c r="H10" s="42"/>
      <c r="I10" s="20"/>
      <c r="J10" s="20"/>
    </row>
    <row r="11" spans="1:10" x14ac:dyDescent="0.25">
      <c r="A11" s="15" t="s">
        <v>10</v>
      </c>
      <c r="B11" s="16">
        <v>122</v>
      </c>
      <c r="C11" s="15" t="s">
        <v>11</v>
      </c>
      <c r="D11" s="44"/>
      <c r="E11" s="46">
        <v>1400</v>
      </c>
      <c r="F11" s="46">
        <v>2000</v>
      </c>
      <c r="G11" s="17" t="str">
        <f>IF(D11="","",IF(AND(D11&lt;=F11,D11&gt;=E11),"Opgave Geldig","Opgave Ongeldig"))</f>
        <v/>
      </c>
      <c r="H11" s="18">
        <f>B11*D11</f>
        <v>0</v>
      </c>
      <c r="I11" s="20"/>
      <c r="J11" s="20"/>
    </row>
    <row r="12" spans="1:10" ht="16.5" customHeight="1" x14ac:dyDescent="0.25">
      <c r="A12" s="15" t="s">
        <v>10</v>
      </c>
      <c r="B12" s="16">
        <v>776</v>
      </c>
      <c r="C12" s="15" t="s">
        <v>12</v>
      </c>
      <c r="D12" s="44"/>
      <c r="E12" s="46">
        <v>15</v>
      </c>
      <c r="F12" s="46">
        <v>25</v>
      </c>
      <c r="G12" s="17" t="str">
        <f>IF(D12="","",IF(AND(D12&lt;=F12,D12&gt;=E12),"Opgave Geldig","Opgave Ongeldig"))</f>
        <v/>
      </c>
      <c r="H12" s="18">
        <f>(B12*D12)*12</f>
        <v>0</v>
      </c>
      <c r="I12" s="20"/>
      <c r="J12" s="20"/>
    </row>
    <row r="13" spans="1:10" ht="16.5" customHeight="1" x14ac:dyDescent="0.25">
      <c r="A13" s="3"/>
      <c r="B13" s="4"/>
      <c r="C13" s="47" t="s">
        <v>15</v>
      </c>
      <c r="D13" s="48"/>
      <c r="E13" s="49"/>
      <c r="F13" s="49"/>
      <c r="G13" s="24"/>
      <c r="H13" s="25">
        <v>58</v>
      </c>
      <c r="I13" s="20"/>
      <c r="J13" s="20"/>
    </row>
    <row r="14" spans="1:10" x14ac:dyDescent="0.25">
      <c r="A14" s="4"/>
      <c r="B14" s="4"/>
      <c r="C14" s="9" t="s">
        <v>16</v>
      </c>
      <c r="D14" s="10"/>
      <c r="E14" s="11"/>
      <c r="F14" s="11"/>
      <c r="G14" s="11"/>
      <c r="H14" s="41"/>
      <c r="I14" s="20"/>
      <c r="J14" s="20"/>
    </row>
    <row r="15" spans="1:10" ht="30" x14ac:dyDescent="0.25">
      <c r="A15" s="4"/>
      <c r="B15" s="4"/>
      <c r="C15" s="13" t="s">
        <v>17</v>
      </c>
      <c r="D15" s="14"/>
      <c r="E15" s="12"/>
      <c r="F15" s="12"/>
      <c r="G15" s="12"/>
      <c r="H15" s="42"/>
      <c r="I15" s="20"/>
      <c r="J15" s="20"/>
    </row>
    <row r="16" spans="1:10" x14ac:dyDescent="0.25">
      <c r="A16" s="15" t="s">
        <v>10</v>
      </c>
      <c r="B16" s="16">
        <v>8</v>
      </c>
      <c r="C16" s="15" t="s">
        <v>11</v>
      </c>
      <c r="D16" s="44"/>
      <c r="E16" s="46">
        <v>1900</v>
      </c>
      <c r="F16" s="46">
        <v>2500</v>
      </c>
      <c r="G16" s="17" t="str">
        <f>IF(D16="","",IF(AND(D16&lt;=F16,D16&gt;=E16),"Opgave Geldig","Opgave Ongeldig"))</f>
        <v/>
      </c>
      <c r="H16" s="18">
        <f>B16*D16</f>
        <v>0</v>
      </c>
      <c r="I16" s="20"/>
      <c r="J16" s="20"/>
    </row>
    <row r="17" spans="1:10" ht="16.5" customHeight="1" x14ac:dyDescent="0.25">
      <c r="A17" s="15" t="s">
        <v>10</v>
      </c>
      <c r="B17" s="16">
        <v>44</v>
      </c>
      <c r="C17" s="15" t="s">
        <v>12</v>
      </c>
      <c r="D17" s="44"/>
      <c r="E17" s="46">
        <v>17</v>
      </c>
      <c r="F17" s="46">
        <v>27</v>
      </c>
      <c r="G17" s="17" t="str">
        <f>IF(D17="","",IF(AND(D17&lt;=F17,D17&gt;=E17),"Opgave Geldig","Opgave Ongeldig"))</f>
        <v/>
      </c>
      <c r="H17" s="18">
        <f>(B17*D17)*12</f>
        <v>0</v>
      </c>
      <c r="I17" s="20"/>
      <c r="J17" s="20"/>
    </row>
    <row r="18" spans="1:10" ht="16.5" customHeight="1" x14ac:dyDescent="0.25">
      <c r="A18" s="3"/>
      <c r="B18" s="26"/>
      <c r="C18" s="47" t="s">
        <v>15</v>
      </c>
      <c r="D18" s="48"/>
      <c r="E18" s="49"/>
      <c r="F18" s="49"/>
      <c r="G18" s="24"/>
      <c r="H18" s="25">
        <v>73</v>
      </c>
      <c r="I18" s="20"/>
      <c r="J18" s="20"/>
    </row>
    <row r="19" spans="1:10" x14ac:dyDescent="0.25">
      <c r="A19" s="4"/>
      <c r="B19" s="4"/>
      <c r="C19" s="9" t="s">
        <v>18</v>
      </c>
      <c r="D19" s="10"/>
      <c r="E19" s="11"/>
      <c r="F19" s="11"/>
      <c r="G19" s="11"/>
      <c r="H19" s="41"/>
      <c r="I19" s="20"/>
      <c r="J19" s="20"/>
    </row>
    <row r="20" spans="1:10" x14ac:dyDescent="0.25">
      <c r="A20" s="4"/>
      <c r="B20" s="4"/>
      <c r="C20" s="13" t="s">
        <v>19</v>
      </c>
      <c r="D20" s="14"/>
      <c r="E20" s="12"/>
      <c r="F20" s="12"/>
      <c r="G20" s="12"/>
      <c r="H20" s="42"/>
      <c r="I20" s="20"/>
      <c r="J20" s="20"/>
    </row>
    <row r="21" spans="1:10" x14ac:dyDescent="0.25">
      <c r="A21" s="15" t="s">
        <v>10</v>
      </c>
      <c r="B21" s="16">
        <v>12</v>
      </c>
      <c r="C21" s="15" t="s">
        <v>11</v>
      </c>
      <c r="D21" s="44"/>
      <c r="E21" s="46">
        <v>450</v>
      </c>
      <c r="F21" s="46">
        <v>1650</v>
      </c>
      <c r="G21" s="17" t="str">
        <f>IF(D21="","",IF(AND(D21&lt;=F21,D21&gt;=E21),"Opgave Geldig","Opgave Ongeldig"))</f>
        <v/>
      </c>
      <c r="H21" s="18">
        <f>B21*D21</f>
        <v>0</v>
      </c>
      <c r="I21" s="20"/>
      <c r="J21" s="20"/>
    </row>
    <row r="22" spans="1:10" ht="16.5" customHeight="1" x14ac:dyDescent="0.25">
      <c r="A22" s="15" t="s">
        <v>10</v>
      </c>
      <c r="B22" s="16">
        <v>64</v>
      </c>
      <c r="C22" s="15" t="s">
        <v>12</v>
      </c>
      <c r="D22" s="44"/>
      <c r="E22" s="46">
        <v>5</v>
      </c>
      <c r="F22" s="46">
        <v>15</v>
      </c>
      <c r="G22" s="17" t="str">
        <f>IF(D22="","",IF(AND(D22&lt;=F22,D22&gt;=E22),"Opgave Geldig","Opgave Ongeldig"))</f>
        <v/>
      </c>
      <c r="H22" s="18">
        <f>(B22*D22)*12</f>
        <v>0</v>
      </c>
      <c r="I22" s="20"/>
      <c r="J22" s="20"/>
    </row>
    <row r="23" spans="1:10" x14ac:dyDescent="0.25">
      <c r="A23" s="4"/>
      <c r="B23" s="4"/>
      <c r="C23" s="9" t="s">
        <v>20</v>
      </c>
      <c r="D23" s="10"/>
      <c r="E23" s="11"/>
      <c r="F23" s="11"/>
      <c r="G23" s="11"/>
      <c r="H23" s="41"/>
      <c r="I23" s="20"/>
      <c r="J23" s="20"/>
    </row>
    <row r="24" spans="1:10" ht="30" x14ac:dyDescent="0.25">
      <c r="A24" s="4"/>
      <c r="B24" s="4"/>
      <c r="C24" s="13" t="s">
        <v>21</v>
      </c>
      <c r="D24" s="14"/>
      <c r="E24" s="12"/>
      <c r="F24" s="12"/>
      <c r="G24" s="12"/>
      <c r="H24" s="42"/>
      <c r="I24" s="20"/>
      <c r="J24" s="20"/>
    </row>
    <row r="25" spans="1:10" x14ac:dyDescent="0.25">
      <c r="A25" s="15" t="s">
        <v>10</v>
      </c>
      <c r="B25" s="16">
        <v>13</v>
      </c>
      <c r="C25" s="15" t="s">
        <v>11</v>
      </c>
      <c r="D25" s="44"/>
      <c r="E25" s="46">
        <v>2500</v>
      </c>
      <c r="F25" s="46">
        <v>3500</v>
      </c>
      <c r="G25" s="17" t="str">
        <f>IF(D25="","",IF(AND(D25&lt;=F25,D25&gt;=E25),"Opgave Geldig","Opgave Ongeldig"))</f>
        <v/>
      </c>
      <c r="H25" s="18">
        <f>B25*D25</f>
        <v>0</v>
      </c>
      <c r="I25" s="20"/>
      <c r="J25" s="20"/>
    </row>
    <row r="26" spans="1:10" ht="16.5" customHeight="1" x14ac:dyDescent="0.25">
      <c r="A26" s="15" t="s">
        <v>10</v>
      </c>
      <c r="B26" s="16">
        <v>103</v>
      </c>
      <c r="C26" s="15" t="s">
        <v>12</v>
      </c>
      <c r="D26" s="44"/>
      <c r="E26" s="46">
        <v>17.5</v>
      </c>
      <c r="F26" s="46">
        <v>30</v>
      </c>
      <c r="G26" s="17" t="str">
        <f>IF(D26="","",IF(AND(D26&lt;=F26,D26&gt;=E26),"Opgave Geldig","Opgave Ongeldig"))</f>
        <v/>
      </c>
      <c r="H26" s="18">
        <f>(B26*D26)*12</f>
        <v>0</v>
      </c>
      <c r="I26" s="20"/>
      <c r="J26" s="20"/>
    </row>
    <row r="27" spans="1:10" ht="16.5" customHeight="1" x14ac:dyDescent="0.25">
      <c r="A27" s="3"/>
      <c r="B27" s="26"/>
      <c r="C27" s="47" t="s">
        <v>15</v>
      </c>
      <c r="D27" s="48"/>
      <c r="E27" s="49"/>
      <c r="F27" s="49"/>
      <c r="G27" s="24"/>
      <c r="H27" s="25">
        <v>45</v>
      </c>
      <c r="I27" s="20"/>
      <c r="J27" s="20"/>
    </row>
    <row r="28" spans="1:10" x14ac:dyDescent="0.25">
      <c r="A28" s="4"/>
      <c r="B28" s="4"/>
      <c r="C28" s="9" t="s">
        <v>22</v>
      </c>
      <c r="D28" s="10"/>
      <c r="E28" s="11"/>
      <c r="F28" s="11"/>
      <c r="G28" s="11"/>
      <c r="H28" s="41"/>
      <c r="I28" s="20"/>
      <c r="J28" s="20"/>
    </row>
    <row r="29" spans="1:10" ht="30" x14ac:dyDescent="0.25">
      <c r="A29" s="4"/>
      <c r="B29" s="4"/>
      <c r="C29" s="13" t="s">
        <v>23</v>
      </c>
      <c r="D29" s="14"/>
      <c r="E29" s="12"/>
      <c r="F29" s="12"/>
      <c r="G29" s="12"/>
      <c r="H29" s="42"/>
      <c r="I29" s="20"/>
      <c r="J29" s="20"/>
    </row>
    <row r="30" spans="1:10" x14ac:dyDescent="0.25">
      <c r="A30" s="15" t="s">
        <v>10</v>
      </c>
      <c r="B30" s="16">
        <v>29</v>
      </c>
      <c r="C30" s="15" t="s">
        <v>11</v>
      </c>
      <c r="D30" s="44"/>
      <c r="E30" s="46">
        <v>2000</v>
      </c>
      <c r="F30" s="46">
        <v>2750</v>
      </c>
      <c r="G30" s="17" t="str">
        <f>IF(D30="","",IF(AND(D30&lt;=F30,D30&gt;=E30),"Opgave Geldig","Opgave Ongeldig"))</f>
        <v/>
      </c>
      <c r="H30" s="18">
        <f>B30*D30</f>
        <v>0</v>
      </c>
      <c r="I30" s="20"/>
      <c r="J30" s="20"/>
    </row>
    <row r="31" spans="1:10" ht="16.5" customHeight="1" x14ac:dyDescent="0.25">
      <c r="A31" s="15" t="s">
        <v>10</v>
      </c>
      <c r="B31" s="16">
        <v>83</v>
      </c>
      <c r="C31" s="15" t="s">
        <v>12</v>
      </c>
      <c r="D31" s="44"/>
      <c r="E31" s="46">
        <v>17.5</v>
      </c>
      <c r="F31" s="46">
        <v>30</v>
      </c>
      <c r="G31" s="17" t="str">
        <f>IF(D31="","",IF(AND(D31&lt;=F31,D31&gt;=E31),"Opgave Geldig","Opgave Ongeldig"))</f>
        <v/>
      </c>
      <c r="H31" s="18">
        <f>(B31*D31)*12</f>
        <v>0</v>
      </c>
      <c r="I31" s="20"/>
      <c r="J31" s="20"/>
    </row>
    <row r="32" spans="1:10" ht="16.5" customHeight="1" x14ac:dyDescent="0.25">
      <c r="A32" s="3"/>
      <c r="B32" s="26"/>
      <c r="C32" s="47" t="s">
        <v>15</v>
      </c>
      <c r="D32" s="48"/>
      <c r="E32" s="49"/>
      <c r="F32" s="49"/>
      <c r="G32" s="24"/>
      <c r="H32" s="25">
        <v>42</v>
      </c>
      <c r="I32" s="20"/>
      <c r="J32" s="20"/>
    </row>
    <row r="33" spans="1:10" x14ac:dyDescent="0.25">
      <c r="A33" s="4"/>
      <c r="B33" s="4"/>
      <c r="C33" s="9" t="s">
        <v>24</v>
      </c>
      <c r="D33" s="10"/>
      <c r="E33" s="11"/>
      <c r="F33" s="11"/>
      <c r="G33" s="11"/>
      <c r="H33" s="41"/>
      <c r="I33" s="20"/>
      <c r="J33" s="20"/>
    </row>
    <row r="34" spans="1:10" x14ac:dyDescent="0.25">
      <c r="A34" s="4"/>
      <c r="B34" s="4"/>
      <c r="C34" s="13" t="s">
        <v>25</v>
      </c>
      <c r="D34" s="14"/>
      <c r="E34" s="12"/>
      <c r="F34" s="12"/>
      <c r="G34" s="12"/>
      <c r="H34" s="42"/>
      <c r="I34" s="20"/>
      <c r="J34" s="20"/>
    </row>
    <row r="35" spans="1:10" x14ac:dyDescent="0.25">
      <c r="A35" s="15" t="s">
        <v>10</v>
      </c>
      <c r="B35" s="16">
        <v>1</v>
      </c>
      <c r="C35" s="15" t="s">
        <v>11</v>
      </c>
      <c r="D35" s="44"/>
      <c r="E35" s="45">
        <v>2500</v>
      </c>
      <c r="F35" s="46">
        <v>3500</v>
      </c>
      <c r="G35" s="17" t="str">
        <f>IF(D35="","",IF(AND(D35&lt;=F35,D35&gt;=E35),"Opgave Geldig","Opgave Ongeldig"))</f>
        <v/>
      </c>
      <c r="H35" s="18">
        <f>B35*D35</f>
        <v>0</v>
      </c>
      <c r="I35" s="20"/>
      <c r="J35" s="20"/>
    </row>
    <row r="36" spans="1:10" ht="16.5" customHeight="1" x14ac:dyDescent="0.25">
      <c r="A36" s="15" t="s">
        <v>10</v>
      </c>
      <c r="B36" s="16">
        <v>59</v>
      </c>
      <c r="C36" s="15" t="s">
        <v>12</v>
      </c>
      <c r="D36" s="44"/>
      <c r="E36" s="45">
        <v>18</v>
      </c>
      <c r="F36" s="45">
        <v>28</v>
      </c>
      <c r="G36" s="17" t="str">
        <f>IF(D36="","",IF(AND(D36&lt;=F36,D36&gt;=E36),"Opgave Geldig","Opgave Ongeldig"))</f>
        <v/>
      </c>
      <c r="H36" s="18">
        <f>(B36*D36)*12</f>
        <v>0</v>
      </c>
      <c r="I36" s="20"/>
      <c r="J36" s="20"/>
    </row>
    <row r="37" spans="1:10" x14ac:dyDescent="0.25">
      <c r="A37" s="4"/>
      <c r="B37" s="4"/>
      <c r="C37" s="9" t="s">
        <v>26</v>
      </c>
      <c r="D37" s="10"/>
      <c r="E37" s="11"/>
      <c r="F37" s="11"/>
      <c r="G37" s="11"/>
      <c r="H37" s="41"/>
      <c r="I37" s="20"/>
      <c r="J37" s="20"/>
    </row>
    <row r="38" spans="1:10" x14ac:dyDescent="0.25">
      <c r="A38" s="4"/>
      <c r="B38" s="4"/>
      <c r="C38" s="13" t="s">
        <v>27</v>
      </c>
      <c r="D38" s="14"/>
      <c r="E38" s="12"/>
      <c r="F38" s="12"/>
      <c r="G38" s="12"/>
      <c r="H38" s="42"/>
      <c r="I38" s="20"/>
      <c r="J38" s="20"/>
    </row>
    <row r="39" spans="1:10" x14ac:dyDescent="0.25">
      <c r="A39" s="15" t="s">
        <v>10</v>
      </c>
      <c r="B39" s="16">
        <v>33</v>
      </c>
      <c r="C39" s="15" t="s">
        <v>11</v>
      </c>
      <c r="D39" s="44"/>
      <c r="E39" s="45">
        <v>4500</v>
      </c>
      <c r="F39" s="46">
        <v>7500</v>
      </c>
      <c r="G39" s="17" t="str">
        <f>IF(D39="","",IF(AND(D39&lt;=F39,D39&gt;=E39),"Opgave Geldig","Opgave Ongeldig"))</f>
        <v/>
      </c>
      <c r="H39" s="18">
        <f>B39*D39</f>
        <v>0</v>
      </c>
      <c r="I39" s="20"/>
      <c r="J39" s="20"/>
    </row>
    <row r="40" spans="1:10" ht="16.5" customHeight="1" x14ac:dyDescent="0.25">
      <c r="A40" s="15" t="s">
        <v>10</v>
      </c>
      <c r="B40" s="16">
        <v>148</v>
      </c>
      <c r="C40" s="15" t="s">
        <v>12</v>
      </c>
      <c r="D40" s="44"/>
      <c r="E40" s="45">
        <v>45</v>
      </c>
      <c r="F40" s="46">
        <v>100</v>
      </c>
      <c r="G40" s="17" t="str">
        <f>IF(D40="","",IF(AND(D40&lt;=F40,D40&gt;=E40),"Opgave Geldig","Opgave Ongeldig"))</f>
        <v/>
      </c>
      <c r="H40" s="18">
        <f>(B40*D40)*12</f>
        <v>0</v>
      </c>
      <c r="I40" s="20"/>
      <c r="J40" s="20"/>
    </row>
    <row r="41" spans="1:10" ht="16.5" customHeight="1" x14ac:dyDescent="0.25">
      <c r="A41" s="3"/>
      <c r="B41" s="26"/>
      <c r="C41" s="47" t="s">
        <v>15</v>
      </c>
      <c r="D41" s="48"/>
      <c r="E41" s="49"/>
      <c r="F41" s="49"/>
      <c r="G41" s="24"/>
      <c r="H41" s="25">
        <v>312</v>
      </c>
      <c r="I41" s="20"/>
      <c r="J41" s="20"/>
    </row>
    <row r="42" spans="1:10" x14ac:dyDescent="0.25">
      <c r="A42" s="4"/>
      <c r="B42" s="4"/>
      <c r="C42" s="9" t="s">
        <v>28</v>
      </c>
      <c r="D42" s="10"/>
      <c r="E42" s="11"/>
      <c r="F42" s="11"/>
      <c r="G42" s="11"/>
      <c r="H42" s="41"/>
      <c r="I42" s="20"/>
      <c r="J42" s="20"/>
    </row>
    <row r="43" spans="1:10" x14ac:dyDescent="0.25">
      <c r="A43" s="4"/>
      <c r="B43" s="4"/>
      <c r="C43" s="13" t="s">
        <v>29</v>
      </c>
      <c r="D43" s="14"/>
      <c r="E43" s="12"/>
      <c r="F43" s="12"/>
      <c r="G43" s="12"/>
      <c r="H43" s="42"/>
      <c r="I43" s="20"/>
      <c r="J43" s="20"/>
    </row>
    <row r="44" spans="1:10" x14ac:dyDescent="0.25">
      <c r="A44" s="15" t="s">
        <v>10</v>
      </c>
      <c r="B44" s="16">
        <v>390</v>
      </c>
      <c r="C44" s="15" t="s">
        <v>11</v>
      </c>
      <c r="D44" s="44"/>
      <c r="E44" s="45">
        <v>1500</v>
      </c>
      <c r="F44" s="45">
        <v>2800</v>
      </c>
      <c r="G44" s="17" t="str">
        <f>IF(D44="","",IF(AND(D44&lt;=F44,D44&gt;=E44),"Opgave Geldig","Opgave Ongeldig"))</f>
        <v/>
      </c>
      <c r="H44" s="18">
        <f>B44*D44</f>
        <v>0</v>
      </c>
      <c r="I44" s="20"/>
      <c r="J44" s="20"/>
    </row>
    <row r="45" spans="1:10" ht="16.5" customHeight="1" x14ac:dyDescent="0.25">
      <c r="A45" s="15" t="s">
        <v>10</v>
      </c>
      <c r="B45" s="16">
        <v>1687</v>
      </c>
      <c r="C45" s="15" t="s">
        <v>12</v>
      </c>
      <c r="D45" s="44"/>
      <c r="E45" s="45">
        <v>34</v>
      </c>
      <c r="F45" s="45">
        <v>44</v>
      </c>
      <c r="G45" s="17" t="str">
        <f>IF(D45="","",IF(AND(D45&lt;=F45,D45&gt;=E45),"Opgave Geldig","Opgave Ongeldig"))</f>
        <v/>
      </c>
      <c r="H45" s="18">
        <f>(B45*D45)*12</f>
        <v>0</v>
      </c>
      <c r="I45" s="20"/>
      <c r="J45" s="20"/>
    </row>
    <row r="46" spans="1:10" ht="16.5" customHeight="1" x14ac:dyDescent="0.25">
      <c r="A46" s="3"/>
      <c r="B46" s="26"/>
      <c r="C46" s="47" t="s">
        <v>15</v>
      </c>
      <c r="D46" s="48"/>
      <c r="E46" s="49"/>
      <c r="F46" s="49"/>
      <c r="G46" s="24"/>
      <c r="H46" s="25">
        <v>68</v>
      </c>
      <c r="I46" s="20"/>
      <c r="J46" s="20"/>
    </row>
    <row r="47" spans="1:10" x14ac:dyDescent="0.25">
      <c r="A47" s="4"/>
      <c r="B47" s="4"/>
      <c r="C47" s="9" t="s">
        <v>30</v>
      </c>
      <c r="D47" s="10"/>
      <c r="E47" s="11"/>
      <c r="F47" s="11"/>
      <c r="G47" s="11"/>
      <c r="H47" s="41"/>
      <c r="I47" s="20"/>
      <c r="J47" s="20"/>
    </row>
    <row r="48" spans="1:10" x14ac:dyDescent="0.25">
      <c r="A48" s="4"/>
      <c r="B48" s="4"/>
      <c r="C48" s="13" t="s">
        <v>31</v>
      </c>
      <c r="D48" s="14"/>
      <c r="E48" s="12"/>
      <c r="F48" s="12"/>
      <c r="G48" s="12"/>
      <c r="H48" s="42"/>
      <c r="I48" s="20"/>
      <c r="J48" s="20"/>
    </row>
    <row r="49" spans="1:10" x14ac:dyDescent="0.25">
      <c r="A49" s="15" t="s">
        <v>10</v>
      </c>
      <c r="B49" s="16">
        <v>109</v>
      </c>
      <c r="C49" s="15" t="s">
        <v>11</v>
      </c>
      <c r="D49" s="44"/>
      <c r="E49" s="46">
        <v>1100</v>
      </c>
      <c r="F49" s="46">
        <v>4000</v>
      </c>
      <c r="G49" s="17" t="str">
        <f>IF(D49="","",IF(AND(D49&lt;=F49,D49&gt;=E49),"Opgave Geldig","Opgave Ongeldig"))</f>
        <v/>
      </c>
      <c r="H49" s="18">
        <f>B49*D49</f>
        <v>0</v>
      </c>
      <c r="I49" s="20"/>
      <c r="J49" s="20"/>
    </row>
    <row r="50" spans="1:10" ht="16.5" customHeight="1" x14ac:dyDescent="0.25">
      <c r="A50" s="15" t="s">
        <v>10</v>
      </c>
      <c r="B50" s="16">
        <v>485</v>
      </c>
      <c r="C50" s="15" t="s">
        <v>12</v>
      </c>
      <c r="D50" s="44"/>
      <c r="E50" s="46">
        <v>10</v>
      </c>
      <c r="F50" s="46">
        <v>40</v>
      </c>
      <c r="G50" s="17" t="str">
        <f>IF(D50="","",IF(AND(D50&lt;=F50,D50&gt;=E50),"Opgave Geldig","Opgave Ongeldig"))</f>
        <v/>
      </c>
      <c r="H50" s="18">
        <f>(B50*D50)*12</f>
        <v>0</v>
      </c>
      <c r="I50" s="20"/>
      <c r="J50" s="20"/>
    </row>
    <row r="51" spans="1:10" ht="16.5" customHeight="1" x14ac:dyDescent="0.25">
      <c r="A51" s="3"/>
      <c r="B51" s="26"/>
      <c r="C51" s="47" t="s">
        <v>15</v>
      </c>
      <c r="D51" s="48"/>
      <c r="E51" s="49"/>
      <c r="F51" s="49"/>
      <c r="G51" s="24"/>
      <c r="H51" s="25">
        <v>92</v>
      </c>
      <c r="I51" s="20"/>
      <c r="J51" s="20"/>
    </row>
    <row r="52" spans="1:10" x14ac:dyDescent="0.25">
      <c r="A52" s="4"/>
      <c r="B52" s="4"/>
      <c r="C52" s="9" t="s">
        <v>32</v>
      </c>
      <c r="D52" s="10"/>
      <c r="E52" s="11"/>
      <c r="F52" s="11"/>
      <c r="G52" s="11"/>
      <c r="H52" s="41"/>
      <c r="I52" s="20"/>
      <c r="J52" s="20"/>
    </row>
    <row r="53" spans="1:10" x14ac:dyDescent="0.25">
      <c r="A53" s="4"/>
      <c r="B53" s="4"/>
      <c r="C53" s="13" t="s">
        <v>33</v>
      </c>
      <c r="D53" s="14"/>
      <c r="E53" s="12"/>
      <c r="F53" s="12"/>
      <c r="G53" s="12"/>
      <c r="H53" s="42"/>
      <c r="I53" s="20"/>
      <c r="J53" s="20"/>
    </row>
    <row r="54" spans="1:10" x14ac:dyDescent="0.25">
      <c r="A54" s="15" t="s">
        <v>10</v>
      </c>
      <c r="B54" s="16">
        <v>11</v>
      </c>
      <c r="C54" s="15" t="s">
        <v>11</v>
      </c>
      <c r="D54" s="44"/>
      <c r="E54" s="45">
        <v>2000</v>
      </c>
      <c r="F54" s="45">
        <v>5000</v>
      </c>
      <c r="G54" s="17" t="str">
        <f>IF(D54="","",IF(AND(D54&lt;=F54,D54&gt;=E54),"Opgave Geldig","Opgave Ongeldig"))</f>
        <v/>
      </c>
      <c r="H54" s="18">
        <f>B54*D54</f>
        <v>0</v>
      </c>
      <c r="I54" s="20"/>
      <c r="J54" s="20"/>
    </row>
    <row r="55" spans="1:10" ht="16.5" customHeight="1" x14ac:dyDescent="0.25">
      <c r="A55" s="15" t="s">
        <v>10</v>
      </c>
      <c r="B55" s="16">
        <v>77</v>
      </c>
      <c r="C55" s="15" t="s">
        <v>12</v>
      </c>
      <c r="D55" s="44"/>
      <c r="E55" s="45">
        <v>17</v>
      </c>
      <c r="F55" s="45">
        <v>35</v>
      </c>
      <c r="G55" s="17" t="str">
        <f>IF(D55="","",IF(AND(D55&lt;=F55,D55&gt;=E55),"Opgave Geldig","Opgave Ongeldig"))</f>
        <v/>
      </c>
      <c r="H55" s="18">
        <f>(B55*D55)*12</f>
        <v>0</v>
      </c>
      <c r="I55" s="20"/>
      <c r="J55" s="20"/>
    </row>
    <row r="56" spans="1:10" ht="16.5" customHeight="1" x14ac:dyDescent="0.25">
      <c r="A56" s="3"/>
      <c r="B56" s="26"/>
      <c r="C56" s="9" t="s">
        <v>34</v>
      </c>
      <c r="D56" s="52"/>
      <c r="E56" s="53"/>
      <c r="F56" s="53"/>
      <c r="G56" s="27"/>
      <c r="H56" s="43"/>
      <c r="I56" s="20"/>
      <c r="J56" s="20"/>
    </row>
    <row r="57" spans="1:10" x14ac:dyDescent="0.25">
      <c r="A57" s="4"/>
      <c r="B57" s="4"/>
      <c r="C57" s="13" t="s">
        <v>35</v>
      </c>
      <c r="D57" s="14"/>
      <c r="E57" s="12"/>
      <c r="F57" s="12"/>
      <c r="G57" s="12"/>
      <c r="H57" s="42"/>
      <c r="I57" s="20"/>
      <c r="J57" s="20"/>
    </row>
    <row r="58" spans="1:10" x14ac:dyDescent="0.25">
      <c r="A58" s="15" t="s">
        <v>10</v>
      </c>
      <c r="B58" s="16">
        <v>2</v>
      </c>
      <c r="C58" s="15" t="s">
        <v>11</v>
      </c>
      <c r="D58" s="44"/>
      <c r="E58" s="45">
        <v>2500</v>
      </c>
      <c r="F58" s="45">
        <v>5000</v>
      </c>
      <c r="G58" s="17" t="str">
        <f>IF(D58="","",IF(AND(D58&lt;=F58,D58&gt;=E58),"Opgave Geldig","Opgave Ongeldig"))</f>
        <v/>
      </c>
      <c r="H58" s="18">
        <f>B58*D58</f>
        <v>0</v>
      </c>
      <c r="I58" s="20"/>
      <c r="J58" s="20"/>
    </row>
    <row r="59" spans="1:10" ht="16.5" customHeight="1" x14ac:dyDescent="0.25">
      <c r="A59" s="15" t="s">
        <v>10</v>
      </c>
      <c r="B59" s="16">
        <v>33</v>
      </c>
      <c r="C59" s="15" t="s">
        <v>12</v>
      </c>
      <c r="D59" s="44"/>
      <c r="E59" s="45">
        <v>20</v>
      </c>
      <c r="F59" s="45">
        <v>40</v>
      </c>
      <c r="G59" s="17" t="str">
        <f>IF(D59="","",IF(AND(D59&lt;=F59,D59&gt;=E59),"Opgave Geldig","Opgave Ongeldig"))</f>
        <v/>
      </c>
      <c r="H59" s="18">
        <f>(B59*D59)*12</f>
        <v>0</v>
      </c>
      <c r="I59" s="20"/>
      <c r="J59" s="20"/>
    </row>
    <row r="60" spans="1:10" x14ac:dyDescent="0.25">
      <c r="A60" s="4"/>
      <c r="B60" s="4"/>
      <c r="C60" s="9" t="s">
        <v>36</v>
      </c>
      <c r="D60" s="10"/>
      <c r="E60" s="11"/>
      <c r="F60" s="11"/>
      <c r="G60" s="11"/>
      <c r="H60" s="41"/>
      <c r="I60" s="20"/>
      <c r="J60" s="20"/>
    </row>
    <row r="61" spans="1:10" ht="30" x14ac:dyDescent="0.25">
      <c r="A61" s="4"/>
      <c r="B61" s="4"/>
      <c r="C61" s="13" t="s">
        <v>37</v>
      </c>
      <c r="D61" s="14"/>
      <c r="E61" s="12"/>
      <c r="F61" s="12"/>
      <c r="G61" s="12"/>
      <c r="H61" s="42"/>
      <c r="I61" s="20"/>
      <c r="J61" s="20"/>
    </row>
    <row r="62" spans="1:10" x14ac:dyDescent="0.25">
      <c r="A62" s="15" t="s">
        <v>10</v>
      </c>
      <c r="B62" s="16">
        <v>64</v>
      </c>
      <c r="C62" s="15" t="s">
        <v>11</v>
      </c>
      <c r="D62" s="44"/>
      <c r="E62" s="45">
        <v>150</v>
      </c>
      <c r="F62" s="45">
        <v>350</v>
      </c>
      <c r="G62" s="17" t="str">
        <f>IF(D62="","",IF(AND(D62&lt;=F62,D62&gt;=E62),"Opgave Geldig","Opgave Ongeldig"))</f>
        <v/>
      </c>
      <c r="H62" s="18">
        <f>B62*D62</f>
        <v>0</v>
      </c>
      <c r="I62" s="20"/>
      <c r="J62" s="20"/>
    </row>
    <row r="63" spans="1:10" ht="16.5" customHeight="1" x14ac:dyDescent="0.25">
      <c r="A63" s="15"/>
      <c r="B63" s="16">
        <v>198</v>
      </c>
      <c r="C63" s="21" t="s">
        <v>38</v>
      </c>
      <c r="D63" s="50"/>
      <c r="E63" s="51"/>
      <c r="F63" s="51"/>
      <c r="G63" s="22"/>
      <c r="H63" s="23"/>
      <c r="I63" s="20"/>
      <c r="J63" s="20"/>
    </row>
    <row r="64" spans="1:10" x14ac:dyDescent="0.25">
      <c r="A64" s="4"/>
      <c r="B64" s="4"/>
      <c r="C64" s="9" t="s">
        <v>39</v>
      </c>
      <c r="D64" s="10"/>
      <c r="E64" s="11"/>
      <c r="F64" s="11"/>
      <c r="G64" s="11"/>
      <c r="H64" s="41"/>
      <c r="I64" s="20"/>
      <c r="J64" s="20"/>
    </row>
    <row r="65" spans="1:10" x14ac:dyDescent="0.25">
      <c r="A65" s="4"/>
      <c r="B65" s="4"/>
      <c r="C65" s="13" t="s">
        <v>40</v>
      </c>
      <c r="D65" s="14"/>
      <c r="E65" s="12"/>
      <c r="F65" s="12"/>
      <c r="G65" s="12"/>
      <c r="H65" s="42"/>
      <c r="I65" s="20"/>
      <c r="J65" s="20"/>
    </row>
    <row r="66" spans="1:10" x14ac:dyDescent="0.25">
      <c r="A66" s="15" t="s">
        <v>10</v>
      </c>
      <c r="B66" s="16">
        <v>21</v>
      </c>
      <c r="C66" s="15" t="s">
        <v>11</v>
      </c>
      <c r="D66" s="44"/>
      <c r="E66" s="45">
        <v>700</v>
      </c>
      <c r="F66" s="45">
        <v>1000</v>
      </c>
      <c r="G66" s="17" t="str">
        <f>IF(D66="","",IF(AND(D66&lt;=F66,D66&gt;=E66),"Opgave Geldig","Opgave Ongeldig"))</f>
        <v/>
      </c>
      <c r="H66" s="18">
        <f>B66*D66</f>
        <v>0</v>
      </c>
      <c r="I66" s="20"/>
      <c r="J66" s="20"/>
    </row>
    <row r="67" spans="1:10" ht="16.5" customHeight="1" x14ac:dyDescent="0.25">
      <c r="A67" s="15" t="s">
        <v>10</v>
      </c>
      <c r="B67" s="16">
        <v>113</v>
      </c>
      <c r="C67" s="15" t="s">
        <v>12</v>
      </c>
      <c r="D67" s="44"/>
      <c r="E67" s="46">
        <v>2</v>
      </c>
      <c r="F67" s="46">
        <v>7</v>
      </c>
      <c r="G67" s="17" t="str">
        <f>IF(D67="","",IF(AND(D67&lt;=F67,D67&gt;=E67),"Opgave Geldig","Opgave Ongeldig"))</f>
        <v/>
      </c>
      <c r="H67" s="18">
        <f>(B67*D67)*12</f>
        <v>0</v>
      </c>
      <c r="I67" s="20"/>
      <c r="J67" s="20"/>
    </row>
    <row r="68" spans="1:10" x14ac:dyDescent="0.25">
      <c r="A68" s="4"/>
      <c r="B68" s="4"/>
      <c r="C68" s="9" t="s">
        <v>41</v>
      </c>
      <c r="D68" s="10"/>
      <c r="E68" s="11"/>
      <c r="F68" s="11"/>
      <c r="G68" s="11"/>
      <c r="H68" s="41"/>
      <c r="I68" s="20"/>
      <c r="J68" s="20"/>
    </row>
    <row r="69" spans="1:10" ht="30" x14ac:dyDescent="0.25">
      <c r="A69" s="4"/>
      <c r="B69" s="4"/>
      <c r="C69" s="13" t="s">
        <v>42</v>
      </c>
      <c r="D69" s="14"/>
      <c r="E69" s="12"/>
      <c r="F69" s="12"/>
      <c r="G69" s="12"/>
      <c r="H69" s="42"/>
      <c r="I69" s="20"/>
      <c r="J69" s="20"/>
    </row>
    <row r="70" spans="1:10" x14ac:dyDescent="0.25">
      <c r="A70" s="15" t="s">
        <v>10</v>
      </c>
      <c r="B70" s="16">
        <v>19</v>
      </c>
      <c r="C70" s="15" t="s">
        <v>11</v>
      </c>
      <c r="D70" s="44"/>
      <c r="E70" s="45">
        <v>1500</v>
      </c>
      <c r="F70" s="46">
        <v>2000</v>
      </c>
      <c r="G70" s="17" t="str">
        <f>IF(D70="","",IF(AND(D70&lt;=F70,D70&gt;=E70),"Opgave Geldig","Opgave Ongeldig"))</f>
        <v/>
      </c>
      <c r="H70" s="18">
        <f>B70*D70</f>
        <v>0</v>
      </c>
      <c r="I70" s="20"/>
      <c r="J70" s="20"/>
    </row>
    <row r="71" spans="1:10" ht="16.5" customHeight="1" x14ac:dyDescent="0.25">
      <c r="A71" s="15" t="s">
        <v>10</v>
      </c>
      <c r="B71" s="16">
        <v>80</v>
      </c>
      <c r="C71" s="15" t="s">
        <v>12</v>
      </c>
      <c r="D71" s="44"/>
      <c r="E71" s="45">
        <v>5</v>
      </c>
      <c r="F71" s="46">
        <v>15</v>
      </c>
      <c r="G71" s="17" t="str">
        <f>IF(D71="","",IF(AND(D71&lt;=F71,D71&gt;=E71),"Opgave Geldig","Opgave Ongeldig"))</f>
        <v/>
      </c>
      <c r="H71" s="18">
        <f>(B71*D71)*12</f>
        <v>0</v>
      </c>
      <c r="I71" s="20"/>
      <c r="J71" s="20"/>
    </row>
    <row r="72" spans="1:10" ht="16.5" customHeight="1" x14ac:dyDescent="0.25">
      <c r="A72" s="3"/>
      <c r="B72" s="26"/>
      <c r="C72" s="47" t="s">
        <v>15</v>
      </c>
      <c r="D72" s="48"/>
      <c r="E72" s="49"/>
      <c r="F72" s="49"/>
      <c r="G72" s="24"/>
      <c r="H72" s="25">
        <v>78</v>
      </c>
      <c r="I72" s="20"/>
      <c r="J72" s="20"/>
    </row>
    <row r="73" spans="1:10" x14ac:dyDescent="0.25">
      <c r="A73" s="4"/>
      <c r="B73" s="4"/>
      <c r="C73" s="9" t="s">
        <v>43</v>
      </c>
      <c r="D73" s="10"/>
      <c r="E73" s="11"/>
      <c r="F73" s="11"/>
      <c r="G73" s="11"/>
      <c r="H73" s="41"/>
      <c r="I73" s="20"/>
      <c r="J73" s="20"/>
    </row>
    <row r="74" spans="1:10" x14ac:dyDescent="0.25">
      <c r="A74" s="4"/>
      <c r="B74" s="4"/>
      <c r="C74" s="13" t="s">
        <v>44</v>
      </c>
      <c r="D74" s="14"/>
      <c r="E74" s="12"/>
      <c r="F74" s="12"/>
      <c r="G74" s="12"/>
      <c r="H74" s="42"/>
      <c r="I74" s="20"/>
      <c r="J74" s="20"/>
    </row>
    <row r="75" spans="1:10" x14ac:dyDescent="0.25">
      <c r="A75" s="15" t="s">
        <v>10</v>
      </c>
      <c r="B75" s="16">
        <v>4</v>
      </c>
      <c r="C75" s="15" t="s">
        <v>11</v>
      </c>
      <c r="D75" s="44"/>
      <c r="E75" s="45">
        <v>700</v>
      </c>
      <c r="F75" s="45">
        <v>1400</v>
      </c>
      <c r="G75" s="17" t="str">
        <f>IF(D75="","",IF(AND(D75&lt;=F75,D75&gt;=E75),"Opgave Geldig","Opgave Ongeldig"))</f>
        <v/>
      </c>
      <c r="H75" s="18">
        <f>B75*D75</f>
        <v>0</v>
      </c>
      <c r="I75" s="20"/>
      <c r="J75" s="20"/>
    </row>
    <row r="76" spans="1:10" ht="16.5" customHeight="1" x14ac:dyDescent="0.25">
      <c r="A76" s="15" t="s">
        <v>10</v>
      </c>
      <c r="B76" s="16">
        <v>10</v>
      </c>
      <c r="C76" s="15" t="s">
        <v>12</v>
      </c>
      <c r="D76" s="44"/>
      <c r="E76" s="46">
        <v>2</v>
      </c>
      <c r="F76" s="46">
        <v>7</v>
      </c>
      <c r="G76" s="17" t="str">
        <f>IF(D76="","",IF(AND(D76&lt;=F76,D76&gt;=E76),"Opgave Geldig","Opgave Ongeldig"))</f>
        <v/>
      </c>
      <c r="H76" s="18">
        <f>(B76*D76)*12</f>
        <v>0</v>
      </c>
      <c r="I76" s="20"/>
      <c r="J76" s="20"/>
    </row>
    <row r="77" spans="1:10" x14ac:dyDescent="0.25">
      <c r="A77" s="4"/>
      <c r="B77" s="4"/>
      <c r="C77" s="9" t="s">
        <v>45</v>
      </c>
      <c r="D77" s="10"/>
      <c r="E77" s="11"/>
      <c r="F77" s="11"/>
      <c r="G77" s="11"/>
      <c r="H77" s="41"/>
      <c r="I77" s="20"/>
      <c r="J77" s="20"/>
    </row>
    <row r="78" spans="1:10" x14ac:dyDescent="0.25">
      <c r="A78" s="4"/>
      <c r="B78" s="4"/>
      <c r="C78" s="13" t="s">
        <v>46</v>
      </c>
      <c r="D78" s="14"/>
      <c r="E78" s="12"/>
      <c r="F78" s="12"/>
      <c r="G78" s="12"/>
      <c r="H78" s="42"/>
      <c r="I78" s="20"/>
      <c r="J78" s="20"/>
    </row>
    <row r="79" spans="1:10" x14ac:dyDescent="0.25">
      <c r="A79" s="15" t="s">
        <v>10</v>
      </c>
      <c r="B79" s="16">
        <v>1</v>
      </c>
      <c r="C79" s="15" t="s">
        <v>11</v>
      </c>
      <c r="D79" s="44"/>
      <c r="E79" s="45">
        <v>500</v>
      </c>
      <c r="F79" s="45">
        <v>900</v>
      </c>
      <c r="G79" s="17" t="str">
        <f>IF(D79="","",IF(AND(D79&lt;=F79,D79&gt;=E79),"Opgave Geldig","Opgave Ongeldig"))</f>
        <v/>
      </c>
      <c r="H79" s="18">
        <f>B79*D79</f>
        <v>0</v>
      </c>
      <c r="I79" s="20"/>
      <c r="J79" s="20"/>
    </row>
    <row r="80" spans="1:10" ht="16.5" customHeight="1" x14ac:dyDescent="0.25">
      <c r="A80" s="15" t="s">
        <v>10</v>
      </c>
      <c r="B80" s="16">
        <v>1</v>
      </c>
      <c r="C80" s="15" t="s">
        <v>12</v>
      </c>
      <c r="D80" s="44"/>
      <c r="E80" s="45">
        <v>2.5</v>
      </c>
      <c r="F80" s="45">
        <v>7.5</v>
      </c>
      <c r="G80" s="17" t="str">
        <f>IF(D80="","",IF(AND(D80&lt;=F80,D80&gt;=E80),"Opgave Geldig","Opgave Ongeldig"))</f>
        <v/>
      </c>
      <c r="H80" s="18">
        <f>(B80*D80)*12</f>
        <v>0</v>
      </c>
      <c r="I80" s="20"/>
      <c r="J80" s="20"/>
    </row>
    <row r="81" spans="1:10" x14ac:dyDescent="0.25">
      <c r="A81" s="4"/>
      <c r="B81" s="4"/>
      <c r="C81" s="9" t="s">
        <v>47</v>
      </c>
      <c r="D81" s="10"/>
      <c r="E81" s="11"/>
      <c r="F81" s="11"/>
      <c r="G81" s="11"/>
      <c r="H81" s="41"/>
      <c r="I81" s="20"/>
      <c r="J81" s="20"/>
    </row>
    <row r="82" spans="1:10" x14ac:dyDescent="0.25">
      <c r="A82" s="4"/>
      <c r="B82" s="4"/>
      <c r="C82" s="13" t="s">
        <v>48</v>
      </c>
      <c r="D82" s="14"/>
      <c r="E82" s="12"/>
      <c r="F82" s="12"/>
      <c r="G82" s="12"/>
      <c r="H82" s="42"/>
      <c r="I82" s="20"/>
      <c r="J82" s="20"/>
    </row>
    <row r="83" spans="1:10" x14ac:dyDescent="0.25">
      <c r="A83" s="15" t="s">
        <v>10</v>
      </c>
      <c r="B83" s="16">
        <v>19</v>
      </c>
      <c r="C83" s="15" t="s">
        <v>11</v>
      </c>
      <c r="D83" s="44"/>
      <c r="E83" s="45">
        <v>1900</v>
      </c>
      <c r="F83" s="45">
        <v>2700</v>
      </c>
      <c r="G83" s="17" t="str">
        <f>IF(D83="","",IF(AND(D83&lt;=F83,D83&gt;=E83),"Opgave Geldig","Opgave Ongeldig"))</f>
        <v/>
      </c>
      <c r="H83" s="18">
        <f>B83*D83</f>
        <v>0</v>
      </c>
      <c r="I83" s="20"/>
      <c r="J83" s="20"/>
    </row>
    <row r="84" spans="1:10" ht="16.5" customHeight="1" x14ac:dyDescent="0.25">
      <c r="A84" s="15" t="s">
        <v>10</v>
      </c>
      <c r="B84" s="16">
        <v>59</v>
      </c>
      <c r="C84" s="15" t="s">
        <v>12</v>
      </c>
      <c r="D84" s="44"/>
      <c r="E84" s="45">
        <v>20</v>
      </c>
      <c r="F84" s="45">
        <v>30</v>
      </c>
      <c r="G84" s="17" t="str">
        <f>IF(D84="","",IF(AND(D84&lt;=F84,D84&gt;=E84),"Opgave Geldig","Opgave Ongeldig"))</f>
        <v/>
      </c>
      <c r="H84" s="18">
        <f>(B84*D84)*12</f>
        <v>0</v>
      </c>
      <c r="I84" s="20"/>
      <c r="J84" s="20"/>
    </row>
    <row r="85" spans="1:10" ht="16.5" customHeight="1" x14ac:dyDescent="0.25">
      <c r="A85" s="3"/>
      <c r="B85" s="26"/>
      <c r="C85" s="47" t="s">
        <v>15</v>
      </c>
      <c r="D85" s="48"/>
      <c r="E85" s="49"/>
      <c r="F85" s="49"/>
      <c r="G85" s="24"/>
      <c r="H85" s="25">
        <v>96</v>
      </c>
      <c r="I85" s="20"/>
      <c r="J85" s="20"/>
    </row>
    <row r="86" spans="1:10" x14ac:dyDescent="0.25">
      <c r="A86" s="4"/>
      <c r="B86" s="4"/>
      <c r="C86" s="9" t="s">
        <v>49</v>
      </c>
      <c r="D86" s="10"/>
      <c r="E86" s="11"/>
      <c r="F86" s="11"/>
      <c r="G86" s="11"/>
      <c r="H86" s="41"/>
      <c r="I86" s="20"/>
      <c r="J86" s="20"/>
    </row>
    <row r="87" spans="1:10" x14ac:dyDescent="0.25">
      <c r="A87" s="4"/>
      <c r="B87" s="4"/>
      <c r="C87" s="13" t="s">
        <v>50</v>
      </c>
      <c r="D87" s="14"/>
      <c r="E87" s="12"/>
      <c r="F87" s="12"/>
      <c r="G87" s="12"/>
      <c r="H87" s="42"/>
      <c r="I87" s="20"/>
      <c r="J87" s="20"/>
    </row>
    <row r="88" spans="1:10" x14ac:dyDescent="0.25">
      <c r="A88" s="15" t="s">
        <v>10</v>
      </c>
      <c r="B88" s="16">
        <v>11</v>
      </c>
      <c r="C88" s="15" t="s">
        <v>11</v>
      </c>
      <c r="D88" s="44"/>
      <c r="E88" s="45">
        <v>1800</v>
      </c>
      <c r="F88" s="45">
        <v>2600</v>
      </c>
      <c r="G88" s="17" t="str">
        <f>IF(D88="","",IF(AND(D88&lt;=F88,D88&gt;=E88),"Opgave Geldig","Opgave Ongeldig"))</f>
        <v/>
      </c>
      <c r="H88" s="18">
        <f>B88*D88</f>
        <v>0</v>
      </c>
      <c r="I88" s="20"/>
      <c r="J88" s="20"/>
    </row>
    <row r="89" spans="1:10" ht="16.5" customHeight="1" x14ac:dyDescent="0.25">
      <c r="A89" s="15" t="s">
        <v>10</v>
      </c>
      <c r="B89" s="16">
        <v>26</v>
      </c>
      <c r="C89" s="15" t="s">
        <v>12</v>
      </c>
      <c r="D89" s="44"/>
      <c r="E89" s="45">
        <v>20</v>
      </c>
      <c r="F89" s="45">
        <v>30</v>
      </c>
      <c r="G89" s="17" t="str">
        <f>IF(D89="","",IF(AND(D89&lt;=F89,D89&gt;=E89),"Opgave Geldig","Opgave Ongeldig"))</f>
        <v/>
      </c>
      <c r="H89" s="18">
        <f>(B89*D89)*12</f>
        <v>0</v>
      </c>
      <c r="I89" s="20"/>
      <c r="J89" s="20"/>
    </row>
    <row r="90" spans="1:10" ht="16.5" customHeight="1" x14ac:dyDescent="0.25">
      <c r="A90" s="3"/>
      <c r="B90" s="26"/>
      <c r="C90" s="47" t="s">
        <v>15</v>
      </c>
      <c r="D90" s="48"/>
      <c r="E90" s="49"/>
      <c r="F90" s="49"/>
      <c r="G90" s="24"/>
      <c r="H90" s="25">
        <v>90</v>
      </c>
      <c r="I90" s="20"/>
      <c r="J90" s="20"/>
    </row>
    <row r="91" spans="1:10" x14ac:dyDescent="0.25">
      <c r="A91" s="4"/>
      <c r="B91" s="4"/>
      <c r="C91" s="9" t="s">
        <v>51</v>
      </c>
      <c r="D91" s="10"/>
      <c r="E91" s="11"/>
      <c r="F91" s="11"/>
      <c r="G91" s="11"/>
      <c r="H91" s="41"/>
      <c r="I91" s="20"/>
      <c r="J91" s="20"/>
    </row>
    <row r="92" spans="1:10" x14ac:dyDescent="0.25">
      <c r="A92" s="4"/>
      <c r="B92" s="4"/>
      <c r="C92" s="13" t="s">
        <v>52</v>
      </c>
      <c r="D92" s="14"/>
      <c r="E92" s="12"/>
      <c r="F92" s="12"/>
      <c r="G92" s="12"/>
      <c r="H92" s="42"/>
      <c r="I92" s="20"/>
      <c r="J92" s="20"/>
    </row>
    <row r="93" spans="1:10" x14ac:dyDescent="0.25">
      <c r="A93" s="15" t="s">
        <v>10</v>
      </c>
      <c r="B93" s="16">
        <v>5</v>
      </c>
      <c r="C93" s="15" t="s">
        <v>11</v>
      </c>
      <c r="D93" s="44"/>
      <c r="E93" s="45">
        <v>1250</v>
      </c>
      <c r="F93" s="45">
        <v>1950</v>
      </c>
      <c r="G93" s="17" t="str">
        <f>IF(D93="","",IF(AND(D93&lt;=F93,D93&gt;=E93),"Opgave Geldig","Opgave Ongeldig"))</f>
        <v/>
      </c>
      <c r="H93" s="18">
        <f>B93*D93</f>
        <v>0</v>
      </c>
      <c r="I93" s="20"/>
      <c r="J93" s="20"/>
    </row>
    <row r="94" spans="1:10" ht="16.5" customHeight="1" x14ac:dyDescent="0.25">
      <c r="A94" s="15" t="s">
        <v>10</v>
      </c>
      <c r="B94" s="16">
        <v>20</v>
      </c>
      <c r="C94" s="15" t="s">
        <v>12</v>
      </c>
      <c r="D94" s="44"/>
      <c r="E94" s="45">
        <v>2.5</v>
      </c>
      <c r="F94" s="45">
        <v>7.5</v>
      </c>
      <c r="G94" s="17" t="str">
        <f>IF(D94="","",IF(AND(D94&lt;=F94,D94&gt;=E94),"Opgave Geldig","Opgave Ongeldig"))</f>
        <v/>
      </c>
      <c r="H94" s="18">
        <f>(B94*D94)*12</f>
        <v>0</v>
      </c>
      <c r="I94" s="20"/>
      <c r="J94" s="20"/>
    </row>
    <row r="95" spans="1:10" x14ac:dyDescent="0.25">
      <c r="C95" s="28"/>
    </row>
    <row r="96" spans="1:10" ht="15.75" thickBot="1" x14ac:dyDescent="0.3">
      <c r="A96" s="4"/>
      <c r="B96" s="3"/>
      <c r="C96" s="3"/>
      <c r="D96" s="3"/>
      <c r="E96" s="3"/>
      <c r="F96" s="3"/>
      <c r="G96" s="3"/>
      <c r="H96" s="19"/>
    </row>
    <row r="97" spans="1:10" ht="15.75" thickBot="1" x14ac:dyDescent="0.3">
      <c r="A97" s="4"/>
      <c r="B97" s="3"/>
      <c r="C97" s="61" t="s">
        <v>53</v>
      </c>
      <c r="D97" s="62"/>
      <c r="E97" s="62"/>
      <c r="F97" s="62"/>
      <c r="G97" s="63"/>
      <c r="H97" s="29">
        <f>SUM(H7+H11+H16+H30+H25+H39+H21+H35+H49+H54+H58+H62+H44+H66+H70+H75+H79+H83+H88+H93)</f>
        <v>0</v>
      </c>
      <c r="I97" s="30"/>
      <c r="J97" s="30"/>
    </row>
    <row r="98" spans="1:10" ht="15.75" thickBot="1" x14ac:dyDescent="0.3">
      <c r="A98" s="4"/>
      <c r="B98" s="3"/>
      <c r="C98" s="61" t="s">
        <v>54</v>
      </c>
      <c r="D98" s="62"/>
      <c r="E98" s="62"/>
      <c r="F98" s="62"/>
      <c r="G98" s="63"/>
      <c r="H98" s="29">
        <f>SUM(H8+H12++H17+H31+H22+H26+H40+H36+H50+H59+H45+H55+H63+H67+H71+H76+H80+H84+H89+H94)</f>
        <v>0</v>
      </c>
    </row>
    <row r="99" spans="1:10" x14ac:dyDescent="0.25">
      <c r="A99" s="4"/>
      <c r="B99" s="3"/>
      <c r="C99" s="3"/>
      <c r="D99" s="3"/>
      <c r="E99" s="3"/>
      <c r="F99" s="3"/>
      <c r="G99" s="3"/>
      <c r="H99" s="19"/>
    </row>
    <row r="100" spans="1:10" x14ac:dyDescent="0.25">
      <c r="A100" s="4"/>
      <c r="B100" s="3"/>
      <c r="C100" s="3"/>
      <c r="D100" s="3"/>
      <c r="E100" s="3"/>
      <c r="F100" s="3"/>
      <c r="G100" s="3"/>
      <c r="H100" s="31"/>
    </row>
    <row r="101" spans="1:10" ht="15.75" x14ac:dyDescent="0.3">
      <c r="A101" s="32"/>
      <c r="B101" s="33"/>
      <c r="C101" s="33"/>
      <c r="D101" s="34"/>
      <c r="E101" s="34"/>
      <c r="F101" s="34"/>
      <c r="G101" s="34"/>
      <c r="H101" s="34"/>
    </row>
    <row r="102" spans="1:10" ht="16.5" thickBot="1" x14ac:dyDescent="0.35">
      <c r="A102" s="32"/>
      <c r="B102" s="33"/>
      <c r="C102" s="33"/>
      <c r="D102" s="35"/>
      <c r="E102" s="35"/>
      <c r="F102" s="35"/>
      <c r="G102" s="35"/>
      <c r="H102" s="36"/>
    </row>
    <row r="103" spans="1:10" ht="39" customHeight="1" thickTop="1" thickBot="1" x14ac:dyDescent="0.35">
      <c r="C103" s="37" t="s">
        <v>55</v>
      </c>
      <c r="D103" s="55" t="s">
        <v>56</v>
      </c>
      <c r="E103" s="56"/>
      <c r="F103" s="56"/>
      <c r="G103" s="57"/>
      <c r="H103" s="33"/>
    </row>
    <row r="104" spans="1:10" ht="35.450000000000003" customHeight="1" thickTop="1" thickBot="1" x14ac:dyDescent="0.35">
      <c r="C104" s="38" t="s">
        <v>57</v>
      </c>
      <c r="D104" s="55" t="s">
        <v>56</v>
      </c>
      <c r="E104" s="56"/>
      <c r="F104" s="56"/>
      <c r="G104" s="57"/>
      <c r="H104" s="39"/>
    </row>
    <row r="105" spans="1:10" ht="34.5" customHeight="1" thickTop="1" thickBot="1" x14ac:dyDescent="0.35">
      <c r="C105" s="38" t="s">
        <v>58</v>
      </c>
      <c r="D105" s="55" t="s">
        <v>56</v>
      </c>
      <c r="E105" s="56"/>
      <c r="F105" s="56"/>
      <c r="G105" s="57"/>
      <c r="H105" s="39"/>
    </row>
    <row r="106" spans="1:10" ht="36" customHeight="1" thickTop="1" thickBot="1" x14ac:dyDescent="0.35">
      <c r="C106" s="38" t="s">
        <v>59</v>
      </c>
      <c r="D106" s="55" t="s">
        <v>56</v>
      </c>
      <c r="E106" s="56"/>
      <c r="F106" s="56"/>
      <c r="G106" s="57"/>
      <c r="H106" s="39"/>
    </row>
    <row r="107" spans="1:10" ht="34.5" customHeight="1" thickTop="1" thickBot="1" x14ac:dyDescent="0.35">
      <c r="C107" s="40" t="s">
        <v>60</v>
      </c>
      <c r="D107" s="55" t="s">
        <v>56</v>
      </c>
      <c r="E107" s="56"/>
      <c r="F107" s="56"/>
      <c r="G107" s="57"/>
      <c r="H107" s="39"/>
    </row>
    <row r="108" spans="1:10" ht="17.25" thickTop="1" x14ac:dyDescent="0.3">
      <c r="A108" s="2"/>
      <c r="B108" s="2"/>
      <c r="C108" s="2"/>
      <c r="D108" s="2"/>
      <c r="E108" s="2"/>
      <c r="F108" s="2"/>
      <c r="G108" s="2"/>
      <c r="H108" s="2"/>
    </row>
  </sheetData>
  <sheetProtection algorithmName="SHA-512" hashValue="55TTc7I88We1eO0fLgaxuXhBWDy2HRRiLJtU3m+Bj5mPWy+G9m/2uoXDmrvIfHN5I8WT1xt4zkKXJgkef94UeQ==" saltValue="99jeqzE85VRzDU0B9HOaIg==" spinCount="100000" sheet="1" objects="1" scenarios="1" selectLockedCells="1"/>
  <protectedRanges>
    <protectedRange sqref="D11:G13 D35:G36 D39:G41 D49:G51 D30:G32 D16:G18 D62:G63 D70:G72 D25:G27 D21:G22 D44:G46 D79:G80 D83:G85 D88:G90 D93:G94 D58:G59 D54:G56 D7:G8 D66:G67 D75:G76" name="Bereik1_1"/>
    <protectedRange sqref="C103:C107" name="Bereik6_1"/>
  </protectedRanges>
  <mergeCells count="9">
    <mergeCell ref="A2:H2"/>
    <mergeCell ref="D106:G106"/>
    <mergeCell ref="D107:G107"/>
    <mergeCell ref="A3:H3"/>
    <mergeCell ref="C97:G97"/>
    <mergeCell ref="C98:G98"/>
    <mergeCell ref="D103:G103"/>
    <mergeCell ref="D104:G104"/>
    <mergeCell ref="D105:G105"/>
  </mergeCells>
  <conditionalFormatting sqref="G7">
    <cfRule type="duplicateValues" priority="99"/>
  </conditionalFormatting>
  <conditionalFormatting sqref="G7:G8">
    <cfRule type="containsText" dxfId="41" priority="7" operator="containsText" text="Opgave geldig">
      <formula>NOT(ISERROR(SEARCH("Opgave geldig",G7)))</formula>
    </cfRule>
    <cfRule type="containsText" dxfId="40" priority="9" operator="containsText" text="Ongeldig">
      <formula>NOT(ISERROR(SEARCH("Ongeldig",G7)))</formula>
    </cfRule>
  </conditionalFormatting>
  <conditionalFormatting sqref="G8">
    <cfRule type="duplicateValues" priority="8"/>
  </conditionalFormatting>
  <conditionalFormatting sqref="G11">
    <cfRule type="duplicateValues" priority="98"/>
  </conditionalFormatting>
  <conditionalFormatting sqref="G11:G13">
    <cfRule type="containsText" dxfId="39" priority="95" operator="containsText" text="Opgave geldig">
      <formula>NOT(ISERROR(SEARCH("Opgave geldig",G11)))</formula>
    </cfRule>
    <cfRule type="containsText" dxfId="38" priority="97" operator="containsText" text="Ongeldig">
      <formula>NOT(ISERROR(SEARCH("Ongeldig",G11)))</formula>
    </cfRule>
  </conditionalFormatting>
  <conditionalFormatting sqref="G12:G13">
    <cfRule type="duplicateValues" priority="96"/>
  </conditionalFormatting>
  <conditionalFormatting sqref="G16">
    <cfRule type="duplicateValues" priority="94"/>
  </conditionalFormatting>
  <conditionalFormatting sqref="G16:G27">
    <cfRule type="containsText" dxfId="37" priority="52" operator="containsText" text="Ongeldig">
      <formula>NOT(ISERROR(SEARCH("Ongeldig",G16)))</formula>
    </cfRule>
    <cfRule type="containsText" dxfId="36" priority="50" operator="containsText" text="Opgave geldig">
      <formula>NOT(ISERROR(SEARCH("Opgave geldig",G16)))</formula>
    </cfRule>
  </conditionalFormatting>
  <conditionalFormatting sqref="G17">
    <cfRule type="duplicateValues" priority="93"/>
  </conditionalFormatting>
  <conditionalFormatting sqref="G18">
    <cfRule type="duplicateValues" priority="66"/>
  </conditionalFormatting>
  <conditionalFormatting sqref="G21">
    <cfRule type="duplicateValues" priority="10"/>
    <cfRule type="duplicateValues" priority="70"/>
  </conditionalFormatting>
  <conditionalFormatting sqref="G21:G26">
    <cfRule type="containsText" dxfId="35" priority="67" operator="containsText" text="Opgave geldig">
      <formula>NOT(ISERROR(SEARCH("Opgave geldig",G21)))</formula>
    </cfRule>
    <cfRule type="containsText" dxfId="34" priority="69" operator="containsText" text="Ongeldig">
      <formula>NOT(ISERROR(SEARCH("Ongeldig",G21)))</formula>
    </cfRule>
  </conditionalFormatting>
  <conditionalFormatting sqref="G22">
    <cfRule type="duplicateValues" priority="68"/>
  </conditionalFormatting>
  <conditionalFormatting sqref="G25">
    <cfRule type="duplicateValues" priority="90"/>
  </conditionalFormatting>
  <conditionalFormatting sqref="G25:G26">
    <cfRule type="containsText" dxfId="33" priority="89" operator="containsText" text="Ongeldig">
      <formula>NOT(ISERROR(SEARCH("Ongeldig",G25)))</formula>
    </cfRule>
    <cfRule type="containsText" dxfId="32" priority="87" operator="containsText" text="Opgave geldig">
      <formula>NOT(ISERROR(SEARCH("Opgave geldig",G25)))</formula>
    </cfRule>
  </conditionalFormatting>
  <conditionalFormatting sqref="G26">
    <cfRule type="duplicateValues" priority="88"/>
  </conditionalFormatting>
  <conditionalFormatting sqref="G27">
    <cfRule type="duplicateValues" priority="51"/>
  </conditionalFormatting>
  <conditionalFormatting sqref="G30">
    <cfRule type="duplicateValues" priority="92"/>
  </conditionalFormatting>
  <conditionalFormatting sqref="G30:G36">
    <cfRule type="containsText" dxfId="31" priority="63" operator="containsText" text="Opgave geldig">
      <formula>NOT(ISERROR(SEARCH("Opgave geldig",G30)))</formula>
    </cfRule>
    <cfRule type="containsText" dxfId="30" priority="65" operator="containsText" text="Ongeldig">
      <formula>NOT(ISERROR(SEARCH("Ongeldig",G30)))</formula>
    </cfRule>
  </conditionalFormatting>
  <conditionalFormatting sqref="G31">
    <cfRule type="duplicateValues" priority="91"/>
  </conditionalFormatting>
  <conditionalFormatting sqref="G32">
    <cfRule type="duplicateValues" priority="64"/>
  </conditionalFormatting>
  <conditionalFormatting sqref="G35">
    <cfRule type="duplicateValues" priority="84"/>
  </conditionalFormatting>
  <conditionalFormatting sqref="G35:G36">
    <cfRule type="containsText" dxfId="29" priority="83" operator="containsText" text="Ongeldig">
      <formula>NOT(ISERROR(SEARCH("Ongeldig",G35)))</formula>
    </cfRule>
    <cfRule type="containsText" dxfId="28" priority="81" operator="containsText" text="Opgave geldig">
      <formula>NOT(ISERROR(SEARCH("Opgave geldig",G35)))</formula>
    </cfRule>
  </conditionalFormatting>
  <conditionalFormatting sqref="G36">
    <cfRule type="duplicateValues" priority="82"/>
  </conditionalFormatting>
  <conditionalFormatting sqref="G39">
    <cfRule type="duplicateValues" priority="86"/>
  </conditionalFormatting>
  <conditionalFormatting sqref="G39:G46">
    <cfRule type="containsText" dxfId="27" priority="60" operator="containsText" text="Opgave geldig">
      <formula>NOT(ISERROR(SEARCH("Opgave geldig",G39)))</formula>
    </cfRule>
    <cfRule type="containsText" dxfId="26" priority="62" operator="containsText" text="Ongeldig">
      <formula>NOT(ISERROR(SEARCH("Ongeldig",G39)))</formula>
    </cfRule>
  </conditionalFormatting>
  <conditionalFormatting sqref="G40">
    <cfRule type="duplicateValues" priority="85"/>
  </conditionalFormatting>
  <conditionalFormatting sqref="G41">
    <cfRule type="duplicateValues" priority="61"/>
  </conditionalFormatting>
  <conditionalFormatting sqref="G44">
    <cfRule type="duplicateValues" priority="75"/>
  </conditionalFormatting>
  <conditionalFormatting sqref="G44:G46">
    <cfRule type="containsText" dxfId="25" priority="58" operator="containsText" text="Ongeldig">
      <formula>NOT(ISERROR(SEARCH("Ongeldig",G44)))</formula>
    </cfRule>
    <cfRule type="containsText" dxfId="24" priority="56" operator="containsText" text="Opgave geldig">
      <formula>NOT(ISERROR(SEARCH("Opgave geldig",G44)))</formula>
    </cfRule>
  </conditionalFormatting>
  <conditionalFormatting sqref="G45">
    <cfRule type="duplicateValues" priority="74"/>
  </conditionalFormatting>
  <conditionalFormatting sqref="G46">
    <cfRule type="duplicateValues" priority="57"/>
  </conditionalFormatting>
  <conditionalFormatting sqref="G49">
    <cfRule type="duplicateValues" priority="80"/>
  </conditionalFormatting>
  <conditionalFormatting sqref="G49:G51">
    <cfRule type="containsText" dxfId="23" priority="79" operator="containsText" text="Ongeldig">
      <formula>NOT(ISERROR(SEARCH("Ongeldig",G49)))</formula>
    </cfRule>
    <cfRule type="containsText" dxfId="22" priority="77" operator="containsText" text="Opgave geldig">
      <formula>NOT(ISERROR(SEARCH("Opgave geldig",G49)))</formula>
    </cfRule>
  </conditionalFormatting>
  <conditionalFormatting sqref="G50">
    <cfRule type="duplicateValues" priority="78"/>
  </conditionalFormatting>
  <conditionalFormatting sqref="G51">
    <cfRule type="containsText" dxfId="21" priority="73" operator="containsText" text="Ongeldig">
      <formula>NOT(ISERROR(SEARCH("Ongeldig",G51)))</formula>
    </cfRule>
    <cfRule type="containsText" dxfId="20" priority="71" operator="containsText" text="Opgave geldig">
      <formula>NOT(ISERROR(SEARCH("Opgave geldig",G51)))</formula>
    </cfRule>
    <cfRule type="duplicateValues" priority="59"/>
  </conditionalFormatting>
  <conditionalFormatting sqref="G54">
    <cfRule type="duplicateValues" priority="49"/>
  </conditionalFormatting>
  <conditionalFormatting sqref="G54:G56">
    <cfRule type="containsText" dxfId="19" priority="46" operator="containsText" text="Opgave geldig">
      <formula>NOT(ISERROR(SEARCH("Opgave geldig",G54)))</formula>
    </cfRule>
    <cfRule type="containsText" dxfId="18" priority="48" operator="containsText" text="Ongeldig">
      <formula>NOT(ISERROR(SEARCH("Ongeldig",G54)))</formula>
    </cfRule>
  </conditionalFormatting>
  <conditionalFormatting sqref="G55:G56">
    <cfRule type="duplicateValues" priority="47"/>
  </conditionalFormatting>
  <conditionalFormatting sqref="G58">
    <cfRule type="duplicateValues" priority="76"/>
  </conditionalFormatting>
  <conditionalFormatting sqref="G58:G59">
    <cfRule type="containsText" dxfId="17" priority="53" operator="containsText" text="Opgave geldig">
      <formula>NOT(ISERROR(SEARCH("Opgave geldig",G58)))</formula>
    </cfRule>
    <cfRule type="containsText" dxfId="16" priority="55" operator="containsText" text="Ongeldig">
      <formula>NOT(ISERROR(SEARCH("Ongeldig",G58)))</formula>
    </cfRule>
  </conditionalFormatting>
  <conditionalFormatting sqref="G59">
    <cfRule type="duplicateValues" priority="54"/>
  </conditionalFormatting>
  <conditionalFormatting sqref="G62">
    <cfRule type="duplicateValues" priority="45"/>
  </conditionalFormatting>
  <conditionalFormatting sqref="G62:G63">
    <cfRule type="containsText" dxfId="15" priority="42" operator="containsText" text="Opgave geldig">
      <formula>NOT(ISERROR(SEARCH("Opgave geldig",G62)))</formula>
    </cfRule>
    <cfRule type="containsText" dxfId="14" priority="43" operator="containsText" text="Ongeldig">
      <formula>NOT(ISERROR(SEARCH("Ongeldig",G62)))</formula>
    </cfRule>
  </conditionalFormatting>
  <conditionalFormatting sqref="G63">
    <cfRule type="duplicateValues" priority="44"/>
  </conditionalFormatting>
  <conditionalFormatting sqref="G66">
    <cfRule type="duplicateValues" priority="41"/>
  </conditionalFormatting>
  <conditionalFormatting sqref="G66:G67">
    <cfRule type="containsText" dxfId="13" priority="4" operator="containsText" text="Opgave geldig">
      <formula>NOT(ISERROR(SEARCH("Opgave geldig",G66)))</formula>
    </cfRule>
    <cfRule type="containsText" dxfId="12" priority="6" operator="containsText" text="Ongeldig">
      <formula>NOT(ISERROR(SEARCH("Ongeldig",G66)))</formula>
    </cfRule>
  </conditionalFormatting>
  <conditionalFormatting sqref="G67">
    <cfRule type="duplicateValues" priority="5"/>
  </conditionalFormatting>
  <conditionalFormatting sqref="G70">
    <cfRule type="duplicateValues" priority="37"/>
  </conditionalFormatting>
  <conditionalFormatting sqref="G70:G72">
    <cfRule type="containsText" dxfId="11" priority="35" operator="containsText" text="Ongeldig">
      <formula>NOT(ISERROR(SEARCH("Ongeldig",G70)))</formula>
    </cfRule>
    <cfRule type="containsText" dxfId="10" priority="33" operator="containsText" text="Opgave geldig">
      <formula>NOT(ISERROR(SEARCH("Opgave geldig",G70)))</formula>
    </cfRule>
  </conditionalFormatting>
  <conditionalFormatting sqref="G71">
    <cfRule type="duplicateValues" priority="36"/>
  </conditionalFormatting>
  <conditionalFormatting sqref="G72">
    <cfRule type="duplicateValues" priority="34"/>
  </conditionalFormatting>
  <conditionalFormatting sqref="G75">
    <cfRule type="duplicateValues" priority="32"/>
  </conditionalFormatting>
  <conditionalFormatting sqref="G75:G76">
    <cfRule type="containsText" dxfId="9" priority="3" operator="containsText" text="Ongeldig">
      <formula>NOT(ISERROR(SEARCH("Ongeldig",G75)))</formula>
    </cfRule>
    <cfRule type="containsText" dxfId="8" priority="1" operator="containsText" text="Opgave geldig">
      <formula>NOT(ISERROR(SEARCH("Opgave geldig",G75)))</formula>
    </cfRule>
  </conditionalFormatting>
  <conditionalFormatting sqref="G76">
    <cfRule type="duplicateValues" priority="2"/>
  </conditionalFormatting>
  <conditionalFormatting sqref="G79">
    <cfRule type="duplicateValues" priority="28"/>
  </conditionalFormatting>
  <conditionalFormatting sqref="G79:G80">
    <cfRule type="containsText" dxfId="7" priority="27" operator="containsText" text="Ongeldig">
      <formula>NOT(ISERROR(SEARCH("Ongeldig",G79)))</formula>
    </cfRule>
    <cfRule type="containsText" dxfId="6" priority="25" operator="containsText" text="Opgave geldig">
      <formula>NOT(ISERROR(SEARCH("Opgave geldig",G79)))</formula>
    </cfRule>
  </conditionalFormatting>
  <conditionalFormatting sqref="G80">
    <cfRule type="duplicateValues" priority="26"/>
  </conditionalFormatting>
  <conditionalFormatting sqref="G83">
    <cfRule type="duplicateValues" priority="24"/>
  </conditionalFormatting>
  <conditionalFormatting sqref="G83:G85">
    <cfRule type="containsText" dxfId="5" priority="20" operator="containsText" text="Opgave geldig">
      <formula>NOT(ISERROR(SEARCH("Opgave geldig",G83)))</formula>
    </cfRule>
    <cfRule type="containsText" dxfId="4" priority="22" operator="containsText" text="Ongeldig">
      <formula>NOT(ISERROR(SEARCH("Ongeldig",G83)))</formula>
    </cfRule>
  </conditionalFormatting>
  <conditionalFormatting sqref="G84">
    <cfRule type="duplicateValues" priority="23"/>
  </conditionalFormatting>
  <conditionalFormatting sqref="G85">
    <cfRule type="duplicateValues" priority="21"/>
  </conditionalFormatting>
  <conditionalFormatting sqref="G88">
    <cfRule type="duplicateValues" priority="19"/>
  </conditionalFormatting>
  <conditionalFormatting sqref="G88:G90">
    <cfRule type="containsText" dxfId="3" priority="15" operator="containsText" text="Opgave geldig">
      <formula>NOT(ISERROR(SEARCH("Opgave geldig",G88)))</formula>
    </cfRule>
    <cfRule type="containsText" dxfId="2" priority="17" operator="containsText" text="Ongeldig">
      <formula>NOT(ISERROR(SEARCH("Ongeldig",G88)))</formula>
    </cfRule>
  </conditionalFormatting>
  <conditionalFormatting sqref="G89">
    <cfRule type="duplicateValues" priority="18"/>
  </conditionalFormatting>
  <conditionalFormatting sqref="G90">
    <cfRule type="duplicateValues" priority="16"/>
  </conditionalFormatting>
  <conditionalFormatting sqref="G93">
    <cfRule type="duplicateValues" priority="14"/>
  </conditionalFormatting>
  <conditionalFormatting sqref="G93:G94">
    <cfRule type="containsText" dxfId="1" priority="13" operator="containsText" text="Ongeldig">
      <formula>NOT(ISERROR(SEARCH("Ongeldig",G93)))</formula>
    </cfRule>
    <cfRule type="containsText" dxfId="0" priority="11" operator="containsText" text="Opgave geldig">
      <formula>NOT(ISERROR(SEARCH("Opgave geldig",G93)))</formula>
    </cfRule>
  </conditionalFormatting>
  <conditionalFormatting sqref="G94">
    <cfRule type="duplicateValues" priority="12"/>
  </conditionalFormatting>
  <pageMargins left="0.7" right="0.7" top="0.75" bottom="0.75" header="0.3" footer="0.3"/>
  <pageSetup paperSize="9" scale="78" orientation="landscape" r:id="rId1"/>
  <rowBreaks count="1" manualBreakCount="1">
    <brk id="9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8118638FC9534F993417143CCBD6E4" ma:contentTypeVersion="3" ma:contentTypeDescription="Create a new document." ma:contentTypeScope="" ma:versionID="fd40b4b3ab8ca6a8794bd5c724066aa6">
  <xsd:schema xmlns:xsd="http://www.w3.org/2001/XMLSchema" xmlns:xs="http://www.w3.org/2001/XMLSchema" xmlns:p="http://schemas.microsoft.com/office/2006/metadata/properties" xmlns:ns2="63fd99d4-332a-4612-9917-9681a0472f29" targetNamespace="http://schemas.microsoft.com/office/2006/metadata/properties" ma:root="true" ma:fieldsID="0fb4da68e229a3e4397f063f93470d77" ns2:_="">
    <xsd:import namespace="63fd99d4-332a-4612-9917-9681a0472f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fd99d4-332a-4612-9917-9681a0472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80CA99-0B7C-40F0-8B01-05E0C1BDE437}">
  <ds:schemaRefs>
    <ds:schemaRef ds:uri="http://purl.org/dc/elements/1.1/"/>
    <ds:schemaRef ds:uri="63fd99d4-332a-4612-9917-9681a0472f29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terms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50C8575-BD60-41FE-B8C4-82BEB10952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20287E-C3C2-4E80-A64D-42E90CB545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fd99d4-332a-4612-9917-9681a0472f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Bijlage G Prijsinvulformulier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Irene Lavrijssen</dc:creator>
  <cp:keywords/>
  <dc:description/>
  <cp:lastModifiedBy>Lejanne Lutjeboer</cp:lastModifiedBy>
  <cp:revision/>
  <dcterms:created xsi:type="dcterms:W3CDTF">2026-04-07T06:55:35Z</dcterms:created>
  <dcterms:modified xsi:type="dcterms:W3CDTF">2026-05-27T07:46:29Z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0x010100128118638FC9534F993417143CCBD6E4</vt:lpwstr>
  </property>
</Properties>
</file>