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oofdstad.sharepoint.com/sites/IBInkoopenAdviesdef-Lopendeaanbestedingen/Gedeelde documenten/Hekwerken/Aanbesteding 2025-2026/Nota's/1e nota/"/>
    </mc:Choice>
  </mc:AlternateContent>
  <xr:revisionPtr revIDLastSave="451" documentId="13_ncr:1_{C3B5831B-F6D0-421D-A18E-284107ED7A4F}" xr6:coauthVersionLast="47" xr6:coauthVersionMax="47" xr10:uidLastSave="{24549DA7-0894-4265-9349-92014F7687A6}"/>
  <bookViews>
    <workbookView xWindow="-108" yWindow="-108" windowWidth="23256" windowHeight="12456" xr2:uid="{4B74E524-3166-4C5D-92A4-B29A890B4AA1}"/>
  </bookViews>
  <sheets>
    <sheet name="Perceel 1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4" i="3" l="1"/>
  <c r="K9" i="3"/>
  <c r="K10" i="3"/>
  <c r="F9" i="3"/>
  <c r="F10" i="3"/>
  <c r="F8" i="3"/>
  <c r="K98" i="3"/>
  <c r="K99" i="3"/>
  <c r="K100" i="3"/>
  <c r="K101" i="3"/>
  <c r="K102" i="3"/>
  <c r="K103" i="3"/>
  <c r="K104" i="3"/>
  <c r="K97" i="3"/>
  <c r="K88" i="3"/>
  <c r="K89" i="3"/>
  <c r="K90" i="3"/>
  <c r="K91" i="3"/>
  <c r="K92" i="3"/>
  <c r="K93" i="3"/>
  <c r="K87" i="3"/>
  <c r="K74" i="3"/>
  <c r="K75" i="3"/>
  <c r="K76" i="3"/>
  <c r="K77" i="3"/>
  <c r="K78" i="3"/>
  <c r="K79" i="3"/>
  <c r="K80" i="3"/>
  <c r="K81" i="3"/>
  <c r="K82" i="3"/>
  <c r="K83" i="3"/>
  <c r="K84" i="3"/>
  <c r="K73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52" i="3"/>
  <c r="K45" i="3"/>
  <c r="K46" i="3"/>
  <c r="K47" i="3"/>
  <c r="K48" i="3"/>
  <c r="K49" i="3"/>
  <c r="K44" i="3"/>
  <c r="K33" i="3"/>
  <c r="K34" i="3"/>
  <c r="K35" i="3"/>
  <c r="K36" i="3"/>
  <c r="K37" i="3"/>
  <c r="K38" i="3"/>
  <c r="K39" i="3"/>
  <c r="K40" i="3"/>
  <c r="K41" i="3"/>
  <c r="K32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8" i="3"/>
  <c r="F29" i="3"/>
  <c r="F28" i="3"/>
  <c r="F27" i="3"/>
  <c r="F26" i="3"/>
  <c r="F104" i="3"/>
  <c r="F103" i="3"/>
  <c r="F102" i="3"/>
  <c r="F101" i="3"/>
  <c r="F100" i="3"/>
  <c r="F99" i="3"/>
  <c r="F98" i="3"/>
  <c r="F97" i="3"/>
  <c r="F92" i="3"/>
  <c r="F91" i="3"/>
  <c r="F90" i="3"/>
  <c r="F89" i="3"/>
  <c r="F88" i="3"/>
  <c r="F87" i="3"/>
  <c r="F84" i="3"/>
  <c r="F83" i="3"/>
  <c r="F82" i="3"/>
  <c r="F81" i="3"/>
  <c r="F80" i="3"/>
  <c r="F79" i="3"/>
  <c r="F78" i="3"/>
  <c r="F77" i="3"/>
  <c r="F76" i="3"/>
  <c r="F75" i="3"/>
  <c r="F74" i="3"/>
  <c r="F73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49" i="3"/>
  <c r="F48" i="3"/>
  <c r="F47" i="3"/>
  <c r="F46" i="3"/>
  <c r="F45" i="3"/>
  <c r="F44" i="3"/>
  <c r="F39" i="3"/>
  <c r="F38" i="3"/>
  <c r="F35" i="3"/>
  <c r="F34" i="3"/>
  <c r="F41" i="3"/>
  <c r="F40" i="3"/>
  <c r="F37" i="3"/>
  <c r="F36" i="3"/>
  <c r="F33" i="3"/>
  <c r="F32" i="3"/>
  <c r="F94" i="3"/>
  <c r="F93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6" i="3" l="1"/>
</calcChain>
</file>

<file path=xl/sharedStrings.xml><?xml version="1.0" encoding="utf-8"?>
<sst xmlns="http://schemas.openxmlformats.org/spreadsheetml/2006/main" count="303" uniqueCount="203">
  <si>
    <t>Eenheid</t>
  </si>
  <si>
    <t>Fictieve hoeveelheid</t>
  </si>
  <si>
    <t>Totaal</t>
  </si>
  <si>
    <t>2.1</t>
  </si>
  <si>
    <t>2.2</t>
  </si>
  <si>
    <t>2.3</t>
  </si>
  <si>
    <t>2.4</t>
  </si>
  <si>
    <t>2.5</t>
  </si>
  <si>
    <t>2.6</t>
  </si>
  <si>
    <t>Gedaan te __________________________ (Plaats)</t>
  </si>
  <si>
    <t>Op _________________________________ (datum)</t>
  </si>
  <si>
    <r>
      <t xml:space="preserve">De inschrijver(s), </t>
    </r>
    <r>
      <rPr>
        <sz val="9"/>
        <color rgb="FF000000"/>
        <rFont val="Calibri"/>
        <family val="2"/>
      </rPr>
      <t>(Naam inschrijver(s), naam en handtekening):</t>
    </r>
  </si>
  <si>
    <t>1.1</t>
  </si>
  <si>
    <t>1.2</t>
  </si>
  <si>
    <t>Projectleider</t>
  </si>
  <si>
    <t>Werkvoorbereider</t>
  </si>
  <si>
    <t>Inspecteur</t>
  </si>
  <si>
    <t>KAM-coordinator</t>
  </si>
  <si>
    <t>uur</t>
  </si>
  <si>
    <t>1.3</t>
  </si>
  <si>
    <t>stuks</t>
  </si>
  <si>
    <t>1.4</t>
  </si>
  <si>
    <t>1.5</t>
  </si>
  <si>
    <t>Opstellen V&amp;G uitvoeringsplan</t>
  </si>
  <si>
    <t>Opstellen BLVC-plan en aanvraag WIOR vergunning</t>
  </si>
  <si>
    <t>Vervangen hekwerkpaneel</t>
  </si>
  <si>
    <t>Inspectie hekwerken incl. rapportage</t>
  </si>
  <si>
    <t>m</t>
  </si>
  <si>
    <t>st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</si>
  <si>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</si>
  <si>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</si>
  <si>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</si>
  <si>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</si>
  <si>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</si>
  <si>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</si>
  <si>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</si>
  <si>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</si>
  <si>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</si>
  <si>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</si>
  <si>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</si>
  <si>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Bijlage 2a - Prijslijst perceel 1 Onderhoud en hergebruik hekwerken</t>
  </si>
  <si>
    <t>Aanvragen KLIC melding</t>
  </si>
  <si>
    <t>V&amp;G-coordinator</t>
  </si>
  <si>
    <t>Vergunning werken nabij spoor (GVB)</t>
  </si>
  <si>
    <t>Eenheidsprijs excl. BTW</t>
  </si>
  <si>
    <t>Vervangen cilinder slot (incl. materiaal Europrofiel cilinder) en afstellen sluitwerk</t>
  </si>
  <si>
    <t>Vervangen voetplaat staanders</t>
  </si>
  <si>
    <t>Vervangen betonvoet (0,25 x 0,25 x 0,30 m) t.b.v. staander</t>
  </si>
  <si>
    <t>Verwijderen leggers en bovenbuis spijlenhekwerk</t>
  </si>
  <si>
    <t>Vrachtauto 6x2 met kraan of gelijkwaardig</t>
  </si>
  <si>
    <t>Pasmaken vlakvulling spijlenhek tot 1,5 m hoogte</t>
  </si>
  <si>
    <t>Pasmaken vlakvulling spijlenhek vanaf 1,5 m hoogte</t>
  </si>
  <si>
    <t>Pasmaken vlakvulling staafmathekwerk tot 1,5 m hoogte</t>
  </si>
  <si>
    <t>Pasmaken vlakvulling staafmathekwerk vanaf 1,5 m hoogte</t>
  </si>
  <si>
    <t>keer</t>
  </si>
  <si>
    <t>(Her)plaatsen staanders (vanaf 1,5 m hoogte)</t>
  </si>
  <si>
    <t>(Her)plaatsen staanders (tot 1,5 m hoogte)</t>
  </si>
  <si>
    <t>(Her)plaatsen betonpoer hekwerkstaander</t>
  </si>
  <si>
    <t>Montage hergebruik spijlenhekwerk (tot 1,5 m hoogte)</t>
  </si>
  <si>
    <t>Montage hergebruik enkele spijlenpoort tot 1,5 m</t>
  </si>
  <si>
    <t>Montage hergebruik enkele spijlenpoort vanaf 1,5 m</t>
  </si>
  <si>
    <t>Montage hergebruik dubbele spijlenpoort tot 1,5 m</t>
  </si>
  <si>
    <t>Montage hergebruik dubbele spijlenpoort vanaf 1,5 m</t>
  </si>
  <si>
    <t>Plaatsen extra scharnier op spijlenpoort</t>
  </si>
  <si>
    <t>m2</t>
  </si>
  <si>
    <t>Ontdoen van corrosie en coating spijlenhekwerk en poort op werkplaats</t>
  </si>
  <si>
    <t>Transport van of naar depot / werkplaats refurbish ≥ 20 km</t>
  </si>
  <si>
    <t>Ontdoen van corrosie en coating staanders 60 x 60 lengte 2,20 m</t>
  </si>
  <si>
    <t>Rechttrekken buisprofielen ca rond 60 mm</t>
  </si>
  <si>
    <t>Verwijderen en aanlassen bevestingslippen</t>
  </si>
  <si>
    <t>Montage vlakken hergebruik gaashekwerk (tot 1,5 m hoogte)</t>
  </si>
  <si>
    <t>Montage vlakken hergebruik gaashekwerk (vanaf 1,5 m hoogte)</t>
  </si>
  <si>
    <t>Montage hergebruik vlakken dubbel staafmathekwerk  (tot 1,5 m hoogte)</t>
  </si>
  <si>
    <t>Montage hergebruik vlakken dubbel staafmathekwerk (vanaf 1,5 m hoogte)</t>
  </si>
  <si>
    <t>3.3</t>
  </si>
  <si>
    <t>5.5</t>
  </si>
  <si>
    <t>4.4</t>
  </si>
  <si>
    <t>1.19</t>
  </si>
  <si>
    <t>2.7</t>
  </si>
  <si>
    <t>2.8</t>
  </si>
  <si>
    <t>2.9</t>
  </si>
  <si>
    <t>2.10</t>
  </si>
  <si>
    <t>3.1</t>
  </si>
  <si>
    <t>3.2</t>
  </si>
  <si>
    <t>3.4</t>
  </si>
  <si>
    <t>3.5</t>
  </si>
  <si>
    <t>4.1</t>
  </si>
  <si>
    <t>4.2</t>
  </si>
  <si>
    <t>4.3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</si>
  <si>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</si>
  <si>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</si>
  <si>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</si>
  <si>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</si>
  <si>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</si>
  <si>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</si>
  <si>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</si>
  <si>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</si>
  <si>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</si>
  <si>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</si>
  <si>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</si>
  <si>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</si>
  <si>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</si>
  <si>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</si>
  <si>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</si>
  <si>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5.1</t>
  </si>
  <si>
    <t>5.2</t>
  </si>
  <si>
    <t>5.3</t>
  </si>
  <si>
    <t>5.4</t>
  </si>
  <si>
    <t>5.6</t>
  </si>
  <si>
    <t>5.7</t>
  </si>
  <si>
    <t>5.8</t>
  </si>
  <si>
    <t>5.9</t>
  </si>
  <si>
    <t>5.10</t>
  </si>
  <si>
    <t>5.11</t>
  </si>
  <si>
    <t>5.12</t>
  </si>
  <si>
    <t>6.1</t>
  </si>
  <si>
    <t>6.2</t>
  </si>
  <si>
    <t>6.3</t>
  </si>
  <si>
    <t>6.5</t>
  </si>
  <si>
    <t xml:space="preserve">AI 2026-0069 Raamovereenkomst hekwerken </t>
  </si>
  <si>
    <t>Herstel / rechttrekken staanders 60 x 60 mm</t>
  </si>
  <si>
    <t>Uitlijnen, afstellen scharnieren en sluitwerk spijlenpoort</t>
  </si>
  <si>
    <t>Lokaal herstellen corrosieschade staander, spijl of bovenregel (spotrepair)</t>
  </si>
  <si>
    <t>Aanbrengen en vervangen van een druk-/draaiknop</t>
  </si>
  <si>
    <t>3.6</t>
  </si>
  <si>
    <t>Aanbrengen poedercoating spijlenhekwerk en poort op werkplaats</t>
  </si>
  <si>
    <t>Monteur (inclusief handgereedschap en transport)</t>
  </si>
  <si>
    <t>Registratie hekwerken (per project volgens art 2.3.)</t>
  </si>
  <si>
    <t>TIJDELIJKE VERKEERSMAATREGELEN</t>
  </si>
  <si>
    <t>Aanbrengen en verwijderen rijplaten (kunststof)</t>
  </si>
  <si>
    <t>Huur en instandhouding rijplaten (kunststof)</t>
  </si>
  <si>
    <t>m / dag</t>
  </si>
  <si>
    <t>Aanbrengen en verwijderen geleidebaken</t>
  </si>
  <si>
    <t>Huur en instandhouding geleidebaken</t>
  </si>
  <si>
    <t>stuks / dag</t>
  </si>
  <si>
    <t>Plaatsen en verwijderen verkeers- of omleidingsborden</t>
  </si>
  <si>
    <t>Huur en instandhouding verkeers- of omleidingsborden</t>
  </si>
  <si>
    <t>dag</t>
  </si>
  <si>
    <t>Plaatsen en verwijderen afzethek 250 cm</t>
  </si>
  <si>
    <t>Huur en instandhouding afzethek 250 cm</t>
  </si>
  <si>
    <t>6.6</t>
  </si>
  <si>
    <t>7.1</t>
  </si>
  <si>
    <t>7.2</t>
  </si>
  <si>
    <t>7.3</t>
  </si>
  <si>
    <t>7.4</t>
  </si>
  <si>
    <t>7.5</t>
  </si>
  <si>
    <t>7.6</t>
  </si>
  <si>
    <t>7.7</t>
  </si>
  <si>
    <t>7.8</t>
  </si>
  <si>
    <t>Verwijderen betonvoet (incl. maaiveldherstel, afvoer en stortkosten)</t>
  </si>
  <si>
    <t>Verwijderen staanders (incl. maaiveldherstel afvoer en stortkosten)</t>
  </si>
  <si>
    <t>Verwijderen vlakvulling tot en met 1,5 m hoogte (incl. afvoer en stortkosten)</t>
  </si>
  <si>
    <t>Verwijderen vlakvulling vanaf 1,5 m hoogte (incl. afvoer en stortkosten)</t>
  </si>
  <si>
    <t xml:space="preserve">Demontage staanders met betonvoet </t>
  </si>
  <si>
    <t>Demontage vlakvulling tot en met 1,5 m hoogte</t>
  </si>
  <si>
    <t>Demontage vlakvulling vanaf 1,5 m hoogte</t>
  </si>
  <si>
    <t>Demontage staanders met stabilisatieplaat</t>
  </si>
  <si>
    <t>Verkeersregelaar (SVNL gediplomeerd)</t>
  </si>
  <si>
    <t>Huur depot / terrein tijdelijke opslag hekwerken</t>
  </si>
  <si>
    <t>m2/maand</t>
  </si>
  <si>
    <t>6.7</t>
  </si>
  <si>
    <t>Inspectie 75 poorten inclusief totaalrapportage en onderhoudsadvies</t>
  </si>
  <si>
    <t>Toeslag aanbrengen zelfsluitende schuine spijlenpoort</t>
  </si>
  <si>
    <t>Vervangen of aanbrengen breekketting spijlenpoort</t>
  </si>
  <si>
    <t>1.20</t>
  </si>
  <si>
    <t>Herstellen (rechtzetten) staander tot 1,5 m</t>
  </si>
  <si>
    <t>Herstellen (rechtzetten) staander vanaf 1,5 m</t>
  </si>
  <si>
    <t>Vervangen staander</t>
  </si>
  <si>
    <t>Herstellen / uitlijnen buisprofielen plantsoenhekwerk</t>
  </si>
  <si>
    <t>Inspectie enkele poort incl. rapportage</t>
  </si>
  <si>
    <r>
      <t xml:space="preserve">HERPLAATSEN / MONTEREN HEKWERKEN EN POORTEN
</t>
    </r>
    <r>
      <rPr>
        <i/>
        <sz val="9"/>
        <color theme="1"/>
        <rFont val="Corbel"/>
        <family val="2"/>
      </rPr>
      <t>All-in tarieven voor herplaatsen / monteren</t>
    </r>
  </si>
  <si>
    <t>Montage hergebruik plantsoenhekwerk  (0,3 m hoogte) tot 10 m lengte</t>
  </si>
  <si>
    <t>Montage hergebruik plantsoenhekwerk  (0,3 m hoogte) vanaf 10 m lengte</t>
  </si>
  <si>
    <t xml:space="preserve">Lasser (MIG/MAG en Elektrode gediplomeerd) </t>
  </si>
  <si>
    <r>
      <t xml:space="preserve">Onderdeel
</t>
    </r>
    <r>
      <rPr>
        <i/>
        <sz val="9"/>
        <color rgb="FF000000"/>
        <rFont val="Corbel"/>
        <family val="2"/>
      </rPr>
      <t>Alle prijzen zijn all-in (incl. uitvoeringskosten, materiaal, algemene kosten, winst en risico) en excl. BTW</t>
    </r>
  </si>
  <si>
    <t>DEMONTAGE T.B.V. REFURBISH OP DE WERKPLAATS</t>
  </si>
  <si>
    <t>Vervanging scharnieren enkele spijlenpoort incl. uitlijnen</t>
  </si>
  <si>
    <t>1.21</t>
  </si>
  <si>
    <t>1.22</t>
  </si>
  <si>
    <t>Eenmalige kosten per deelopdracht onderhoud (o.a. reis- en parkeerkosten) 
Amsterdam Centrum</t>
  </si>
  <si>
    <t>Eenmalige kosten per deelopdracht onderhoud (o.a. reis- en parkeerkosten) 
Amsterdamse Bos</t>
  </si>
  <si>
    <t>Eenmalige kosten per deelopdracht onderhoud (o.a. reis- en parkeerkosten) 
Amsterdam Noord, Zuidoost, Nieuw-West en Weesp</t>
  </si>
  <si>
    <t>Eenmalige kosten per deelopdracht onderhoud (o.a. reis- en parkeerkosten) 
Amsterdam West, Zuid en Oost</t>
  </si>
  <si>
    <t>Kleine rupskraan tot 3,5 ton incl. aan- en afvoer</t>
  </si>
  <si>
    <t>Transport van of naar depot / werkplaats refurbish &lt; 20 km</t>
  </si>
  <si>
    <t>INSPECTIE &amp; VOORBEREIDING</t>
  </si>
  <si>
    <t>6.8</t>
  </si>
  <si>
    <t>6.9</t>
  </si>
  <si>
    <t>Verdeling t.b.v. indexering</t>
  </si>
  <si>
    <t>Energie</t>
  </si>
  <si>
    <t>Loon</t>
  </si>
  <si>
    <t>Metaal</t>
  </si>
  <si>
    <t>Montageploeg (2 man inclusief transport en alle benodigde handgereedschap)</t>
  </si>
  <si>
    <t>TOTAAL INSCHRIJVINGSSOM VOOR 4 JAAR</t>
  </si>
  <si>
    <t>UURTARIEVEN</t>
  </si>
  <si>
    <t xml:space="preserve">REFURBISH </t>
  </si>
  <si>
    <t>KLEIN ONDERHOUD EN LOKALE (SPOED)REPARATIES</t>
  </si>
  <si>
    <t xml:space="preserve">Invulinstructie:
Alle gele velden dienen ingevuld te worden. 
De totalen van de indexeringen moeten op 100% uitkomen.
Een niet volledig ingevuld prijzenblad wordt als ongeldig beschouwd. </t>
  </si>
  <si>
    <t>1.17</t>
  </si>
  <si>
    <t>1.18</t>
  </si>
  <si>
    <t>Vervangen afzonderlijk onderdeel (dranger)</t>
  </si>
  <si>
    <t>Vervangen afzonderlijk onderdeel (lip)</t>
  </si>
  <si>
    <t>Vervangen afzonderlijk onderdeel (spijl)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</si>
</sst>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€&quot;\ * #,##0_ ;_ &quot;€&quot;\ * \-#,##0_ ;_ &quot;€&quot;\ * &quot;-&quot;_ ;_ @_ "/>
    <numFmt numFmtId="43" formatCode="_ * #,##0.00_ ;_ * \-#,##0.00_ ;_ * &quot;-&quot;??_ ;_ @_ "/>
    <numFmt numFmtId="164" formatCode="_ [$€-413]\ * #,##0.00_ ;_ [$€-413]\ * \-#,##0.00_ ;_ [$€-413]\ * &quot;-&quot;??_ ;_ @_ "/>
    <numFmt numFmtId="165" formatCode="_ * #,##0_ ;_ * \-#,##0_ ;_ * &quot;-&quot;??_ ;_ @_ "/>
    <numFmt numFmtId="166" formatCode="&quot;€&quot;\ #,##0"/>
  </numFmts>
  <fonts count="15" x14ac:knownFonts="1">
    <font>
      <sz val="11"/>
      <color theme="1"/>
      <name val="Calibri"/>
      <family val="2"/>
    </font>
    <font>
      <sz val="10.5"/>
      <color theme="1"/>
      <name val="Corbel"/>
      <family val="2"/>
    </font>
    <font>
      <sz val="9"/>
      <color theme="1"/>
      <name val="Corbel"/>
      <family val="2"/>
    </font>
    <font>
      <b/>
      <sz val="9"/>
      <color rgb="FF000000"/>
      <name val="Corbel"/>
      <family val="2"/>
    </font>
    <font>
      <sz val="11"/>
      <color theme="1"/>
      <name val="Corbel"/>
      <family val="2"/>
    </font>
    <font>
      <b/>
      <sz val="11"/>
      <color theme="1"/>
      <name val="Corbel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b/>
      <sz val="12"/>
      <color theme="1"/>
      <name val="Corbel"/>
      <family val="2"/>
    </font>
    <font>
      <sz val="11"/>
      <color theme="1"/>
      <name val="Calibri"/>
      <family val="2"/>
    </font>
    <font>
      <sz val="8"/>
      <name val="Calibri"/>
      <family val="2"/>
    </font>
    <font>
      <sz val="11"/>
      <color theme="1"/>
      <name val="Aptos Narrow"/>
      <family val="2"/>
      <scheme val="minor"/>
    </font>
    <font>
      <b/>
      <sz val="9"/>
      <color theme="1"/>
      <name val="Corbel"/>
      <family val="2"/>
    </font>
    <font>
      <i/>
      <sz val="9"/>
      <color rgb="FF000000"/>
      <name val="Corbel"/>
      <family val="2"/>
    </font>
    <font>
      <i/>
      <sz val="9"/>
      <color theme="1"/>
      <name val="Corbe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1EF9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1" fillId="0" borderId="0"/>
    <xf numFmtId="9" fontId="9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 vertical="center" wrapText="1" indent="5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4" xfId="0" applyFont="1" applyBorder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165" fontId="2" fillId="0" borderId="1" xfId="1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/>
    </xf>
    <xf numFmtId="166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9" fontId="4" fillId="0" borderId="0" xfId="3" applyFont="1" applyProtection="1"/>
    <xf numFmtId="165" fontId="2" fillId="0" borderId="1" xfId="1" applyNumberFormat="1" applyFont="1" applyBorder="1" applyAlignment="1" applyProtection="1">
      <alignment horizontal="left" vertical="center"/>
    </xf>
    <xf numFmtId="0" fontId="2" fillId="0" borderId="1" xfId="0" applyFont="1" applyBorder="1" applyAlignment="1">
      <alignment vertical="center"/>
    </xf>
    <xf numFmtId="42" fontId="2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left" wrapText="1"/>
    </xf>
    <xf numFmtId="164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left" vertical="center"/>
    </xf>
    <xf numFmtId="166" fontId="2" fillId="3" borderId="1" xfId="0" applyNumberFormat="1" applyFont="1" applyFill="1" applyBorder="1" applyAlignment="1">
      <alignment horizontal="center" vertical="center"/>
    </xf>
    <xf numFmtId="166" fontId="12" fillId="3" borderId="1" xfId="0" applyNumberFormat="1" applyFont="1" applyFill="1" applyBorder="1" applyAlignment="1">
      <alignment horizontal="right" vertical="center"/>
    </xf>
    <xf numFmtId="166" fontId="4" fillId="0" borderId="0" xfId="0" applyNumberFormat="1" applyFont="1"/>
    <xf numFmtId="166" fontId="4" fillId="0" borderId="0" xfId="0" applyNumberFormat="1" applyFont="1" applyAlignment="1">
      <alignment horizontal="right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166" fontId="6" fillId="0" borderId="0" xfId="0" applyNumberFormat="1" applyFont="1" applyAlignment="1">
      <alignment horizontal="left" vertical="top"/>
    </xf>
    <xf numFmtId="166" fontId="6" fillId="0" borderId="0" xfId="0" applyNumberFormat="1" applyFont="1" applyAlignment="1">
      <alignment horizontal="right" vertical="top"/>
    </xf>
    <xf numFmtId="166" fontId="2" fillId="5" borderId="1" xfId="0" applyNumberFormat="1" applyFont="1" applyFill="1" applyBorder="1" applyAlignment="1" applyProtection="1">
      <alignment horizontal="center" vertical="center"/>
      <protection locked="0"/>
    </xf>
    <xf numFmtId="42" fontId="2" fillId="5" borderId="1" xfId="0" applyNumberFormat="1" applyFont="1" applyFill="1" applyBorder="1" applyAlignment="1" applyProtection="1">
      <alignment horizontal="center" vertical="center"/>
      <protection locked="0"/>
    </xf>
    <xf numFmtId="9" fontId="2" fillId="5" borderId="1" xfId="3" applyFont="1" applyFill="1" applyBorder="1" applyProtection="1">
      <protection locked="0"/>
    </xf>
    <xf numFmtId="0" fontId="2" fillId="0" borderId="0" xfId="0" applyFont="1"/>
    <xf numFmtId="0" fontId="2" fillId="4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vertical="center" wrapText="1"/>
    </xf>
    <xf numFmtId="165" fontId="2" fillId="4" borderId="1" xfId="1" applyNumberFormat="1" applyFont="1" applyFill="1" applyBorder="1" applyAlignment="1" applyProtection="1">
      <alignment horizontal="center" vertical="center"/>
    </xf>
    <xf numFmtId="166" fontId="2" fillId="4" borderId="1" xfId="0" applyNumberFormat="1" applyFont="1" applyFill="1" applyBorder="1" applyAlignment="1">
      <alignment horizontal="center" vertical="center"/>
    </xf>
    <xf numFmtId="166" fontId="2" fillId="4" borderId="1" xfId="0" applyNumberFormat="1" applyFont="1" applyFill="1" applyBorder="1" applyAlignment="1">
      <alignment horizontal="right" vertical="center"/>
    </xf>
    <xf numFmtId="165" fontId="2" fillId="4" borderId="1" xfId="1" applyNumberFormat="1" applyFont="1" applyFill="1" applyBorder="1" applyAlignment="1" applyProtection="1">
      <alignment horizontal="left" vertical="center"/>
    </xf>
    <xf numFmtId="42" fontId="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12" fillId="4" borderId="2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/>
    </xf>
    <xf numFmtId="164" fontId="12" fillId="3" borderId="1" xfId="0" applyNumberFormat="1" applyFont="1" applyFill="1" applyBorder="1" applyAlignment="1">
      <alignment horizontal="right" vertical="center" wrapText="1"/>
    </xf>
    <xf numFmtId="0" fontId="4" fillId="0" borderId="3" xfId="0" applyFont="1" applyBorder="1" applyAlignment="1" applyProtection="1">
      <alignment wrapText="1"/>
      <protection locked="0"/>
    </xf>
    <xf numFmtId="9" fontId="2" fillId="0" borderId="1" xfId="3" applyFont="1" applyBorder="1" applyProtection="1"/>
    <xf numFmtId="0" fontId="1" fillId="0" borderId="9" xfId="0" applyFont="1" applyBorder="1" applyAlignment="1">
      <alignment horizontal="left" vertical="center" wrapText="1"/>
    </xf>
    <xf numFmtId="0" fontId="6" fillId="0" borderId="5" xfId="0" applyFont="1" applyBorder="1" applyAlignment="1" applyProtection="1">
      <alignment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166" fontId="3" fillId="2" borderId="6" xfId="0" applyNumberFormat="1" applyFont="1" applyFill="1" applyBorder="1" applyAlignment="1">
      <alignment horizontal="center" vertical="center" wrapText="1"/>
    </xf>
    <xf numFmtId="166" fontId="3" fillId="2" borderId="7" xfId="0" applyNumberFormat="1" applyFont="1" applyFill="1" applyBorder="1" applyAlignment="1">
      <alignment horizontal="center" vertical="center" wrapText="1"/>
    </xf>
    <xf numFmtId="166" fontId="3" fillId="2" borderId="8" xfId="0" applyNumberFormat="1" applyFont="1" applyFill="1" applyBorder="1" applyAlignment="1">
      <alignment horizontal="center" vertical="center" wrapText="1"/>
    </xf>
  </cellXfs>
  <cellStyles count="4">
    <cellStyle name="Komma" xfId="1" builtinId="3"/>
    <cellStyle name="Procent" xfId="3" builtinId="5"/>
    <cellStyle name="Standaard" xfId="0" builtinId="0"/>
    <cellStyle name="Standaard 2" xfId="2" xr:uid="{9A728EFA-26DE-49F3-B20E-C299618A03ED}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1EF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A0567-C15A-47EC-936D-37065CB99D2B}">
  <dimension ref="A1:L119"/>
  <sheetViews>
    <sheetView tabSelected="1" zoomScale="110" zoomScaleNormal="110" workbookViewId="0">
      <selection activeCell="G4" sqref="G4"/>
    </sheetView>
  </sheetViews>
  <sheetFormatPr defaultColWidth="8.88671875" defaultRowHeight="14.4" x14ac:dyDescent="0.3"/>
  <cols>
    <col min="1" max="1" width="4.88671875" style="1" customWidth="1"/>
    <col min="2" max="2" width="58.88671875" style="2" customWidth="1"/>
    <col min="3" max="3" width="10.44140625" style="3" customWidth="1"/>
    <col min="4" max="4" width="9.6640625" style="1" customWidth="1"/>
    <col min="5" max="5" width="12.6640625" style="3" customWidth="1"/>
    <col min="6" max="6" width="10.6640625" style="4" customWidth="1"/>
    <col min="7" max="8" width="10.33203125" style="3" customWidth="1"/>
    <col min="9" max="9" width="10.33203125" style="3" bestFit="1" customWidth="1"/>
    <col min="10" max="10" width="8.88671875" style="3"/>
    <col min="11" max="11" width="8.88671875" style="39"/>
    <col min="12" max="13" width="8.88671875" style="3"/>
    <col min="14" max="14" width="10.6640625" style="3" bestFit="1" customWidth="1"/>
    <col min="15" max="16384" width="8.88671875" style="3"/>
  </cols>
  <sheetData>
    <row r="1" spans="1:11" ht="15" thickBot="1" x14ac:dyDescent="0.35"/>
    <row r="2" spans="1:11" x14ac:dyDescent="0.3">
      <c r="A2" s="5"/>
      <c r="B2" s="6" t="s">
        <v>119</v>
      </c>
      <c r="C2" s="7"/>
      <c r="D2" s="7"/>
      <c r="E2" s="7"/>
      <c r="F2" s="8"/>
    </row>
    <row r="3" spans="1:11" ht="29.4" thickBot="1" x14ac:dyDescent="0.35">
      <c r="A3" s="5"/>
      <c r="B3" s="9" t="s">
        <v>40</v>
      </c>
      <c r="C3" s="7"/>
      <c r="D3" s="7"/>
      <c r="E3" s="7"/>
      <c r="F3" s="8"/>
    </row>
    <row r="4" spans="1:11" ht="72.599999999999994" thickBot="1" x14ac:dyDescent="0.35">
      <c r="A4" s="10"/>
      <c r="B4" s="54" t="s">
        <v>197</v>
      </c>
      <c r="C4" s="10"/>
      <c r="D4" s="10"/>
      <c r="E4" s="10"/>
      <c r="F4" s="11"/>
    </row>
    <row r="6" spans="1:11" s="2" customFormat="1" ht="36" customHeight="1" x14ac:dyDescent="0.3">
      <c r="A6" s="12"/>
      <c r="B6" s="13" t="s">
        <v>174</v>
      </c>
      <c r="C6" s="14" t="s">
        <v>1</v>
      </c>
      <c r="D6" s="14" t="s">
        <v>0</v>
      </c>
      <c r="E6" s="15" t="s">
        <v>44</v>
      </c>
      <c r="F6" s="15" t="s">
        <v>2</v>
      </c>
      <c r="H6" s="58" t="s">
        <v>188</v>
      </c>
      <c r="I6" s="59"/>
      <c r="J6" s="59"/>
      <c r="K6" s="60"/>
    </row>
    <row r="7" spans="1:11" x14ac:dyDescent="0.3">
      <c r="A7" s="48">
        <v>1</v>
      </c>
      <c r="B7" s="49" t="s">
        <v>196</v>
      </c>
      <c r="C7" s="42"/>
      <c r="D7" s="40"/>
      <c r="E7" s="43"/>
      <c r="F7" s="44"/>
      <c r="H7" s="50" t="s">
        <v>189</v>
      </c>
      <c r="I7" s="50" t="s">
        <v>191</v>
      </c>
      <c r="J7" s="50" t="s">
        <v>190</v>
      </c>
      <c r="K7" s="50" t="s">
        <v>2</v>
      </c>
    </row>
    <row r="8" spans="1:11" x14ac:dyDescent="0.3">
      <c r="A8" s="17" t="s">
        <v>12</v>
      </c>
      <c r="B8" s="20" t="s">
        <v>200</v>
      </c>
      <c r="C8" s="16">
        <v>400</v>
      </c>
      <c r="D8" s="17" t="s">
        <v>20</v>
      </c>
      <c r="E8" s="36"/>
      <c r="F8" s="19">
        <f>C8*E8</f>
        <v>0</v>
      </c>
      <c r="H8" s="38"/>
      <c r="I8" s="38"/>
      <c r="J8" s="38"/>
      <c r="K8" s="53">
        <f>SUM(H8:J8)</f>
        <v>0</v>
      </c>
    </row>
    <row r="9" spans="1:11" x14ac:dyDescent="0.3">
      <c r="A9" s="17" t="s">
        <v>13</v>
      </c>
      <c r="B9" s="20" t="s">
        <v>201</v>
      </c>
      <c r="C9" s="16">
        <v>400</v>
      </c>
      <c r="D9" s="17" t="s">
        <v>20</v>
      </c>
      <c r="E9" s="36"/>
      <c r="F9" s="19">
        <f t="shared" ref="F9:F10" si="0">C9*E9</f>
        <v>0</v>
      </c>
      <c r="H9" s="38"/>
      <c r="I9" s="38"/>
      <c r="J9" s="38"/>
      <c r="K9" s="53">
        <f t="shared" ref="K9:K10" si="1">SUM(H9:J9)</f>
        <v>0</v>
      </c>
    </row>
    <row r="10" spans="1:11" x14ac:dyDescent="0.3">
      <c r="A10" s="17" t="s">
        <v>19</v>
      </c>
      <c r="B10" s="20" t="s">
        <v>202</v>
      </c>
      <c r="C10" s="16">
        <v>400</v>
      </c>
      <c r="D10" s="17" t="s">
        <v>20</v>
      </c>
      <c r="E10" s="36"/>
      <c r="F10" s="19">
        <f t="shared" si="0"/>
        <v>0</v>
      </c>
      <c r="H10" s="38"/>
      <c r="I10" s="38"/>
      <c r="J10" s="38"/>
      <c r="K10" s="53">
        <f t="shared" si="1"/>
        <v>0</v>
      </c>
    </row>
    <row r="11" spans="1:11" x14ac:dyDescent="0.3">
      <c r="A11" s="17" t="s">
        <v>21</v>
      </c>
      <c r="B11" s="20" t="s">
        <v>123</v>
      </c>
      <c r="C11" s="16">
        <v>400</v>
      </c>
      <c r="D11" s="17" t="s">
        <v>20</v>
      </c>
      <c r="E11" s="36"/>
      <c r="F11" s="19">
        <f t="shared" ref="F11:F25" si="2">C11*E11</f>
        <v>0</v>
      </c>
      <c r="H11" s="38"/>
      <c r="I11" s="38"/>
      <c r="J11" s="38"/>
      <c r="K11" s="53">
        <f t="shared" ref="K11:K29" si="3">SUM(H11:J11)</f>
        <v>0</v>
      </c>
    </row>
    <row r="12" spans="1:11" x14ac:dyDescent="0.3">
      <c r="A12" s="17" t="s">
        <v>22</v>
      </c>
      <c r="B12" s="20" t="s">
        <v>45</v>
      </c>
      <c r="C12" s="16">
        <v>800</v>
      </c>
      <c r="D12" s="17" t="s">
        <v>20</v>
      </c>
      <c r="E12" s="36"/>
      <c r="F12" s="19">
        <f t="shared" si="2"/>
        <v>0</v>
      </c>
      <c r="H12" s="38"/>
      <c r="I12" s="38"/>
      <c r="J12" s="38"/>
      <c r="K12" s="53">
        <f t="shared" si="3"/>
        <v>0</v>
      </c>
    </row>
    <row r="13" spans="1:11" x14ac:dyDescent="0.3">
      <c r="A13" s="17" t="s">
        <v>29</v>
      </c>
      <c r="B13" s="20" t="s">
        <v>122</v>
      </c>
      <c r="C13" s="16">
        <v>1200</v>
      </c>
      <c r="D13" s="17" t="s">
        <v>20</v>
      </c>
      <c r="E13" s="36"/>
      <c r="F13" s="19">
        <f t="shared" si="2"/>
        <v>0</v>
      </c>
      <c r="H13" s="38"/>
      <c r="I13" s="38"/>
      <c r="J13" s="38"/>
      <c r="K13" s="53">
        <f t="shared" si="3"/>
        <v>0</v>
      </c>
    </row>
    <row r="14" spans="1:11" x14ac:dyDescent="0.3">
      <c r="A14" s="17" t="s">
        <v>30</v>
      </c>
      <c r="B14" s="20" t="s">
        <v>176</v>
      </c>
      <c r="C14" s="16">
        <v>200</v>
      </c>
      <c r="D14" s="17" t="s">
        <v>20</v>
      </c>
      <c r="E14" s="36"/>
      <c r="F14" s="19">
        <f t="shared" si="2"/>
        <v>0</v>
      </c>
      <c r="H14" s="38"/>
      <c r="I14" s="38"/>
      <c r="J14" s="38"/>
      <c r="K14" s="53">
        <f t="shared" si="3"/>
        <v>0</v>
      </c>
    </row>
    <row r="15" spans="1:11" x14ac:dyDescent="0.3">
      <c r="A15" s="17" t="s">
        <v>31</v>
      </c>
      <c r="B15" s="20" t="s">
        <v>121</v>
      </c>
      <c r="C15" s="16">
        <v>200</v>
      </c>
      <c r="D15" s="17" t="s">
        <v>20</v>
      </c>
      <c r="E15" s="36"/>
      <c r="F15" s="19">
        <f t="shared" si="2"/>
        <v>0</v>
      </c>
      <c r="H15" s="38"/>
      <c r="I15" s="38"/>
      <c r="J15" s="38"/>
      <c r="K15" s="53">
        <f t="shared" si="3"/>
        <v>0</v>
      </c>
    </row>
    <row r="16" spans="1:11" x14ac:dyDescent="0.3">
      <c r="A16" s="17" t="s">
        <v>32</v>
      </c>
      <c r="B16" s="20" t="s">
        <v>63</v>
      </c>
      <c r="C16" s="16">
        <v>160</v>
      </c>
      <c r="D16" s="17" t="s">
        <v>20</v>
      </c>
      <c r="E16" s="36"/>
      <c r="F16" s="19">
        <f t="shared" si="2"/>
        <v>0</v>
      </c>
      <c r="H16" s="38"/>
      <c r="I16" s="38"/>
      <c r="J16" s="38"/>
      <c r="K16" s="53">
        <f t="shared" si="3"/>
        <v>0</v>
      </c>
    </row>
    <row r="17" spans="1:12" x14ac:dyDescent="0.3">
      <c r="A17" s="17" t="s">
        <v>33</v>
      </c>
      <c r="B17" s="20" t="s">
        <v>163</v>
      </c>
      <c r="C17" s="16">
        <v>160</v>
      </c>
      <c r="D17" s="17" t="s">
        <v>20</v>
      </c>
      <c r="E17" s="36"/>
      <c r="F17" s="19">
        <f t="shared" si="2"/>
        <v>0</v>
      </c>
      <c r="H17" s="38"/>
      <c r="I17" s="38"/>
      <c r="J17" s="38"/>
      <c r="K17" s="53">
        <f t="shared" si="3"/>
        <v>0</v>
      </c>
    </row>
    <row r="18" spans="1:12" x14ac:dyDescent="0.3">
      <c r="A18" s="17" t="s">
        <v>34</v>
      </c>
      <c r="B18" s="20" t="s">
        <v>46</v>
      </c>
      <c r="C18" s="16">
        <v>400</v>
      </c>
      <c r="D18" s="17" t="s">
        <v>20</v>
      </c>
      <c r="E18" s="36"/>
      <c r="F18" s="19">
        <f>C18*E18</f>
        <v>0</v>
      </c>
      <c r="H18" s="38"/>
      <c r="I18" s="38"/>
      <c r="J18" s="38"/>
      <c r="K18" s="53">
        <f t="shared" si="3"/>
        <v>0</v>
      </c>
    </row>
    <row r="19" spans="1:12" x14ac:dyDescent="0.3">
      <c r="A19" s="17" t="s">
        <v>35</v>
      </c>
      <c r="B19" s="20" t="s">
        <v>165</v>
      </c>
      <c r="C19" s="16">
        <v>400</v>
      </c>
      <c r="D19" s="17" t="s">
        <v>20</v>
      </c>
      <c r="E19" s="36"/>
      <c r="F19" s="19">
        <f t="shared" si="2"/>
        <v>0</v>
      </c>
      <c r="H19" s="38"/>
      <c r="I19" s="38"/>
      <c r="J19" s="38"/>
      <c r="K19" s="53">
        <f t="shared" si="3"/>
        <v>0</v>
      </c>
    </row>
    <row r="20" spans="1:12" x14ac:dyDescent="0.3">
      <c r="A20" s="17" t="s">
        <v>36</v>
      </c>
      <c r="B20" s="20" t="s">
        <v>166</v>
      </c>
      <c r="C20" s="16">
        <v>400</v>
      </c>
      <c r="D20" s="17" t="s">
        <v>20</v>
      </c>
      <c r="E20" s="36"/>
      <c r="F20" s="19">
        <f t="shared" si="2"/>
        <v>0</v>
      </c>
      <c r="H20" s="38"/>
      <c r="I20" s="38"/>
      <c r="J20" s="38"/>
      <c r="K20" s="53">
        <f t="shared" si="3"/>
        <v>0</v>
      </c>
    </row>
    <row r="21" spans="1:12" x14ac:dyDescent="0.3">
      <c r="A21" s="17" t="s">
        <v>37</v>
      </c>
      <c r="B21" s="20" t="s">
        <v>47</v>
      </c>
      <c r="C21" s="16">
        <v>400</v>
      </c>
      <c r="D21" s="17" t="s">
        <v>20</v>
      </c>
      <c r="E21" s="36"/>
      <c r="F21" s="19">
        <f t="shared" si="2"/>
        <v>0</v>
      </c>
      <c r="H21" s="38"/>
      <c r="I21" s="38"/>
      <c r="J21" s="38"/>
      <c r="K21" s="53">
        <f t="shared" si="3"/>
        <v>0</v>
      </c>
    </row>
    <row r="22" spans="1:12" x14ac:dyDescent="0.3">
      <c r="A22" s="17" t="s">
        <v>38</v>
      </c>
      <c r="B22" s="20" t="s">
        <v>168</v>
      </c>
      <c r="C22" s="16">
        <v>800</v>
      </c>
      <c r="D22" s="17" t="s">
        <v>27</v>
      </c>
      <c r="E22" s="36"/>
      <c r="F22" s="19">
        <f t="shared" si="2"/>
        <v>0</v>
      </c>
      <c r="H22" s="38"/>
      <c r="I22" s="38"/>
      <c r="J22" s="38"/>
      <c r="K22" s="53">
        <f t="shared" si="3"/>
        <v>0</v>
      </c>
    </row>
    <row r="23" spans="1:12" x14ac:dyDescent="0.3">
      <c r="A23" s="17" t="s">
        <v>39</v>
      </c>
      <c r="B23" s="20" t="s">
        <v>48</v>
      </c>
      <c r="C23" s="16">
        <v>400</v>
      </c>
      <c r="D23" s="17" t="s">
        <v>27</v>
      </c>
      <c r="E23" s="36"/>
      <c r="F23" s="19">
        <f t="shared" si="2"/>
        <v>0</v>
      </c>
      <c r="H23" s="38"/>
      <c r="I23" s="38"/>
      <c r="J23" s="38"/>
      <c r="K23" s="53">
        <f t="shared" si="3"/>
        <v>0</v>
      </c>
    </row>
    <row r="24" spans="1:12" x14ac:dyDescent="0.3">
      <c r="A24" s="17" t="s">
        <v>198</v>
      </c>
      <c r="B24" s="20" t="s">
        <v>25</v>
      </c>
      <c r="C24" s="16">
        <v>200</v>
      </c>
      <c r="D24" s="17" t="s">
        <v>27</v>
      </c>
      <c r="E24" s="36"/>
      <c r="F24" s="19">
        <f t="shared" si="2"/>
        <v>0</v>
      </c>
      <c r="H24" s="38"/>
      <c r="I24" s="38"/>
      <c r="J24" s="38"/>
      <c r="K24" s="53">
        <f t="shared" si="3"/>
        <v>0</v>
      </c>
    </row>
    <row r="25" spans="1:12" x14ac:dyDescent="0.3">
      <c r="A25" s="17" t="s">
        <v>199</v>
      </c>
      <c r="B25" s="20" t="s">
        <v>167</v>
      </c>
      <c r="C25" s="16">
        <v>80</v>
      </c>
      <c r="D25" s="17" t="s">
        <v>20</v>
      </c>
      <c r="E25" s="36"/>
      <c r="F25" s="19">
        <f t="shared" si="2"/>
        <v>0</v>
      </c>
      <c r="H25" s="38"/>
      <c r="I25" s="38"/>
      <c r="J25" s="38"/>
      <c r="K25" s="53">
        <f t="shared" si="3"/>
        <v>0</v>
      </c>
    </row>
    <row r="26" spans="1:12" ht="24" x14ac:dyDescent="0.3">
      <c r="A26" s="17" t="s">
        <v>77</v>
      </c>
      <c r="B26" s="20" t="s">
        <v>179</v>
      </c>
      <c r="C26" s="16">
        <v>1000</v>
      </c>
      <c r="D26" s="17" t="s">
        <v>54</v>
      </c>
      <c r="E26" s="36"/>
      <c r="F26" s="19">
        <f>C26*E26</f>
        <v>0</v>
      </c>
      <c r="H26" s="38"/>
      <c r="I26" s="38"/>
      <c r="J26" s="38"/>
      <c r="K26" s="53">
        <f t="shared" si="3"/>
        <v>0</v>
      </c>
    </row>
    <row r="27" spans="1:12" ht="24" x14ac:dyDescent="0.3">
      <c r="A27" s="17" t="s">
        <v>164</v>
      </c>
      <c r="B27" s="20" t="s">
        <v>180</v>
      </c>
      <c r="C27" s="16">
        <v>1000</v>
      </c>
      <c r="D27" s="17" t="s">
        <v>54</v>
      </c>
      <c r="E27" s="36"/>
      <c r="F27" s="19">
        <f>C27*E27</f>
        <v>0</v>
      </c>
      <c r="H27" s="38"/>
      <c r="I27" s="38"/>
      <c r="J27" s="38"/>
      <c r="K27" s="53">
        <f t="shared" si="3"/>
        <v>0</v>
      </c>
    </row>
    <row r="28" spans="1:12" ht="24" x14ac:dyDescent="0.3">
      <c r="A28" s="17" t="s">
        <v>177</v>
      </c>
      <c r="B28" s="20" t="s">
        <v>181</v>
      </c>
      <c r="C28" s="16">
        <v>1000</v>
      </c>
      <c r="D28" s="17" t="s">
        <v>54</v>
      </c>
      <c r="E28" s="36"/>
      <c r="F28" s="19">
        <f>C28*E28</f>
        <v>0</v>
      </c>
      <c r="H28" s="38"/>
      <c r="I28" s="38"/>
      <c r="J28" s="38"/>
      <c r="K28" s="53">
        <f t="shared" si="3"/>
        <v>0</v>
      </c>
    </row>
    <row r="29" spans="1:12" ht="24" x14ac:dyDescent="0.3">
      <c r="A29" s="17" t="s">
        <v>178</v>
      </c>
      <c r="B29" s="20" t="s">
        <v>182</v>
      </c>
      <c r="C29" s="16">
        <v>1000</v>
      </c>
      <c r="D29" s="17" t="s">
        <v>54</v>
      </c>
      <c r="E29" s="36"/>
      <c r="F29" s="19">
        <f>C29*E29</f>
        <v>0</v>
      </c>
      <c r="H29" s="38"/>
      <c r="I29" s="38"/>
      <c r="J29" s="38"/>
      <c r="K29" s="53">
        <f t="shared" si="3"/>
        <v>0</v>
      </c>
    </row>
    <row r="30" spans="1:12" x14ac:dyDescent="0.3">
      <c r="A30" s="17"/>
      <c r="B30" s="20"/>
      <c r="C30" s="16"/>
      <c r="D30" s="17"/>
      <c r="E30" s="18"/>
      <c r="F30" s="19"/>
      <c r="H30" s="39"/>
      <c r="I30" s="39"/>
      <c r="J30" s="39"/>
    </row>
    <row r="31" spans="1:12" x14ac:dyDescent="0.3">
      <c r="A31" s="40">
        <v>2</v>
      </c>
      <c r="B31" s="41" t="s">
        <v>175</v>
      </c>
      <c r="C31" s="42"/>
      <c r="D31" s="40"/>
      <c r="E31" s="43"/>
      <c r="F31" s="44"/>
      <c r="H31" s="50" t="s">
        <v>189</v>
      </c>
      <c r="I31" s="50" t="s">
        <v>191</v>
      </c>
      <c r="J31" s="50" t="s">
        <v>190</v>
      </c>
      <c r="K31" s="50" t="s">
        <v>2</v>
      </c>
    </row>
    <row r="32" spans="1:12" x14ac:dyDescent="0.3">
      <c r="A32" s="17" t="s">
        <v>3</v>
      </c>
      <c r="B32" s="20" t="s">
        <v>153</v>
      </c>
      <c r="C32" s="16">
        <v>400</v>
      </c>
      <c r="D32" s="17" t="s">
        <v>20</v>
      </c>
      <c r="E32" s="36"/>
      <c r="F32" s="19">
        <f>C32*E32</f>
        <v>0</v>
      </c>
      <c r="H32" s="38"/>
      <c r="I32" s="38"/>
      <c r="J32" s="38"/>
      <c r="K32" s="53">
        <f>SUM(H32:J32)</f>
        <v>0</v>
      </c>
      <c r="L32" s="21"/>
    </row>
    <row r="33" spans="1:12" x14ac:dyDescent="0.3">
      <c r="A33" s="17" t="s">
        <v>4</v>
      </c>
      <c r="B33" s="20" t="s">
        <v>156</v>
      </c>
      <c r="C33" s="16">
        <v>400</v>
      </c>
      <c r="D33" s="17" t="s">
        <v>20</v>
      </c>
      <c r="E33" s="36"/>
      <c r="F33" s="19">
        <f t="shared" ref="F33" si="4">C33*E33</f>
        <v>0</v>
      </c>
      <c r="H33" s="38"/>
      <c r="I33" s="38"/>
      <c r="J33" s="38"/>
      <c r="K33" s="53">
        <f t="shared" ref="K33:K41" si="5">SUM(H33:J33)</f>
        <v>0</v>
      </c>
      <c r="L33" s="21"/>
    </row>
    <row r="34" spans="1:12" x14ac:dyDescent="0.3">
      <c r="A34" s="17" t="s">
        <v>5</v>
      </c>
      <c r="B34" s="20" t="s">
        <v>149</v>
      </c>
      <c r="C34" s="16">
        <v>400</v>
      </c>
      <c r="D34" s="17" t="s">
        <v>20</v>
      </c>
      <c r="E34" s="36"/>
      <c r="F34" s="19">
        <f t="shared" ref="F34:F41" si="6">C34*E34</f>
        <v>0</v>
      </c>
      <c r="H34" s="38"/>
      <c r="I34" s="38"/>
      <c r="J34" s="38"/>
      <c r="K34" s="53">
        <f t="shared" si="5"/>
        <v>0</v>
      </c>
      <c r="L34" s="21"/>
    </row>
    <row r="35" spans="1:12" x14ac:dyDescent="0.3">
      <c r="A35" s="17" t="s">
        <v>6</v>
      </c>
      <c r="B35" s="20" t="s">
        <v>150</v>
      </c>
      <c r="C35" s="16">
        <v>400</v>
      </c>
      <c r="D35" s="17" t="s">
        <v>20</v>
      </c>
      <c r="E35" s="36"/>
      <c r="F35" s="19">
        <f t="shared" si="6"/>
        <v>0</v>
      </c>
      <c r="H35" s="38"/>
      <c r="I35" s="38"/>
      <c r="J35" s="38"/>
      <c r="K35" s="53">
        <f t="shared" si="5"/>
        <v>0</v>
      </c>
      <c r="L35" s="21"/>
    </row>
    <row r="36" spans="1:12" x14ac:dyDescent="0.3">
      <c r="A36" s="17" t="s">
        <v>7</v>
      </c>
      <c r="B36" s="20" t="s">
        <v>154</v>
      </c>
      <c r="C36" s="16">
        <v>400</v>
      </c>
      <c r="D36" s="17" t="s">
        <v>27</v>
      </c>
      <c r="E36" s="36"/>
      <c r="F36" s="19">
        <f t="shared" si="6"/>
        <v>0</v>
      </c>
      <c r="H36" s="38"/>
      <c r="I36" s="38"/>
      <c r="J36" s="38"/>
      <c r="K36" s="53">
        <f t="shared" si="5"/>
        <v>0</v>
      </c>
      <c r="L36" s="21"/>
    </row>
    <row r="37" spans="1:12" x14ac:dyDescent="0.3">
      <c r="A37" s="17" t="s">
        <v>8</v>
      </c>
      <c r="B37" s="20" t="s">
        <v>155</v>
      </c>
      <c r="C37" s="16">
        <v>400</v>
      </c>
      <c r="D37" s="17" t="s">
        <v>27</v>
      </c>
      <c r="E37" s="36"/>
      <c r="F37" s="19">
        <f t="shared" si="6"/>
        <v>0</v>
      </c>
      <c r="H37" s="38"/>
      <c r="I37" s="38"/>
      <c r="J37" s="38"/>
      <c r="K37" s="53">
        <f t="shared" si="5"/>
        <v>0</v>
      </c>
      <c r="L37" s="21"/>
    </row>
    <row r="38" spans="1:12" x14ac:dyDescent="0.3">
      <c r="A38" s="17" t="s">
        <v>78</v>
      </c>
      <c r="B38" s="20" t="s">
        <v>151</v>
      </c>
      <c r="C38" s="16">
        <v>400</v>
      </c>
      <c r="D38" s="17" t="s">
        <v>27</v>
      </c>
      <c r="E38" s="36"/>
      <c r="F38" s="19">
        <f t="shared" si="6"/>
        <v>0</v>
      </c>
      <c r="H38" s="38"/>
      <c r="I38" s="38"/>
      <c r="J38" s="38"/>
      <c r="K38" s="53">
        <f t="shared" si="5"/>
        <v>0</v>
      </c>
      <c r="L38" s="21"/>
    </row>
    <row r="39" spans="1:12" x14ac:dyDescent="0.3">
      <c r="A39" s="17" t="s">
        <v>79</v>
      </c>
      <c r="B39" s="20" t="s">
        <v>152</v>
      </c>
      <c r="C39" s="16">
        <v>400</v>
      </c>
      <c r="D39" s="17" t="s">
        <v>27</v>
      </c>
      <c r="E39" s="36"/>
      <c r="F39" s="19">
        <f t="shared" si="6"/>
        <v>0</v>
      </c>
      <c r="H39" s="38"/>
      <c r="I39" s="38"/>
      <c r="J39" s="38"/>
      <c r="K39" s="53">
        <f t="shared" si="5"/>
        <v>0</v>
      </c>
      <c r="L39" s="21"/>
    </row>
    <row r="40" spans="1:12" x14ac:dyDescent="0.3">
      <c r="A40" s="17" t="s">
        <v>80</v>
      </c>
      <c r="B40" s="20" t="s">
        <v>184</v>
      </c>
      <c r="C40" s="16">
        <v>200</v>
      </c>
      <c r="D40" s="17" t="s">
        <v>20</v>
      </c>
      <c r="E40" s="36"/>
      <c r="F40" s="19">
        <f t="shared" si="6"/>
        <v>0</v>
      </c>
      <c r="H40" s="38"/>
      <c r="I40" s="38"/>
      <c r="J40" s="38"/>
      <c r="K40" s="53">
        <f t="shared" si="5"/>
        <v>0</v>
      </c>
      <c r="L40" s="21"/>
    </row>
    <row r="41" spans="1:12" x14ac:dyDescent="0.3">
      <c r="A41" s="17" t="s">
        <v>81</v>
      </c>
      <c r="B41" s="20" t="s">
        <v>66</v>
      </c>
      <c r="C41" s="16">
        <v>200</v>
      </c>
      <c r="D41" s="17" t="s">
        <v>20</v>
      </c>
      <c r="E41" s="36"/>
      <c r="F41" s="19">
        <f t="shared" si="6"/>
        <v>0</v>
      </c>
      <c r="H41" s="38"/>
      <c r="I41" s="38"/>
      <c r="J41" s="38"/>
      <c r="K41" s="53">
        <f t="shared" si="5"/>
        <v>0</v>
      </c>
      <c r="L41" s="21"/>
    </row>
    <row r="42" spans="1:12" x14ac:dyDescent="0.3">
      <c r="A42" s="17"/>
      <c r="B42" s="20"/>
      <c r="C42" s="16"/>
      <c r="D42" s="17"/>
      <c r="E42" s="18"/>
      <c r="F42" s="19"/>
    </row>
    <row r="43" spans="1:12" x14ac:dyDescent="0.3">
      <c r="A43" s="40">
        <v>3</v>
      </c>
      <c r="B43" s="41" t="s">
        <v>195</v>
      </c>
      <c r="C43" s="42"/>
      <c r="D43" s="40"/>
      <c r="E43" s="43"/>
      <c r="F43" s="44"/>
      <c r="H43" s="50" t="s">
        <v>189</v>
      </c>
      <c r="I43" s="50" t="s">
        <v>191</v>
      </c>
      <c r="J43" s="50" t="s">
        <v>190</v>
      </c>
      <c r="K43" s="50" t="s">
        <v>2</v>
      </c>
    </row>
    <row r="44" spans="1:12" x14ac:dyDescent="0.3">
      <c r="A44" s="17" t="s">
        <v>82</v>
      </c>
      <c r="B44" s="20" t="s">
        <v>65</v>
      </c>
      <c r="C44" s="16">
        <v>800</v>
      </c>
      <c r="D44" s="17" t="s">
        <v>64</v>
      </c>
      <c r="E44" s="36"/>
      <c r="F44" s="19">
        <f t="shared" ref="F44:F49" si="7">C44*E44</f>
        <v>0</v>
      </c>
      <c r="H44" s="38"/>
      <c r="I44" s="38"/>
      <c r="J44" s="38"/>
      <c r="K44" s="53">
        <f>SUM(H44:J44)</f>
        <v>0</v>
      </c>
    </row>
    <row r="45" spans="1:12" x14ac:dyDescent="0.3">
      <c r="A45" s="17" t="s">
        <v>83</v>
      </c>
      <c r="B45" s="20" t="s">
        <v>67</v>
      </c>
      <c r="C45" s="16">
        <v>200</v>
      </c>
      <c r="D45" s="17" t="s">
        <v>28</v>
      </c>
      <c r="E45" s="36"/>
      <c r="F45" s="19">
        <f t="shared" si="7"/>
        <v>0</v>
      </c>
      <c r="H45" s="38"/>
      <c r="I45" s="38"/>
      <c r="J45" s="38"/>
      <c r="K45" s="53">
        <f t="shared" ref="K45:K49" si="8">SUM(H45:J45)</f>
        <v>0</v>
      </c>
    </row>
    <row r="46" spans="1:12" x14ac:dyDescent="0.3">
      <c r="A46" s="17" t="s">
        <v>74</v>
      </c>
      <c r="B46" s="20" t="s">
        <v>120</v>
      </c>
      <c r="C46" s="16">
        <v>200</v>
      </c>
      <c r="D46" s="17" t="s">
        <v>28</v>
      </c>
      <c r="E46" s="36"/>
      <c r="F46" s="19">
        <f t="shared" si="7"/>
        <v>0</v>
      </c>
      <c r="H46" s="38"/>
      <c r="I46" s="38"/>
      <c r="J46" s="38"/>
      <c r="K46" s="53">
        <f t="shared" si="8"/>
        <v>0</v>
      </c>
    </row>
    <row r="47" spans="1:12" x14ac:dyDescent="0.3">
      <c r="A47" s="17" t="s">
        <v>84</v>
      </c>
      <c r="B47" s="20" t="s">
        <v>68</v>
      </c>
      <c r="C47" s="16">
        <v>800</v>
      </c>
      <c r="D47" s="17" t="s">
        <v>27</v>
      </c>
      <c r="E47" s="36"/>
      <c r="F47" s="19">
        <f t="shared" si="7"/>
        <v>0</v>
      </c>
      <c r="H47" s="38"/>
      <c r="I47" s="38"/>
      <c r="J47" s="38"/>
      <c r="K47" s="53">
        <f t="shared" si="8"/>
        <v>0</v>
      </c>
    </row>
    <row r="48" spans="1:12" x14ac:dyDescent="0.3">
      <c r="A48" s="17" t="s">
        <v>85</v>
      </c>
      <c r="B48" s="20" t="s">
        <v>69</v>
      </c>
      <c r="C48" s="16">
        <v>1600</v>
      </c>
      <c r="D48" s="17" t="s">
        <v>28</v>
      </c>
      <c r="E48" s="36"/>
      <c r="F48" s="19">
        <f t="shared" si="7"/>
        <v>0</v>
      </c>
      <c r="H48" s="38"/>
      <c r="I48" s="38"/>
      <c r="J48" s="38"/>
      <c r="K48" s="53">
        <f t="shared" si="8"/>
        <v>0</v>
      </c>
    </row>
    <row r="49" spans="1:11" x14ac:dyDescent="0.3">
      <c r="A49" s="17" t="s">
        <v>124</v>
      </c>
      <c r="B49" s="20" t="s">
        <v>125</v>
      </c>
      <c r="C49" s="16">
        <v>800</v>
      </c>
      <c r="D49" s="17" t="s">
        <v>64</v>
      </c>
      <c r="E49" s="36"/>
      <c r="F49" s="19">
        <f t="shared" si="7"/>
        <v>0</v>
      </c>
      <c r="H49" s="38"/>
      <c r="I49" s="38"/>
      <c r="J49" s="38"/>
      <c r="K49" s="53">
        <f t="shared" si="8"/>
        <v>0</v>
      </c>
    </row>
    <row r="50" spans="1:11" x14ac:dyDescent="0.3">
      <c r="A50" s="17"/>
      <c r="B50" s="20"/>
      <c r="C50" s="16"/>
      <c r="D50" s="17"/>
      <c r="E50" s="18"/>
      <c r="F50" s="19"/>
    </row>
    <row r="51" spans="1:11" ht="24" x14ac:dyDescent="0.3">
      <c r="A51" s="40">
        <v>4</v>
      </c>
      <c r="B51" s="41" t="s">
        <v>170</v>
      </c>
      <c r="C51" s="42"/>
      <c r="D51" s="45"/>
      <c r="E51" s="43"/>
      <c r="F51" s="44"/>
      <c r="H51" s="50" t="s">
        <v>189</v>
      </c>
      <c r="I51" s="50" t="s">
        <v>191</v>
      </c>
      <c r="J51" s="50" t="s">
        <v>190</v>
      </c>
      <c r="K51" s="50" t="s">
        <v>2</v>
      </c>
    </row>
    <row r="52" spans="1:11" x14ac:dyDescent="0.3">
      <c r="A52" s="17" t="s">
        <v>86</v>
      </c>
      <c r="B52" s="23" t="s">
        <v>57</v>
      </c>
      <c r="C52" s="16">
        <v>300</v>
      </c>
      <c r="D52" s="17" t="s">
        <v>20</v>
      </c>
      <c r="E52" s="36"/>
      <c r="F52" s="19">
        <f t="shared" ref="F52:F70" si="9">C52*E52</f>
        <v>0</v>
      </c>
      <c r="H52" s="38"/>
      <c r="I52" s="38"/>
      <c r="J52" s="38"/>
      <c r="K52" s="53">
        <f>SUM(H52:J52)</f>
        <v>0</v>
      </c>
    </row>
    <row r="53" spans="1:11" x14ac:dyDescent="0.3">
      <c r="A53" s="17" t="s">
        <v>87</v>
      </c>
      <c r="B53" s="23" t="s">
        <v>56</v>
      </c>
      <c r="C53" s="16">
        <v>300</v>
      </c>
      <c r="D53" s="17" t="s">
        <v>20</v>
      </c>
      <c r="E53" s="36"/>
      <c r="F53" s="19">
        <f t="shared" si="9"/>
        <v>0</v>
      </c>
      <c r="H53" s="38"/>
      <c r="I53" s="38"/>
      <c r="J53" s="38"/>
      <c r="K53" s="53">
        <f t="shared" ref="K53:K70" si="10">SUM(H53:J53)</f>
        <v>0</v>
      </c>
    </row>
    <row r="54" spans="1:11" x14ac:dyDescent="0.3">
      <c r="A54" s="17" t="s">
        <v>88</v>
      </c>
      <c r="B54" s="23" t="s">
        <v>55</v>
      </c>
      <c r="C54" s="16">
        <v>300</v>
      </c>
      <c r="D54" s="17" t="s">
        <v>20</v>
      </c>
      <c r="E54" s="36"/>
      <c r="F54" s="19">
        <f t="shared" si="9"/>
        <v>0</v>
      </c>
      <c r="H54" s="38"/>
      <c r="I54" s="38"/>
      <c r="J54" s="38"/>
      <c r="K54" s="53">
        <f t="shared" si="10"/>
        <v>0</v>
      </c>
    </row>
    <row r="55" spans="1:11" x14ac:dyDescent="0.3">
      <c r="A55" s="17" t="s">
        <v>76</v>
      </c>
      <c r="B55" s="23" t="s">
        <v>58</v>
      </c>
      <c r="C55" s="16">
        <v>400</v>
      </c>
      <c r="D55" s="17" t="s">
        <v>27</v>
      </c>
      <c r="E55" s="36"/>
      <c r="F55" s="19">
        <f t="shared" si="9"/>
        <v>0</v>
      </c>
      <c r="H55" s="38"/>
      <c r="I55" s="38"/>
      <c r="J55" s="38"/>
      <c r="K55" s="53">
        <f t="shared" si="10"/>
        <v>0</v>
      </c>
    </row>
    <row r="56" spans="1:11" x14ac:dyDescent="0.3">
      <c r="A56" s="17" t="s">
        <v>89</v>
      </c>
      <c r="B56" s="23" t="s">
        <v>50</v>
      </c>
      <c r="C56" s="16">
        <v>200</v>
      </c>
      <c r="D56" s="17" t="s">
        <v>20</v>
      </c>
      <c r="E56" s="36"/>
      <c r="F56" s="19">
        <f t="shared" si="9"/>
        <v>0</v>
      </c>
      <c r="H56" s="38"/>
      <c r="I56" s="38"/>
      <c r="J56" s="38"/>
      <c r="K56" s="53">
        <f t="shared" si="10"/>
        <v>0</v>
      </c>
    </row>
    <row r="57" spans="1:11" x14ac:dyDescent="0.3">
      <c r="A57" s="17" t="s">
        <v>90</v>
      </c>
      <c r="B57" s="23" t="s">
        <v>51</v>
      </c>
      <c r="C57" s="16">
        <v>200</v>
      </c>
      <c r="D57" s="17" t="s">
        <v>20</v>
      </c>
      <c r="E57" s="36"/>
      <c r="F57" s="19">
        <f t="shared" si="9"/>
        <v>0</v>
      </c>
      <c r="H57" s="38"/>
      <c r="I57" s="38"/>
      <c r="J57" s="38"/>
      <c r="K57" s="53">
        <f t="shared" si="10"/>
        <v>0</v>
      </c>
    </row>
    <row r="58" spans="1:11" x14ac:dyDescent="0.3">
      <c r="A58" s="17" t="s">
        <v>91</v>
      </c>
      <c r="B58" s="23" t="s">
        <v>72</v>
      </c>
      <c r="C58" s="16">
        <v>400</v>
      </c>
      <c r="D58" s="17" t="s">
        <v>27</v>
      </c>
      <c r="E58" s="36"/>
      <c r="F58" s="19">
        <f t="shared" si="9"/>
        <v>0</v>
      </c>
      <c r="H58" s="38"/>
      <c r="I58" s="38"/>
      <c r="J58" s="38"/>
      <c r="K58" s="53">
        <f t="shared" si="10"/>
        <v>0</v>
      </c>
    </row>
    <row r="59" spans="1:11" x14ac:dyDescent="0.3">
      <c r="A59" s="17" t="s">
        <v>92</v>
      </c>
      <c r="B59" s="23" t="s">
        <v>73</v>
      </c>
      <c r="C59" s="16">
        <v>400</v>
      </c>
      <c r="D59" s="17" t="s">
        <v>27</v>
      </c>
      <c r="E59" s="36"/>
      <c r="F59" s="19">
        <f t="shared" si="9"/>
        <v>0</v>
      </c>
      <c r="H59" s="38"/>
      <c r="I59" s="38"/>
      <c r="J59" s="38"/>
      <c r="K59" s="53">
        <f t="shared" si="10"/>
        <v>0</v>
      </c>
    </row>
    <row r="60" spans="1:11" x14ac:dyDescent="0.3">
      <c r="A60" s="17" t="s">
        <v>93</v>
      </c>
      <c r="B60" s="23" t="s">
        <v>52</v>
      </c>
      <c r="C60" s="16">
        <v>200</v>
      </c>
      <c r="D60" s="17" t="s">
        <v>20</v>
      </c>
      <c r="E60" s="36"/>
      <c r="F60" s="19">
        <f t="shared" si="9"/>
        <v>0</v>
      </c>
      <c r="H60" s="38"/>
      <c r="I60" s="38"/>
      <c r="J60" s="38"/>
      <c r="K60" s="53">
        <f t="shared" si="10"/>
        <v>0</v>
      </c>
    </row>
    <row r="61" spans="1:11" x14ac:dyDescent="0.3">
      <c r="A61" s="17" t="s">
        <v>94</v>
      </c>
      <c r="B61" s="23" t="s">
        <v>53</v>
      </c>
      <c r="C61" s="16">
        <v>200</v>
      </c>
      <c r="D61" s="17" t="s">
        <v>20</v>
      </c>
      <c r="E61" s="36"/>
      <c r="F61" s="19">
        <f t="shared" si="9"/>
        <v>0</v>
      </c>
      <c r="H61" s="38"/>
      <c r="I61" s="38"/>
      <c r="J61" s="38"/>
      <c r="K61" s="53">
        <f t="shared" si="10"/>
        <v>0</v>
      </c>
    </row>
    <row r="62" spans="1:11" x14ac:dyDescent="0.3">
      <c r="A62" s="17" t="s">
        <v>95</v>
      </c>
      <c r="B62" s="23" t="s">
        <v>70</v>
      </c>
      <c r="C62" s="16">
        <v>400</v>
      </c>
      <c r="D62" s="17" t="s">
        <v>27</v>
      </c>
      <c r="E62" s="36"/>
      <c r="F62" s="19">
        <f t="shared" si="9"/>
        <v>0</v>
      </c>
      <c r="H62" s="38"/>
      <c r="I62" s="38"/>
      <c r="J62" s="38"/>
      <c r="K62" s="53">
        <f t="shared" si="10"/>
        <v>0</v>
      </c>
    </row>
    <row r="63" spans="1:11" x14ac:dyDescent="0.3">
      <c r="A63" s="17" t="s">
        <v>96</v>
      </c>
      <c r="B63" s="23" t="s">
        <v>71</v>
      </c>
      <c r="C63" s="16">
        <v>400</v>
      </c>
      <c r="D63" s="17" t="s">
        <v>27</v>
      </c>
      <c r="E63" s="36"/>
      <c r="F63" s="19">
        <f t="shared" si="9"/>
        <v>0</v>
      </c>
      <c r="H63" s="38"/>
      <c r="I63" s="38"/>
      <c r="J63" s="38"/>
      <c r="K63" s="53">
        <f t="shared" si="10"/>
        <v>0</v>
      </c>
    </row>
    <row r="64" spans="1:11" x14ac:dyDescent="0.3">
      <c r="A64" s="17" t="s">
        <v>97</v>
      </c>
      <c r="B64" s="23" t="s">
        <v>171</v>
      </c>
      <c r="C64" s="16">
        <v>300</v>
      </c>
      <c r="D64" s="17" t="s">
        <v>27</v>
      </c>
      <c r="E64" s="36"/>
      <c r="F64" s="19">
        <f t="shared" si="9"/>
        <v>0</v>
      </c>
      <c r="H64" s="38"/>
      <c r="I64" s="38"/>
      <c r="J64" s="38"/>
      <c r="K64" s="53">
        <f t="shared" si="10"/>
        <v>0</v>
      </c>
    </row>
    <row r="65" spans="1:11" x14ac:dyDescent="0.3">
      <c r="A65" s="17" t="s">
        <v>98</v>
      </c>
      <c r="B65" s="23" t="s">
        <v>172</v>
      </c>
      <c r="C65" s="16">
        <v>600</v>
      </c>
      <c r="D65" s="17" t="s">
        <v>27</v>
      </c>
      <c r="E65" s="36"/>
      <c r="F65" s="19">
        <f t="shared" si="9"/>
        <v>0</v>
      </c>
      <c r="H65" s="38"/>
      <c r="I65" s="38"/>
      <c r="J65" s="38"/>
      <c r="K65" s="53">
        <f t="shared" si="10"/>
        <v>0</v>
      </c>
    </row>
    <row r="66" spans="1:11" x14ac:dyDescent="0.3">
      <c r="A66" s="17" t="s">
        <v>99</v>
      </c>
      <c r="B66" s="23" t="s">
        <v>59</v>
      </c>
      <c r="C66" s="16">
        <v>40</v>
      </c>
      <c r="D66" s="17" t="s">
        <v>20</v>
      </c>
      <c r="E66" s="36"/>
      <c r="F66" s="19">
        <f t="shared" si="9"/>
        <v>0</v>
      </c>
      <c r="H66" s="38"/>
      <c r="I66" s="38"/>
      <c r="J66" s="38"/>
      <c r="K66" s="53">
        <f t="shared" si="10"/>
        <v>0</v>
      </c>
    </row>
    <row r="67" spans="1:11" x14ac:dyDescent="0.3">
      <c r="A67" s="17" t="s">
        <v>100</v>
      </c>
      <c r="B67" s="23" t="s">
        <v>60</v>
      </c>
      <c r="C67" s="16">
        <v>40</v>
      </c>
      <c r="D67" s="17" t="s">
        <v>20</v>
      </c>
      <c r="E67" s="36"/>
      <c r="F67" s="19">
        <f t="shared" si="9"/>
        <v>0</v>
      </c>
      <c r="H67" s="38"/>
      <c r="I67" s="38"/>
      <c r="J67" s="38"/>
      <c r="K67" s="53">
        <f t="shared" si="10"/>
        <v>0</v>
      </c>
    </row>
    <row r="68" spans="1:11" x14ac:dyDescent="0.3">
      <c r="A68" s="17" t="s">
        <v>101</v>
      </c>
      <c r="B68" s="23" t="s">
        <v>61</v>
      </c>
      <c r="C68" s="16">
        <v>40</v>
      </c>
      <c r="D68" s="17" t="s">
        <v>20</v>
      </c>
      <c r="E68" s="36"/>
      <c r="F68" s="19">
        <f t="shared" si="9"/>
        <v>0</v>
      </c>
      <c r="H68" s="38"/>
      <c r="I68" s="38"/>
      <c r="J68" s="38"/>
      <c r="K68" s="53">
        <f t="shared" si="10"/>
        <v>0</v>
      </c>
    </row>
    <row r="69" spans="1:11" x14ac:dyDescent="0.3">
      <c r="A69" s="17" t="s">
        <v>102</v>
      </c>
      <c r="B69" s="23" t="s">
        <v>62</v>
      </c>
      <c r="C69" s="16">
        <v>40</v>
      </c>
      <c r="D69" s="17" t="s">
        <v>20</v>
      </c>
      <c r="E69" s="36"/>
      <c r="F69" s="19">
        <f t="shared" si="9"/>
        <v>0</v>
      </c>
      <c r="H69" s="38"/>
      <c r="I69" s="38"/>
      <c r="J69" s="38"/>
      <c r="K69" s="53">
        <f t="shared" si="10"/>
        <v>0</v>
      </c>
    </row>
    <row r="70" spans="1:11" x14ac:dyDescent="0.3">
      <c r="A70" s="17" t="s">
        <v>103</v>
      </c>
      <c r="B70" s="23" t="s">
        <v>162</v>
      </c>
      <c r="C70" s="16">
        <v>40</v>
      </c>
      <c r="D70" s="17" t="s">
        <v>20</v>
      </c>
      <c r="E70" s="36"/>
      <c r="F70" s="19">
        <f t="shared" si="9"/>
        <v>0</v>
      </c>
      <c r="H70" s="38"/>
      <c r="I70" s="38"/>
      <c r="J70" s="38"/>
      <c r="K70" s="53">
        <f t="shared" si="10"/>
        <v>0</v>
      </c>
    </row>
    <row r="71" spans="1:11" x14ac:dyDescent="0.3">
      <c r="A71" s="17"/>
      <c r="B71" s="20"/>
      <c r="C71" s="16"/>
      <c r="D71" s="17"/>
      <c r="E71" s="18"/>
      <c r="F71" s="19"/>
    </row>
    <row r="72" spans="1:11" x14ac:dyDescent="0.3">
      <c r="A72" s="40">
        <v>5</v>
      </c>
      <c r="B72" s="41" t="s">
        <v>194</v>
      </c>
      <c r="C72" s="42"/>
      <c r="D72" s="45"/>
      <c r="E72" s="43"/>
      <c r="F72" s="44"/>
      <c r="H72" s="50" t="s">
        <v>189</v>
      </c>
      <c r="I72" s="50" t="s">
        <v>191</v>
      </c>
      <c r="J72" s="50" t="s">
        <v>190</v>
      </c>
      <c r="K72" s="50" t="s">
        <v>2</v>
      </c>
    </row>
    <row r="73" spans="1:11" x14ac:dyDescent="0.3">
      <c r="A73" s="17" t="s">
        <v>104</v>
      </c>
      <c r="B73" s="20" t="s">
        <v>14</v>
      </c>
      <c r="C73" s="16">
        <v>400</v>
      </c>
      <c r="D73" s="22" t="s">
        <v>18</v>
      </c>
      <c r="E73" s="37"/>
      <c r="F73" s="19">
        <f>C73*E73</f>
        <v>0</v>
      </c>
      <c r="H73" s="38"/>
      <c r="I73" s="38"/>
      <c r="J73" s="38"/>
      <c r="K73" s="53">
        <f>SUM(H73:J73)</f>
        <v>0</v>
      </c>
    </row>
    <row r="74" spans="1:11" x14ac:dyDescent="0.3">
      <c r="A74" s="17" t="s">
        <v>105</v>
      </c>
      <c r="B74" s="20" t="s">
        <v>15</v>
      </c>
      <c r="C74" s="16">
        <v>800</v>
      </c>
      <c r="D74" s="22" t="s">
        <v>18</v>
      </c>
      <c r="E74" s="37"/>
      <c r="F74" s="19">
        <f>C74*E74</f>
        <v>0</v>
      </c>
      <c r="H74" s="38"/>
      <c r="I74" s="38"/>
      <c r="J74" s="38"/>
      <c r="K74" s="53">
        <f t="shared" ref="K74:K84" si="11">SUM(H74:J74)</f>
        <v>0</v>
      </c>
    </row>
    <row r="75" spans="1:11" x14ac:dyDescent="0.3">
      <c r="A75" s="17" t="s">
        <v>106</v>
      </c>
      <c r="B75" s="20" t="s">
        <v>16</v>
      </c>
      <c r="C75" s="16">
        <v>400</v>
      </c>
      <c r="D75" s="22" t="s">
        <v>18</v>
      </c>
      <c r="E75" s="37"/>
      <c r="F75" s="19">
        <f t="shared" ref="F75:F84" si="12">C75*E75</f>
        <v>0</v>
      </c>
      <c r="H75" s="38"/>
      <c r="I75" s="38"/>
      <c r="J75" s="38"/>
      <c r="K75" s="53">
        <f t="shared" si="11"/>
        <v>0</v>
      </c>
    </row>
    <row r="76" spans="1:11" x14ac:dyDescent="0.3">
      <c r="A76" s="17" t="s">
        <v>107</v>
      </c>
      <c r="B76" s="20" t="s">
        <v>126</v>
      </c>
      <c r="C76" s="16">
        <v>1200</v>
      </c>
      <c r="D76" s="22" t="s">
        <v>18</v>
      </c>
      <c r="E76" s="37"/>
      <c r="F76" s="19">
        <f t="shared" si="12"/>
        <v>0</v>
      </c>
      <c r="H76" s="38"/>
      <c r="I76" s="38"/>
      <c r="J76" s="38"/>
      <c r="K76" s="53">
        <f t="shared" si="11"/>
        <v>0</v>
      </c>
    </row>
    <row r="77" spans="1:11" x14ac:dyDescent="0.3">
      <c r="A77" s="17" t="s">
        <v>75</v>
      </c>
      <c r="B77" s="20" t="s">
        <v>192</v>
      </c>
      <c r="C77" s="16">
        <v>1200</v>
      </c>
      <c r="D77" s="22" t="s">
        <v>18</v>
      </c>
      <c r="E77" s="37"/>
      <c r="F77" s="19">
        <f t="shared" si="12"/>
        <v>0</v>
      </c>
      <c r="H77" s="38"/>
      <c r="I77" s="38"/>
      <c r="J77" s="38"/>
      <c r="K77" s="53">
        <f t="shared" si="11"/>
        <v>0</v>
      </c>
    </row>
    <row r="78" spans="1:11" x14ac:dyDescent="0.3">
      <c r="A78" s="17" t="s">
        <v>108</v>
      </c>
      <c r="B78" s="20" t="s">
        <v>173</v>
      </c>
      <c r="C78" s="16">
        <v>800</v>
      </c>
      <c r="D78" s="22" t="s">
        <v>18</v>
      </c>
      <c r="E78" s="37"/>
      <c r="F78" s="19">
        <f t="shared" si="12"/>
        <v>0</v>
      </c>
      <c r="H78" s="38"/>
      <c r="I78" s="38"/>
      <c r="J78" s="38"/>
      <c r="K78" s="53">
        <f t="shared" si="11"/>
        <v>0</v>
      </c>
    </row>
    <row r="79" spans="1:11" x14ac:dyDescent="0.3">
      <c r="A79" s="17" t="s">
        <v>109</v>
      </c>
      <c r="B79" s="20" t="s">
        <v>157</v>
      </c>
      <c r="C79" s="16">
        <v>400</v>
      </c>
      <c r="D79" s="22" t="s">
        <v>18</v>
      </c>
      <c r="E79" s="37"/>
      <c r="F79" s="19">
        <f t="shared" si="12"/>
        <v>0</v>
      </c>
      <c r="H79" s="38"/>
      <c r="I79" s="38"/>
      <c r="J79" s="38"/>
      <c r="K79" s="53">
        <f t="shared" si="11"/>
        <v>0</v>
      </c>
    </row>
    <row r="80" spans="1:11" x14ac:dyDescent="0.3">
      <c r="A80" s="17" t="s">
        <v>110</v>
      </c>
      <c r="B80" s="20" t="s">
        <v>17</v>
      </c>
      <c r="C80" s="16">
        <v>200</v>
      </c>
      <c r="D80" s="22" t="s">
        <v>18</v>
      </c>
      <c r="E80" s="37"/>
      <c r="F80" s="19">
        <f t="shared" si="12"/>
        <v>0</v>
      </c>
      <c r="H80" s="38"/>
      <c r="I80" s="38"/>
      <c r="J80" s="38"/>
      <c r="K80" s="53">
        <f t="shared" si="11"/>
        <v>0</v>
      </c>
    </row>
    <row r="81" spans="1:11" x14ac:dyDescent="0.3">
      <c r="A81" s="17" t="s">
        <v>111</v>
      </c>
      <c r="B81" s="20" t="s">
        <v>42</v>
      </c>
      <c r="C81" s="16">
        <v>400</v>
      </c>
      <c r="D81" s="22" t="s">
        <v>18</v>
      </c>
      <c r="E81" s="37"/>
      <c r="F81" s="19">
        <f t="shared" si="12"/>
        <v>0</v>
      </c>
      <c r="H81" s="38"/>
      <c r="I81" s="38"/>
      <c r="J81" s="38"/>
      <c r="K81" s="53">
        <f t="shared" si="11"/>
        <v>0</v>
      </c>
    </row>
    <row r="82" spans="1:11" x14ac:dyDescent="0.3">
      <c r="A82" s="17" t="s">
        <v>112</v>
      </c>
      <c r="B82" s="20" t="s">
        <v>183</v>
      </c>
      <c r="C82" s="16">
        <v>400</v>
      </c>
      <c r="D82" s="22" t="s">
        <v>18</v>
      </c>
      <c r="E82" s="37"/>
      <c r="F82" s="19">
        <f t="shared" si="12"/>
        <v>0</v>
      </c>
      <c r="H82" s="38"/>
      <c r="I82" s="38"/>
      <c r="J82" s="38"/>
      <c r="K82" s="53">
        <f t="shared" si="11"/>
        <v>0</v>
      </c>
    </row>
    <row r="83" spans="1:11" x14ac:dyDescent="0.3">
      <c r="A83" s="17" t="s">
        <v>113</v>
      </c>
      <c r="B83" s="23" t="s">
        <v>49</v>
      </c>
      <c r="C83" s="16">
        <v>400</v>
      </c>
      <c r="D83" s="22" t="s">
        <v>18</v>
      </c>
      <c r="E83" s="37"/>
      <c r="F83" s="19">
        <f t="shared" si="12"/>
        <v>0</v>
      </c>
      <c r="H83" s="38"/>
      <c r="I83" s="38"/>
      <c r="J83" s="38"/>
      <c r="K83" s="53">
        <f t="shared" si="11"/>
        <v>0</v>
      </c>
    </row>
    <row r="84" spans="1:11" x14ac:dyDescent="0.3">
      <c r="A84" s="17" t="s">
        <v>114</v>
      </c>
      <c r="B84" s="23" t="s">
        <v>158</v>
      </c>
      <c r="C84" s="16">
        <v>2000</v>
      </c>
      <c r="D84" s="22" t="s">
        <v>159</v>
      </c>
      <c r="E84" s="37"/>
      <c r="F84" s="19">
        <f t="shared" si="12"/>
        <v>0</v>
      </c>
      <c r="H84" s="38"/>
      <c r="I84" s="38"/>
      <c r="J84" s="38"/>
      <c r="K84" s="53">
        <f t="shared" si="11"/>
        <v>0</v>
      </c>
    </row>
    <row r="85" spans="1:11" x14ac:dyDescent="0.3">
      <c r="A85" s="17"/>
      <c r="B85" s="20"/>
      <c r="C85" s="16"/>
      <c r="D85" s="22"/>
      <c r="E85" s="24"/>
      <c r="F85" s="19"/>
    </row>
    <row r="86" spans="1:11" x14ac:dyDescent="0.3">
      <c r="A86" s="40">
        <v>6</v>
      </c>
      <c r="B86" s="41" t="s">
        <v>185</v>
      </c>
      <c r="C86" s="42"/>
      <c r="D86" s="40"/>
      <c r="E86" s="46"/>
      <c r="F86" s="44"/>
      <c r="H86" s="50" t="s">
        <v>189</v>
      </c>
      <c r="I86" s="50" t="s">
        <v>191</v>
      </c>
      <c r="J86" s="50" t="s">
        <v>190</v>
      </c>
      <c r="K86" s="50" t="s">
        <v>2</v>
      </c>
    </row>
    <row r="87" spans="1:11" x14ac:dyDescent="0.3">
      <c r="A87" s="17" t="s">
        <v>115</v>
      </c>
      <c r="B87" s="20" t="s">
        <v>23</v>
      </c>
      <c r="C87" s="16">
        <v>80</v>
      </c>
      <c r="D87" s="17" t="s">
        <v>20</v>
      </c>
      <c r="E87" s="37"/>
      <c r="F87" s="19">
        <f t="shared" ref="F87:F88" si="13">C87*E87</f>
        <v>0</v>
      </c>
      <c r="H87" s="38"/>
      <c r="I87" s="38"/>
      <c r="J87" s="38"/>
      <c r="K87" s="53">
        <f>SUM(H87:J87)</f>
        <v>0</v>
      </c>
    </row>
    <row r="88" spans="1:11" x14ac:dyDescent="0.3">
      <c r="A88" s="17" t="s">
        <v>116</v>
      </c>
      <c r="B88" s="20" t="s">
        <v>24</v>
      </c>
      <c r="C88" s="16">
        <v>80</v>
      </c>
      <c r="D88" s="17" t="s">
        <v>20</v>
      </c>
      <c r="E88" s="37"/>
      <c r="F88" s="19">
        <f t="shared" si="13"/>
        <v>0</v>
      </c>
      <c r="H88" s="38"/>
      <c r="I88" s="38"/>
      <c r="J88" s="38"/>
      <c r="K88" s="53">
        <f t="shared" ref="K88:K93" si="14">SUM(H88:J88)</f>
        <v>0</v>
      </c>
    </row>
    <row r="89" spans="1:11" x14ac:dyDescent="0.3">
      <c r="A89" s="17" t="s">
        <v>117</v>
      </c>
      <c r="B89" s="20" t="s">
        <v>41</v>
      </c>
      <c r="C89" s="16">
        <v>80</v>
      </c>
      <c r="D89" s="17" t="s">
        <v>20</v>
      </c>
      <c r="E89" s="37"/>
      <c r="F89" s="19">
        <f t="shared" ref="F89:F94" si="15">C89*E89</f>
        <v>0</v>
      </c>
      <c r="H89" s="38"/>
      <c r="I89" s="38"/>
      <c r="J89" s="38"/>
      <c r="K89" s="53">
        <f t="shared" si="14"/>
        <v>0</v>
      </c>
    </row>
    <row r="90" spans="1:11" x14ac:dyDescent="0.3">
      <c r="A90" s="17" t="s">
        <v>118</v>
      </c>
      <c r="B90" s="20" t="s">
        <v>43</v>
      </c>
      <c r="C90" s="16">
        <v>80</v>
      </c>
      <c r="D90" s="17" t="s">
        <v>20</v>
      </c>
      <c r="E90" s="37"/>
      <c r="F90" s="19">
        <f t="shared" si="15"/>
        <v>0</v>
      </c>
      <c r="H90" s="38"/>
      <c r="I90" s="38"/>
      <c r="J90" s="38"/>
      <c r="K90" s="53">
        <f t="shared" si="14"/>
        <v>0</v>
      </c>
    </row>
    <row r="91" spans="1:11" x14ac:dyDescent="0.3">
      <c r="A91" s="17" t="s">
        <v>140</v>
      </c>
      <c r="B91" s="20" t="s">
        <v>127</v>
      </c>
      <c r="C91" s="16">
        <v>80</v>
      </c>
      <c r="D91" s="17" t="s">
        <v>20</v>
      </c>
      <c r="E91" s="37"/>
      <c r="F91" s="19">
        <f t="shared" si="15"/>
        <v>0</v>
      </c>
      <c r="H91" s="38"/>
      <c r="I91" s="38"/>
      <c r="J91" s="38"/>
      <c r="K91" s="53">
        <f t="shared" si="14"/>
        <v>0</v>
      </c>
    </row>
    <row r="92" spans="1:11" x14ac:dyDescent="0.3">
      <c r="A92" s="17" t="s">
        <v>160</v>
      </c>
      <c r="B92" s="20" t="s">
        <v>161</v>
      </c>
      <c r="C92" s="16">
        <v>4</v>
      </c>
      <c r="D92" s="17" t="s">
        <v>54</v>
      </c>
      <c r="E92" s="37"/>
      <c r="F92" s="19">
        <f t="shared" si="15"/>
        <v>0</v>
      </c>
      <c r="H92" s="38"/>
      <c r="I92" s="38"/>
      <c r="J92" s="38"/>
      <c r="K92" s="53">
        <f t="shared" si="14"/>
        <v>0</v>
      </c>
    </row>
    <row r="93" spans="1:11" x14ac:dyDescent="0.3">
      <c r="A93" s="17" t="s">
        <v>186</v>
      </c>
      <c r="B93" s="20" t="s">
        <v>26</v>
      </c>
      <c r="C93" s="16">
        <v>80</v>
      </c>
      <c r="D93" s="17" t="s">
        <v>27</v>
      </c>
      <c r="E93" s="36"/>
      <c r="F93" s="19">
        <f t="shared" si="15"/>
        <v>0</v>
      </c>
      <c r="H93" s="38"/>
      <c r="I93" s="38"/>
      <c r="J93" s="38"/>
      <c r="K93" s="53">
        <f t="shared" si="14"/>
        <v>0</v>
      </c>
    </row>
    <row r="94" spans="1:11" x14ac:dyDescent="0.3">
      <c r="A94" s="17" t="s">
        <v>187</v>
      </c>
      <c r="B94" s="20" t="s">
        <v>169</v>
      </c>
      <c r="C94" s="16">
        <v>80</v>
      </c>
      <c r="D94" s="17" t="s">
        <v>20</v>
      </c>
      <c r="E94" s="36"/>
      <c r="F94" s="19">
        <f t="shared" si="15"/>
        <v>0</v>
      </c>
      <c r="H94" s="38"/>
      <c r="I94" s="38"/>
      <c r="J94" s="38"/>
      <c r="K94" s="53">
        <f>SUM(H94:J94)</f>
        <v>0</v>
      </c>
    </row>
    <row r="95" spans="1:11" x14ac:dyDescent="0.3">
      <c r="A95" s="17"/>
      <c r="B95" s="20"/>
      <c r="C95" s="16"/>
      <c r="D95" s="17"/>
      <c r="E95" s="18"/>
      <c r="F95" s="19"/>
    </row>
    <row r="96" spans="1:11" x14ac:dyDescent="0.3">
      <c r="A96" s="40">
        <v>7</v>
      </c>
      <c r="B96" s="47" t="s">
        <v>128</v>
      </c>
      <c r="C96" s="42"/>
      <c r="D96" s="45"/>
      <c r="E96" s="43"/>
      <c r="F96" s="44"/>
      <c r="H96" s="50" t="s">
        <v>189</v>
      </c>
      <c r="I96" s="50" t="s">
        <v>191</v>
      </c>
      <c r="J96" s="50" t="s">
        <v>190</v>
      </c>
      <c r="K96" s="50" t="s">
        <v>2</v>
      </c>
    </row>
    <row r="97" spans="1:11" x14ac:dyDescent="0.3">
      <c r="A97" s="17" t="s">
        <v>141</v>
      </c>
      <c r="B97" s="23" t="s">
        <v>129</v>
      </c>
      <c r="C97" s="16">
        <v>400</v>
      </c>
      <c r="D97" s="22" t="s">
        <v>27</v>
      </c>
      <c r="E97" s="36"/>
      <c r="F97" s="19">
        <f t="shared" ref="F97:F104" si="16">C97*E97</f>
        <v>0</v>
      </c>
      <c r="H97" s="38"/>
      <c r="I97" s="38"/>
      <c r="J97" s="38"/>
      <c r="K97" s="53">
        <f>SUM(H97:J97)</f>
        <v>0</v>
      </c>
    </row>
    <row r="98" spans="1:11" x14ac:dyDescent="0.3">
      <c r="A98" s="17" t="s">
        <v>142</v>
      </c>
      <c r="B98" s="23" t="s">
        <v>130</v>
      </c>
      <c r="C98" s="16">
        <v>400</v>
      </c>
      <c r="D98" s="22" t="s">
        <v>131</v>
      </c>
      <c r="E98" s="36"/>
      <c r="F98" s="19">
        <f t="shared" si="16"/>
        <v>0</v>
      </c>
      <c r="H98" s="38"/>
      <c r="I98" s="38"/>
      <c r="J98" s="38"/>
      <c r="K98" s="53">
        <f t="shared" ref="K98:K104" si="17">SUM(H98:J98)</f>
        <v>0</v>
      </c>
    </row>
    <row r="99" spans="1:11" x14ac:dyDescent="0.3">
      <c r="A99" s="17" t="s">
        <v>143</v>
      </c>
      <c r="B99" s="23" t="s">
        <v>132</v>
      </c>
      <c r="C99" s="16">
        <v>400</v>
      </c>
      <c r="D99" s="22" t="s">
        <v>20</v>
      </c>
      <c r="E99" s="36"/>
      <c r="F99" s="19">
        <f t="shared" si="16"/>
        <v>0</v>
      </c>
      <c r="H99" s="38"/>
      <c r="I99" s="38"/>
      <c r="J99" s="38"/>
      <c r="K99" s="53">
        <f t="shared" si="17"/>
        <v>0</v>
      </c>
    </row>
    <row r="100" spans="1:11" x14ac:dyDescent="0.3">
      <c r="A100" s="17" t="s">
        <v>144</v>
      </c>
      <c r="B100" s="23" t="s">
        <v>133</v>
      </c>
      <c r="C100" s="16">
        <v>400</v>
      </c>
      <c r="D100" s="22" t="s">
        <v>134</v>
      </c>
      <c r="E100" s="36"/>
      <c r="F100" s="19">
        <f t="shared" si="16"/>
        <v>0</v>
      </c>
      <c r="H100" s="38"/>
      <c r="I100" s="38"/>
      <c r="J100" s="38"/>
      <c r="K100" s="53">
        <f t="shared" si="17"/>
        <v>0</v>
      </c>
    </row>
    <row r="101" spans="1:11" x14ac:dyDescent="0.3">
      <c r="A101" s="17" t="s">
        <v>145</v>
      </c>
      <c r="B101" s="23" t="s">
        <v>135</v>
      </c>
      <c r="C101" s="16">
        <v>200</v>
      </c>
      <c r="D101" s="22" t="s">
        <v>20</v>
      </c>
      <c r="E101" s="36"/>
      <c r="F101" s="19">
        <f t="shared" si="16"/>
        <v>0</v>
      </c>
      <c r="H101" s="38"/>
      <c r="I101" s="38"/>
      <c r="J101" s="38"/>
      <c r="K101" s="53">
        <f t="shared" si="17"/>
        <v>0</v>
      </c>
    </row>
    <row r="102" spans="1:11" x14ac:dyDescent="0.3">
      <c r="A102" s="17" t="s">
        <v>146</v>
      </c>
      <c r="B102" s="23" t="s">
        <v>136</v>
      </c>
      <c r="C102" s="16">
        <v>200</v>
      </c>
      <c r="D102" s="22" t="s">
        <v>137</v>
      </c>
      <c r="E102" s="36"/>
      <c r="F102" s="19">
        <f t="shared" si="16"/>
        <v>0</v>
      </c>
      <c r="H102" s="38"/>
      <c r="I102" s="38"/>
      <c r="J102" s="38"/>
      <c r="K102" s="53">
        <f t="shared" si="17"/>
        <v>0</v>
      </c>
    </row>
    <row r="103" spans="1:11" x14ac:dyDescent="0.3">
      <c r="A103" s="17" t="s">
        <v>147</v>
      </c>
      <c r="B103" s="23" t="s">
        <v>138</v>
      </c>
      <c r="C103" s="16">
        <v>80</v>
      </c>
      <c r="D103" s="22" t="s">
        <v>20</v>
      </c>
      <c r="E103" s="36"/>
      <c r="F103" s="19">
        <f t="shared" si="16"/>
        <v>0</v>
      </c>
      <c r="H103" s="38"/>
      <c r="I103" s="38"/>
      <c r="J103" s="38"/>
      <c r="K103" s="53">
        <f t="shared" si="17"/>
        <v>0</v>
      </c>
    </row>
    <row r="104" spans="1:11" x14ac:dyDescent="0.3">
      <c r="A104" s="17" t="s">
        <v>148</v>
      </c>
      <c r="B104" s="23" t="s">
        <v>139</v>
      </c>
      <c r="C104" s="16">
        <v>200</v>
      </c>
      <c r="D104" s="22" t="s">
        <v>137</v>
      </c>
      <c r="E104" s="36"/>
      <c r="F104" s="19">
        <f t="shared" si="16"/>
        <v>0</v>
      </c>
      <c r="H104" s="38"/>
      <c r="I104" s="38"/>
      <c r="J104" s="38"/>
      <c r="K104" s="53">
        <f t="shared" si="17"/>
        <v>0</v>
      </c>
    </row>
    <row r="105" spans="1:11" x14ac:dyDescent="0.3">
      <c r="A105" s="17"/>
      <c r="B105" s="20"/>
      <c r="C105" s="16"/>
      <c r="D105" s="22"/>
      <c r="E105" s="18"/>
      <c r="F105" s="19"/>
    </row>
    <row r="106" spans="1:11" ht="15.6" x14ac:dyDescent="0.3">
      <c r="A106" s="25"/>
      <c r="B106" s="51" t="s">
        <v>193</v>
      </c>
      <c r="C106" s="26"/>
      <c r="D106" s="27"/>
      <c r="E106" s="28"/>
      <c r="F106" s="29">
        <f>SUM(F8:F105)</f>
        <v>0</v>
      </c>
    </row>
    <row r="107" spans="1:11" ht="15" thickBot="1" x14ac:dyDescent="0.35">
      <c r="E107" s="30"/>
      <c r="F107" s="31"/>
    </row>
    <row r="108" spans="1:11" x14ac:dyDescent="0.3">
      <c r="B108" s="52"/>
      <c r="E108" s="30"/>
      <c r="F108" s="31"/>
    </row>
    <row r="109" spans="1:11" x14ac:dyDescent="0.3">
      <c r="B109" s="55" t="s">
        <v>9</v>
      </c>
      <c r="C109" s="32"/>
      <c r="D109" s="33"/>
      <c r="E109" s="34"/>
      <c r="F109" s="35"/>
    </row>
    <row r="110" spans="1:11" x14ac:dyDescent="0.3">
      <c r="B110" s="55"/>
      <c r="C110" s="32"/>
      <c r="D110" s="33"/>
      <c r="E110" s="34"/>
      <c r="F110" s="35"/>
    </row>
    <row r="111" spans="1:11" x14ac:dyDescent="0.3">
      <c r="B111" s="55"/>
      <c r="C111" s="32"/>
      <c r="D111" s="33"/>
      <c r="E111" s="34"/>
      <c r="F111" s="35"/>
    </row>
    <row r="112" spans="1:11" x14ac:dyDescent="0.3">
      <c r="B112" s="55" t="s">
        <v>10</v>
      </c>
      <c r="C112" s="32"/>
      <c r="D112" s="33"/>
      <c r="E112" s="34"/>
      <c r="F112" s="35"/>
    </row>
    <row r="113" spans="2:6" x14ac:dyDescent="0.3">
      <c r="B113" s="55"/>
      <c r="C113" s="32"/>
      <c r="D113" s="33"/>
      <c r="E113" s="34"/>
      <c r="F113" s="35"/>
    </row>
    <row r="114" spans="2:6" x14ac:dyDescent="0.3">
      <c r="B114" s="55"/>
      <c r="C114" s="32"/>
      <c r="D114" s="33"/>
      <c r="E114" s="34"/>
      <c r="F114" s="35"/>
    </row>
    <row r="115" spans="2:6" x14ac:dyDescent="0.3">
      <c r="B115" s="56" t="s">
        <v>11</v>
      </c>
      <c r="C115" s="33"/>
      <c r="D115" s="33"/>
      <c r="E115" s="34"/>
      <c r="F115" s="35"/>
    </row>
    <row r="116" spans="2:6" x14ac:dyDescent="0.3">
      <c r="B116" s="56"/>
      <c r="C116" s="33"/>
      <c r="D116" s="33"/>
      <c r="E116" s="34"/>
      <c r="F116" s="35"/>
    </row>
    <row r="117" spans="2:6" x14ac:dyDescent="0.3">
      <c r="B117" s="56"/>
      <c r="C117" s="33"/>
      <c r="D117" s="33"/>
      <c r="E117" s="34"/>
      <c r="F117" s="35"/>
    </row>
    <row r="118" spans="2:6" x14ac:dyDescent="0.3">
      <c r="B118" s="56"/>
      <c r="C118" s="33"/>
      <c r="D118" s="33"/>
      <c r="E118" s="34"/>
      <c r="F118" s="35"/>
    </row>
    <row r="119" spans="2:6" ht="15" thickBot="1" x14ac:dyDescent="0.35">
      <c r="B119" s="57"/>
      <c r="C119" s="33"/>
      <c r="D119" s="33"/>
      <c r="E119" s="34"/>
      <c r="F119" s="35"/>
    </row>
  </sheetData>
  <sheetProtection algorithmName="SHA-512" hashValue="m9lbUuwfXbuSHek44Uroj1nXKl4tdLj9mcf3vybIcLdnce8pGGTZNcq7x6+jdS4XywFRqwPZ9lt2Nh2JhIfyEA==" saltValue="Y+16jlaGNjaQSxqREvyTxw==" spinCount="100000" sheet="1" objects="1" scenarios="1"/>
  <mergeCells count="4">
    <mergeCell ref="B109:B111"/>
    <mergeCell ref="B112:B114"/>
    <mergeCell ref="B115:B119"/>
    <mergeCell ref="H6:K6"/>
  </mergeCells>
  <phoneticPr fontId="10" type="noConversion"/>
  <conditionalFormatting sqref="K8:K29 K32:K41 K44:K49 K52:K70 K73:K84 K87:K94 K97:K104">
    <cfRule type="cellIs" dxfId="10" priority="2" operator="equal">
      <formula>1</formula>
    </cfRule>
    <cfRule type="cellIs" dxfId="9" priority="3" operator="lessThan">
      <formula>1</formula>
    </cfRule>
    <cfRule type="cellIs" dxfId="8" priority="4" operator="greaterThan">
      <formula>1</formula>
    </cfRule>
  </conditionalFormatting>
  <conditionalFormatting sqref="K8:K29 L13 K32:K41 K44:K49 K52:K70 K73:K84 K87:K94 K97:K104">
    <cfRule type="cellIs" dxfId="7" priority="1" operator="equal">
      <formula>1</formula>
    </cfRule>
  </conditionalFormatting>
  <conditionalFormatting sqref="K8:K29">
    <cfRule type="cellIs" dxfId="6" priority="5" operator="equal">
      <formula>1</formula>
    </cfRule>
  </conditionalFormatting>
  <conditionalFormatting sqref="K32:K41">
    <cfRule type="cellIs" dxfId="5" priority="6" operator="equal">
      <formula>1</formula>
    </cfRule>
  </conditionalFormatting>
  <conditionalFormatting sqref="K44:K49">
    <cfRule type="cellIs" dxfId="4" priority="7" operator="equal">
      <formula>1</formula>
    </cfRule>
  </conditionalFormatting>
  <conditionalFormatting sqref="K52:K70">
    <cfRule type="cellIs" dxfId="3" priority="8" operator="equal">
      <formula>1</formula>
    </cfRule>
  </conditionalFormatting>
  <conditionalFormatting sqref="K73:K84">
    <cfRule type="cellIs" dxfId="2" priority="9" operator="equal">
      <formula>1</formula>
    </cfRule>
  </conditionalFormatting>
  <conditionalFormatting sqref="K87:K94">
    <cfRule type="cellIs" dxfId="1" priority="10" operator="equal">
      <formula>1</formula>
    </cfRule>
  </conditionalFormatting>
  <conditionalFormatting sqref="K97:K104">
    <cfRule type="cellIs" dxfId="0" priority="12" operator="equal">
      <formula>1</formula>
    </cfRule>
  </conditionalFormatting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1ceeed-c77b-4a37-aea6-85893f5a9fb4" xsi:nil="true"/>
    <TaxKeywordTaxHTField xmlns="451ceeed-c77b-4a37-aea6-85893f5a9fb4">
      <Terms xmlns="http://schemas.microsoft.com/office/infopath/2007/PartnerControls"/>
    </TaxKeywordTaxHTField>
    <Documentstatus xmlns="451ceeed-c77b-4a37-aea6-85893f5a9fb4">Concept</Documentstatus>
    <Publiceren_x0020_intern xmlns="cdbe2661-d840-4850-8710-6d272de092d7">Nader te bepalen</Publiceren_x0020_intern>
    <_dlc_DocId xmlns="bef4104f-fb2e-4504-9317-91fcce1a9073">AMSSW-153709425-260984</_dlc_DocId>
    <_dlc_DocIdUrl xmlns="bef4104f-fb2e-4504-9317-91fcce1a9073">
      <Url>https://hoofdstad.sharepoint.com/sites/SW-RE-IB-IAABTCBT/_layouts/15/DocIdRedir.aspx?ID=AMSSW-153709425-260984</Url>
      <Description>AMSSW-153709425-260984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 werkmap" ma:contentTypeID="0x0101006EE0887428AA3340B2884DF1130CF73B0100FFEEB51343BB6C4FB400B44E51CE1867" ma:contentTypeVersion="43" ma:contentTypeDescription="Deze Excel-werkmap bevat metagegevens die benodigd kunnen zijn vanuit MDTO en/of voor het uitvoeren van bepaalde processen." ma:contentTypeScope="" ma:versionID="4a405c3ec5273cc9efb0f3fb6f74a646">
  <xsd:schema xmlns:xsd="http://www.w3.org/2001/XMLSchema" xmlns:xs="http://www.w3.org/2001/XMLSchema" xmlns:p="http://schemas.microsoft.com/office/2006/metadata/properties" xmlns:ns2="cdbe2661-d840-4850-8710-6d272de092d7" xmlns:ns3="451ceeed-c77b-4a37-aea6-85893f5a9fb4" xmlns:ns4="bef4104f-fb2e-4504-9317-91fcce1a9073" targetNamespace="http://schemas.microsoft.com/office/2006/metadata/properties" ma:root="true" ma:fieldsID="25f8c891cea569bdf9163051233db61d" ns2:_="" ns3:_="" ns4:_="">
    <xsd:import namespace="cdbe2661-d840-4850-8710-6d272de092d7"/>
    <xsd:import namespace="451ceeed-c77b-4a37-aea6-85893f5a9fb4"/>
    <xsd:import namespace="bef4104f-fb2e-4504-9317-91fcce1a9073"/>
    <xsd:element name="properties">
      <xsd:complexType>
        <xsd:sequence>
          <xsd:element name="documentManagement">
            <xsd:complexType>
              <xsd:all>
                <xsd:element ref="ns2:Publiceren_x0020_intern" minOccurs="0"/>
                <xsd:element ref="ns3:TaxKeywordTaxHTField" minOccurs="0"/>
                <xsd:element ref="ns3:TaxCatchAll" minOccurs="0"/>
                <xsd:element ref="ns3:TaxCatchAllLabel" minOccurs="0"/>
                <xsd:element ref="ns3:Documentstatu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be2661-d840-4850-8710-6d272de092d7" elementFormDefault="qualified">
    <xsd:import namespace="http://schemas.microsoft.com/office/2006/documentManagement/types"/>
    <xsd:import namespace="http://schemas.microsoft.com/office/infopath/2007/PartnerControls"/>
    <xsd:element name="Publiceren_x0020_intern" ma:index="2" nillable="true" ma:displayName="Publiceren_intern" ma:default="Nader te bepalen" ma:description="Veld dat aangeeft dat het bestand gepubliceerd kan worden in de KennisBasis." ma:format="Dropdown" ma:internalName="Publiceren_x0020_intern">
      <xsd:simpleType>
        <xsd:restriction base="dms:Choice">
          <xsd:enumeration value="Nader te bepalen"/>
          <xsd:enumeration value="Ja"/>
          <xsd:enumeration value="Ne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1ceeed-c77b-4a37-aea6-85893f5a9fb4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taxonomy="true" ma:internalName="TaxKeywordTaxHTField" ma:taxonomyFieldName="TaxKeyword" ma:displayName="Trefwoorden" ma:fieldId="{23f27201-bee3-471e-b2e7-b64fd8b7ca38}" ma:taxonomyMulti="true" ma:sspId="3676cea4-3086-4dea-a929-70cf350c881a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222e8a6a-70ae-45cc-947b-74362f18bb4e}" ma:internalName="TaxCatchAll" ma:showField="CatchAllData" ma:web="bef4104f-fb2e-4504-9317-91fcce1a9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222e8a6a-70ae-45cc-947b-74362f18bb4e}" ma:internalName="TaxCatchAllLabel" ma:readOnly="true" ma:showField="CatchAllDataLabel" ma:web="bef4104f-fb2e-4504-9317-91fcce1a9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umentstatus" ma:index="13" nillable="true" ma:displayName="Documentstatus" ma:default="Concept" ma:format="Dropdown" ma:internalName="Documentstatus">
      <xsd:simpleType>
        <xsd:restriction base="dms:Choice">
          <xsd:enumeration value="Concept"/>
          <xsd:enumeration value="Definitief"/>
          <xsd:enumeration value="Vastgesteld door project"/>
          <xsd:enumeration value="Ambtelijk vastgesteld"/>
          <xsd:enumeration value="Bestuurlijk vastgestel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f4104f-fb2e-4504-9317-91fcce1a9073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15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Inhou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3676cea4-3086-4dea-a929-70cf350c881a" ContentTypeId="0x0101006EE0887428AA3340B2884DF1130CF73B" PreviousValue="false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84299A5B-BD3B-4E38-963C-CF009BA0677A}">
  <ds:schemaRefs>
    <ds:schemaRef ds:uri="http://www.w3.org/XML/1998/namespace"/>
    <ds:schemaRef ds:uri="cdbe2661-d840-4850-8710-6d272de092d7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451ceeed-c77b-4a37-aea6-85893f5a9fb4"/>
  </ds:schemaRefs>
</ds:datastoreItem>
</file>

<file path=customXml/itemProps2.xml><?xml version="1.0" encoding="utf-8"?>
<ds:datastoreItem xmlns:ds="http://schemas.openxmlformats.org/officeDocument/2006/customXml" ds:itemID="{D5441A1C-F861-4799-BE78-9E2BD926F9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84F232-1473-452F-BCBC-E9551D3B85C3}"/>
</file>

<file path=customXml/itemProps4.xml><?xml version="1.0" encoding="utf-8"?>
<ds:datastoreItem xmlns:ds="http://schemas.openxmlformats.org/officeDocument/2006/customXml" ds:itemID="{446648A0-DC74-4C31-8CF9-0F19765F7096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C3C28FAF-EB68-4919-A630-E0B04432F2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Perceel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Demir, Sadettin</dc:creator>
  <cp:keywords/>
  <dc:description/>
  <cp:lastModifiedBy>Demir, Sadettin</cp:lastModifiedBy>
  <cp:revision/>
  <dcterms:created xsi:type="dcterms:W3CDTF">2025-02-10T11:02:58Z</dcterms:created>
  <dcterms:modified xsi:type="dcterms:W3CDTF">2026-07-07T12:44:18Z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0x0101006EE0887428AA3340B2884DF1130CF73B0100FFEEB51343BB6C4FB400B44E51CE1867</vt:lpwstr>
  </property>
  <property fmtid="{D5CDD505-2E9C-101B-9397-08002B2CF9AE}" pid="3" name="MediaServiceImageTags">
    <vt:lpwstr/>
  </property>
  <property fmtid="{D5CDD505-2E9C-101B-9397-08002B2CF9AE}" pid="4" name="_dlc_DocIdItemGuid">
    <vt:lpwstr>ba590f52-c278-4713-a918-5b22cebd83cc</vt:lpwstr>
  </property>
  <property fmtid="{D5CDD505-2E9C-101B-9397-08002B2CF9AE}" pid="5" name="TaxKeyword">
    <vt:lpwstr/>
  </property>
</Properties>
</file>