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samenwerken.sp01.intranet.rws.nl/sites/M241218699/Aanbestedingen/31213310 Kribbakens/20. Aanbesteding/25. Nota van inlichtingen/Nota van inlichtingen 3/"/>
    </mc:Choice>
  </mc:AlternateContent>
  <xr:revisionPtr revIDLastSave="0" documentId="14_{788FDCDB-9375-4B00-9D37-D93B5A4C80E1}" xr6:coauthVersionLast="47" xr6:coauthVersionMax="47" xr10:uidLastSave="{00000000-0000-0000-0000-000000000000}"/>
  <bookViews>
    <workbookView xWindow="22932" yWindow="-108" windowWidth="30936" windowHeight="16896" activeTab="2" xr2:uid="{00000000-000D-0000-FFFF-FFFF00000000}"/>
  </bookViews>
  <sheets>
    <sheet name="Toelichting" sheetId="5" r:id="rId1"/>
    <sheet name="TP Noord" sheetId="10" r:id="rId2"/>
    <sheet name="TP Zuid"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5" i="10" l="1"/>
  <c r="D38" i="4"/>
  <c r="D41" i="10"/>
  <c r="D6" i="10"/>
  <c r="D7" i="10"/>
  <c r="D8" i="10"/>
  <c r="D9" i="10"/>
  <c r="D10" i="10"/>
  <c r="D11" i="10"/>
  <c r="D12" i="10"/>
  <c r="D13" i="10"/>
  <c r="D16" i="10"/>
  <c r="D17" i="10"/>
  <c r="D21" i="10"/>
  <c r="D25" i="10"/>
  <c r="D26" i="10"/>
  <c r="D29" i="10"/>
  <c r="D30" i="10"/>
  <c r="D31" i="10"/>
  <c r="D32" i="10"/>
  <c r="D33" i="10"/>
  <c r="D22" i="10"/>
  <c r="D18" i="10"/>
  <c r="D6" i="4"/>
  <c r="D7" i="4"/>
  <c r="D8" i="4"/>
  <c r="D9" i="4"/>
  <c r="D10" i="4"/>
  <c r="D13" i="4"/>
  <c r="D14" i="4"/>
  <c r="D15" i="4"/>
  <c r="D19" i="4"/>
  <c r="D22" i="4"/>
  <c r="D23" i="4"/>
  <c r="D26" i="4"/>
  <c r="D27" i="4"/>
  <c r="D28" i="4"/>
  <c r="D29" i="4"/>
  <c r="D30" i="4"/>
  <c r="D32" i="4"/>
  <c r="D16" i="4"/>
</calcChain>
</file>

<file path=xl/sharedStrings.xml><?xml version="1.0" encoding="utf-8"?>
<sst xmlns="http://schemas.openxmlformats.org/spreadsheetml/2006/main" count="117" uniqueCount="53">
  <si>
    <t>Toelichting bij Staat van prijzen</t>
  </si>
  <si>
    <t>Dit spreadsheet bevat de invulvelden voor eenheidsprijzen van het contract Kribbakens van perceel Noord en Zuid voor de inschrijving op de aanbesteding van de opdracht met zaaknummer 31213310 .</t>
  </si>
  <si>
    <t>Alleen de witte velden van de gevraagde prijzen op het tabblad TP (Stuks)prijzen dienen door de inschrijver te worden ingevuld. De overige velden zijn van te voren door de aanbesteder ingevuld.</t>
  </si>
  <si>
    <t>De aanbesteder heeft er voor gekozen om niet voor alle activiteiten, tarieven en/of onderdelen een eenheidsprijs uit te vragen. Na gunning van de overeenkomst kunnen alsnog aanvullende eenheidsprijzen worden uitgevraagd indien de Opdrachtgever dat wenselijk acht.</t>
  </si>
  <si>
    <t xml:space="preserve">  </t>
  </si>
  <si>
    <t>De tarieven voor benoemde onderdelen uit tabblad TP hebben betrekking op nieuwe onderdelen. Indien de tarieven betrekking hebben op bestaande onderdelen dan is dat expliciet vermeld.</t>
  </si>
  <si>
    <t xml:space="preserve">Categorie/activiteit </t>
  </si>
  <si>
    <t>Aantallen</t>
  </si>
  <si>
    <t>(Stuks)Prijs</t>
  </si>
  <si>
    <t xml:space="preserve">Totaal 
[euro] 
</t>
  </si>
  <si>
    <t>Wat zit er in de totaalprijs</t>
  </si>
  <si>
    <t>Arbeidstarieven, inzet materieel en transportkosten</t>
  </si>
  <si>
    <t>A: Fundering</t>
  </si>
  <si>
    <t>Hoeft niet te worden vervangen</t>
  </si>
  <si>
    <t xml:space="preserve">Totaalbedrag is inclusief transport- en arbeidskosten en aanvullende benodigdheden. </t>
  </si>
  <si>
    <t>Oude fundering laten zitten, nieuwe fundering plaatsen in grond</t>
  </si>
  <si>
    <t>Oude fundering laten zitten, nieuwe fundering plaatsen in stenen oever</t>
  </si>
  <si>
    <t>Oude fundering laten zitten, nieuwe fundering plaatsen in krib</t>
  </si>
  <si>
    <t>Oude fundering laten zitten, nieuwe fundering plaatsen in water</t>
  </si>
  <si>
    <t>Oude fundering verwijderen, nieuwe fundering plaatsen in grond</t>
  </si>
  <si>
    <t>Oude fundering verwijderen, nieuwe fundering plaatsen in stenen oever</t>
  </si>
  <si>
    <t>Oude fundering verwijderen, nieuwe fundering plaatsen in krib</t>
  </si>
  <si>
    <t>B: Mast</t>
  </si>
  <si>
    <t xml:space="preserve">Totaalbedrag is inclusief bijbehorende flens, transport- en arbeidskosten en aanvullende benodigdheden. </t>
  </si>
  <si>
    <t>Het plaatsen van stalen mast (6 meter)</t>
  </si>
  <si>
    <t>Enkel het bevestigen van de borgketting</t>
  </si>
  <si>
    <t>C: Topteken</t>
  </si>
  <si>
    <t>Het plaatsen van een nieuw topteken (kegel)</t>
  </si>
  <si>
    <t>Het plaatsen van een nieuw topteken (cilinder)</t>
  </si>
  <si>
    <t>D: Meerprijs afvoer Chroom-6 geconserveerde onderdelen</t>
  </si>
  <si>
    <t>Stalen masten</t>
  </si>
  <si>
    <t>Stalen toptekens</t>
  </si>
  <si>
    <t>E: Optionele levering losse componenten</t>
  </si>
  <si>
    <t>Totaalbedrag is inclusief transport- en arbeidskosten en aanvullende benodigdheden. </t>
  </si>
  <si>
    <t>Stalen mast (6 meter)</t>
  </si>
  <si>
    <t>Stalen mast (9 meter)</t>
  </si>
  <si>
    <t>Topteken, inclusief vogelwering</t>
  </si>
  <si>
    <t>Fundering</t>
  </si>
  <si>
    <t>F: Overige kosten</t>
  </si>
  <si>
    <t xml:space="preserve">Totaalbedrag overige kosten die niet op andere posten opgenomen kunnen worden. </t>
  </si>
  <si>
    <t>G: Stelpost</t>
  </si>
  <si>
    <t>1. Levering losse componenten</t>
  </si>
  <si>
    <t>2. Aanvullende locatie-specifieke onderzoeken</t>
  </si>
  <si>
    <t xml:space="preserve">Totaal </t>
  </si>
  <si>
    <t>(Stuks)Prijs [euro]</t>
  </si>
  <si>
    <t>Het plaatsen van stalen mast (9 meter)</t>
  </si>
  <si>
    <t>Stelpost</t>
  </si>
  <si>
    <t>De Inschrijver mag op 1 of 2 percelen aanbieden waarbij de totaalprijzen per perceel mogen verschillen. De inschrijver dient voor het perceel waarop wordt ingeschreven voor elk item op de totaalprijzenlijst een prijs op te geven (witte velden). 
Wanneer op twee percelen wordt ingeschreven dient de Inschrijver dus een tabblad TP voor zowel perceel Noord, als perceel Zuid in te vullen.
Het is niet toegestaan deels op een perceel aan te bieden. Als op een perceel wordt aangeboden, dienen alle witte velden ingevuld te worden (dient voor elk item een prijs c.q. waarde te worden opgegeven). </t>
  </si>
  <si>
    <t>Er geldt een vast percentage/toeslag op aanbiedingen en leveringen van derden van 10%. Hierover mogen geen andere toeslagen en/of algemene kosten (AK) en winst en risico (W&amp;R) gerekend worden.</t>
  </si>
  <si>
    <t>In de tarieven zijn alle directe en indirecte kosten inbegrepen, waaronder algemene kosten (AK), winst en risico (W&amp;R), en alle voorgeschreven activiteiten voortvloeiend uit de Vraagspecificatie Eisen (VSE) en de Vraagspecificatie Proces (VSP). Verkeersmaatregelen en eventuele aanvullende werkzaamheden zoals meer- of minderwerk zijn hiervan uitgesloten.</t>
  </si>
  <si>
    <t>Overige kosten bestaan uit projectgebonden kosten voor onder andere voorbereiding en planvorming, overleg en communicatie, projectcoördinatie en -management, administratie en verslaglegging, en het opstellen van het opleverdossier.</t>
  </si>
  <si>
    <t>Het plaatsen van kunststof mast (6 meter)</t>
  </si>
  <si>
    <t>Kunststof mast (6 meter)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</si>
</sst>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_(&quot;€&quot;* #,##0.00_);_(&quot;€&quot;* \(#,##0.00\);_(&quot;€&quot;* &quot;-&quot;??_);_(@_)"/>
    <numFmt numFmtId="165" formatCode="_ [$€-413]\ * #,##0.00_ ;_ [$€-413]\ * \-#,##0.00_ ;_ [$€-413]\ * &quot;-&quot;??_ ;_ @_ "/>
    <numFmt numFmtId="166" formatCode="_ [$€-2]\ * #,##0.00_ ;_ [$€-2]\ * \-#,##0.00_ ;_ [$€-2]\ * &quot;-&quot;??_ ;_ @_ "/>
  </numFmts>
  <fonts count="6" x14ac:knownFonts="1">
    <font>
      <sz val="9"/>
      <color theme="1"/>
      <name val="Verdana"/>
      <family val="2"/>
    </font>
    <font>
      <b/>
      <sz val="9"/>
      <color theme="1"/>
      <name val="Verdana"/>
      <family val="2"/>
    </font>
    <font>
      <b/>
      <sz val="9"/>
      <color theme="0"/>
      <name val="Verdana"/>
      <family val="2"/>
    </font>
    <font>
      <b/>
      <i/>
      <u/>
      <sz val="9"/>
      <color theme="1"/>
      <name val="Verdana"/>
      <family val="2"/>
    </font>
    <font>
      <sz val="10"/>
      <color theme="1"/>
      <name val="Verdana"/>
      <family val="2"/>
    </font>
    <font>
      <b/>
      <i/>
      <u/>
      <sz val="9"/>
      <name val="Verdana"/>
      <family val="2"/>
    </font>
  </fonts>
  <fills count="8">
    <fill>
      <patternFill patternType="none"/>
    </fill>
    <fill>
      <patternFill patternType="gray125"/>
    </fill>
    <fill>
      <patternFill patternType="solid">
        <fgColor theme="4" tint="0.39997558519241921"/>
        <bgColor indexed="64"/>
      </patternFill>
    </fill>
    <fill>
      <patternFill patternType="solid">
        <fgColor theme="9"/>
        <bgColor indexed="64"/>
      </patternFill>
    </fill>
    <fill>
      <patternFill patternType="solid">
        <fgColor theme="7" tint="0.39997558519241921"/>
        <bgColor indexed="64"/>
      </patternFill>
    </fill>
    <fill>
      <patternFill patternType="solid">
        <fgColor theme="0"/>
        <bgColor indexed="64"/>
      </patternFill>
    </fill>
    <fill>
      <patternFill patternType="solid">
        <fgColor theme="7" tint="0.39997558519241921"/>
        <bgColor theme="4" tint="0.59999389629810485"/>
      </patternFill>
    </fill>
    <fill>
      <patternFill patternType="solid">
        <fgColor theme="4" tint="0.79998168889431442"/>
        <bgColor indexed="64"/>
      </patternFill>
    </fill>
  </fills>
  <borders count="4">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0">
    <xf numFmtId="0" fontId="0" fillId="0" borderId="0" xfId="0"/>
    <xf numFmtId="0" fontId="4" fillId="0" borderId="0" xfId="0" applyFont="1" applyProtection="1">
      <protection locked="0"/>
    </xf>
    <xf numFmtId="0" fontId="0" fillId="0" borderId="0" xfId="0" applyAlignment="1" applyProtection="1">
      <alignment vertical="top" wrapText="1"/>
      <protection locked="0"/>
    </xf>
    <xf numFmtId="0" fontId="0" fillId="0" borderId="0" xfId="0" applyAlignment="1" applyProtection="1">
      <alignment vertical="top"/>
      <protection locked="0"/>
    </xf>
    <xf numFmtId="0" fontId="1" fillId="0" borderId="0" xfId="0" applyFont="1" applyAlignment="1" applyProtection="1">
      <alignment vertical="top"/>
      <protection locked="0"/>
    </xf>
    <xf numFmtId="164" fontId="0" fillId="0" borderId="0" xfId="0" applyNumberFormat="1" applyAlignment="1" applyProtection="1">
      <alignment vertical="top" wrapText="1"/>
      <protection locked="0"/>
    </xf>
    <xf numFmtId="0" fontId="3" fillId="0" borderId="0" xfId="0" applyFont="1" applyAlignment="1" applyProtection="1">
      <alignment vertical="top" wrapText="1"/>
      <protection locked="0"/>
    </xf>
    <xf numFmtId="0" fontId="2" fillId="2" borderId="0" xfId="0" applyFont="1" applyFill="1" applyAlignment="1" applyProtection="1">
      <alignment vertical="top" wrapText="1"/>
      <protection locked="0"/>
    </xf>
    <xf numFmtId="0" fontId="3" fillId="3" borderId="0" xfId="0" applyFont="1" applyFill="1" applyAlignment="1" applyProtection="1">
      <alignment vertical="top" wrapText="1"/>
      <protection locked="0"/>
    </xf>
    <xf numFmtId="164" fontId="3" fillId="3" borderId="1" xfId="0" applyNumberFormat="1" applyFont="1" applyFill="1" applyBorder="1" applyAlignment="1" applyProtection="1">
      <alignment vertical="top" wrapText="1"/>
      <protection locked="0"/>
    </xf>
    <xf numFmtId="0" fontId="0" fillId="0" borderId="0" xfId="0" applyProtection="1">
      <protection locked="0"/>
    </xf>
    <xf numFmtId="0" fontId="0" fillId="4" borderId="2" xfId="0" applyFill="1" applyBorder="1" applyAlignment="1" applyProtection="1">
      <alignment wrapText="1"/>
      <protection locked="0"/>
    </xf>
    <xf numFmtId="0" fontId="0" fillId="6" borderId="2" xfId="0" applyFill="1" applyBorder="1" applyAlignment="1">
      <alignment wrapText="1"/>
    </xf>
    <xf numFmtId="0" fontId="4" fillId="0" borderId="0" xfId="0" applyFont="1" applyAlignment="1" applyProtection="1">
      <alignment vertical="center"/>
      <protection locked="0"/>
    </xf>
    <xf numFmtId="0" fontId="1" fillId="0" borderId="0" xfId="0" applyFont="1" applyAlignment="1" applyProtection="1">
      <alignment vertical="center"/>
      <protection locked="0"/>
    </xf>
    <xf numFmtId="0" fontId="5" fillId="2" borderId="0" xfId="0" applyFont="1" applyFill="1" applyAlignment="1" applyProtection="1">
      <alignment vertical="top" wrapText="1"/>
      <protection locked="0"/>
    </xf>
    <xf numFmtId="164" fontId="0" fillId="5" borderId="2" xfId="0" applyNumberFormat="1" applyFill="1" applyBorder="1" applyAlignment="1">
      <alignment vertical="top" wrapText="1"/>
    </xf>
    <xf numFmtId="0" fontId="1" fillId="0" borderId="0" xfId="0" applyFont="1" applyAlignment="1" applyProtection="1">
      <alignment vertical="top" wrapText="1"/>
      <protection locked="0"/>
    </xf>
    <xf numFmtId="164" fontId="1" fillId="0" borderId="0" xfId="0" applyNumberFormat="1" applyFont="1" applyAlignment="1" applyProtection="1">
      <alignment vertical="top" wrapText="1"/>
      <protection locked="0"/>
    </xf>
    <xf numFmtId="44" fontId="0" fillId="5" borderId="2" xfId="0" applyNumberFormat="1" applyFill="1" applyBorder="1" applyAlignment="1">
      <alignment vertical="top" wrapText="1"/>
    </xf>
    <xf numFmtId="44" fontId="0" fillId="5" borderId="2" xfId="0" applyNumberFormat="1" applyFill="1" applyBorder="1" applyAlignment="1" applyProtection="1">
      <alignment vertical="top" wrapText="1"/>
      <protection locked="0"/>
    </xf>
    <xf numFmtId="44" fontId="0" fillId="5" borderId="3" xfId="0" applyNumberFormat="1" applyFill="1" applyBorder="1" applyAlignment="1">
      <alignment vertical="top" wrapText="1"/>
    </xf>
    <xf numFmtId="164" fontId="0" fillId="7" borderId="0" xfId="0" applyNumberFormat="1" applyFill="1" applyAlignment="1">
      <alignment vertical="top" wrapText="1"/>
    </xf>
    <xf numFmtId="0" fontId="0" fillId="5" borderId="2" xfId="0" applyFill="1" applyBorder="1" applyAlignment="1" applyProtection="1">
      <alignment vertical="top" wrapText="1"/>
      <protection locked="0"/>
    </xf>
    <xf numFmtId="44" fontId="0" fillId="0" borderId="0" xfId="0" applyNumberFormat="1" applyAlignment="1" applyProtection="1">
      <alignment vertical="top" wrapText="1"/>
      <protection locked="0"/>
    </xf>
    <xf numFmtId="44" fontId="2" fillId="2" borderId="0" xfId="0" applyNumberFormat="1" applyFont="1" applyFill="1" applyAlignment="1" applyProtection="1">
      <alignment vertical="top" wrapText="1"/>
      <protection locked="0"/>
    </xf>
    <xf numFmtId="44" fontId="1" fillId="0" borderId="0" xfId="0" applyNumberFormat="1" applyFont="1" applyAlignment="1" applyProtection="1">
      <alignment vertical="top" wrapText="1"/>
      <protection locked="0"/>
    </xf>
    <xf numFmtId="165" fontId="0" fillId="5" borderId="2" xfId="0" applyNumberFormat="1" applyFill="1" applyBorder="1" applyAlignment="1">
      <alignment vertical="top" wrapText="1"/>
    </xf>
    <xf numFmtId="164" fontId="0" fillId="7" borderId="0" xfId="0" applyNumberFormat="1" applyFill="1" applyAlignment="1" applyProtection="1">
      <alignment vertical="top" wrapText="1"/>
      <protection locked="0"/>
    </xf>
    <xf numFmtId="166" fontId="0" fillId="0" borderId="0" xfId="0" applyNumberFormat="1" applyAlignment="1" applyProtection="1">
      <alignment vertical="top" wrapText="1"/>
      <protection locked="0"/>
    </xf>
  </cellXfs>
  <cellStyles count="1">
    <cellStyle name="Standaard" xfId="0" builtinId="0"/>
  </cellStyles>
  <dxfs count="18">
    <dxf>
      <alignment horizontal="general" vertical="top" textRotation="0" wrapText="1" indent="0" justifyLastLine="0" shrinkToFit="0" readingOrder="0"/>
      <protection locked="0" hidden="0"/>
    </dxf>
    <dxf>
      <alignment horizontal="general" vertical="top" textRotation="0" wrapText="1" indent="0" justifyLastLine="0" shrinkToFit="0" readingOrder="0"/>
      <protection locked="0" hidden="0"/>
    </dxf>
    <dxf>
      <alignment horizontal="general" vertical="top" textRotation="0" wrapText="1" indent="0" justifyLastLine="0" shrinkToFit="0" readingOrder="0"/>
      <protection locked="0" hidden="0"/>
    </dxf>
    <dxf>
      <alignment horizontal="general" vertical="top" textRotation="0" wrapText="1" indent="0" justifyLastLine="0" shrinkToFit="0" readingOrder="0"/>
      <protection locked="0" hidden="0"/>
    </dxf>
    <dxf>
      <alignment horizontal="general" vertical="top" textRotation="0" wrapText="1" indent="0" justifyLastLine="0" shrinkToFit="0" readingOrder="0"/>
      <protection locked="0" hidden="0"/>
    </dxf>
    <dxf>
      <border outline="0">
        <left style="medium">
          <color indexed="64"/>
        </left>
        <right style="medium">
          <color indexed="64"/>
        </right>
        <top style="medium">
          <color indexed="64"/>
        </top>
        <bottom style="medium">
          <color indexed="64"/>
        </bottom>
      </border>
    </dxf>
    <dxf>
      <alignment horizontal="general" vertical="top" textRotation="0" wrapText="1" indent="0" justifyLastLine="0" shrinkToFit="0" readingOrder="0"/>
      <protection locked="0" hidden="0"/>
    </dxf>
    <dxf>
      <border outline="0">
        <bottom style="thin">
          <color indexed="64"/>
        </bottom>
      </border>
    </dxf>
    <dxf>
      <font>
        <b/>
        <i val="0"/>
        <strike val="0"/>
        <condense val="0"/>
        <extend val="0"/>
        <outline val="0"/>
        <shadow val="0"/>
        <u val="none"/>
        <vertAlign val="baseline"/>
        <sz val="9"/>
        <color theme="1"/>
        <name val="Verdana"/>
        <scheme val="none"/>
      </font>
      <fill>
        <patternFill patternType="solid">
          <fgColor indexed="64"/>
          <bgColor rgb="FFD9D9D9"/>
        </patternFill>
      </fill>
      <alignment horizontal="general" vertical="top" textRotation="0" wrapText="1" indent="0" justifyLastLine="0" shrinkToFit="0" readingOrder="0"/>
      <border diagonalUp="0" diagonalDown="0">
        <left style="thin">
          <color indexed="64"/>
        </left>
        <right style="thin">
          <color indexed="64"/>
        </right>
        <top/>
        <bottom/>
      </border>
      <protection locked="0" hidden="0"/>
    </dxf>
    <dxf>
      <alignment horizontal="general" vertical="top" textRotation="0" wrapText="1" indent="0" justifyLastLine="0" shrinkToFit="0" readingOrder="0"/>
      <protection locked="0" hidden="0"/>
    </dxf>
    <dxf>
      <alignment horizontal="general" vertical="top" textRotation="0" wrapText="1" indent="0" justifyLastLine="0" shrinkToFit="0" readingOrder="0"/>
      <protection locked="0" hidden="0"/>
    </dxf>
    <dxf>
      <alignment horizontal="general" vertical="top" textRotation="0" wrapText="1" indent="0" justifyLastLine="0" shrinkToFit="0" readingOrder="0"/>
      <protection locked="0" hidden="0"/>
    </dxf>
    <dxf>
      <alignment horizontal="general" vertical="top" textRotation="0" wrapText="1" indent="0" justifyLastLine="0" shrinkToFit="0" readingOrder="0"/>
      <protection locked="0" hidden="0"/>
    </dxf>
    <dxf>
      <alignment horizontal="general" vertical="top" textRotation="0" wrapText="1" indent="0" justifyLastLine="0" shrinkToFit="0" readingOrder="0"/>
      <protection locked="0" hidden="0"/>
    </dxf>
    <dxf>
      <border outline="0">
        <left style="medium">
          <color indexed="64"/>
        </left>
        <right style="medium">
          <color indexed="64"/>
        </right>
        <top style="medium">
          <color indexed="64"/>
        </top>
        <bottom style="medium">
          <color indexed="64"/>
        </bottom>
      </border>
    </dxf>
    <dxf>
      <alignment horizontal="general" vertical="top" textRotation="0" wrapText="1" indent="0" justifyLastLine="0" shrinkToFit="0" readingOrder="0"/>
      <protection locked="0" hidden="0"/>
    </dxf>
    <dxf>
      <border outline="0">
        <bottom style="thin">
          <color indexed="64"/>
        </bottom>
      </border>
    </dxf>
    <dxf>
      <font>
        <b/>
        <i val="0"/>
        <strike val="0"/>
        <condense val="0"/>
        <extend val="0"/>
        <outline val="0"/>
        <shadow val="0"/>
        <u val="none"/>
        <vertAlign val="baseline"/>
        <sz val="9"/>
        <color theme="1"/>
        <name val="Verdana"/>
        <scheme val="none"/>
      </font>
      <fill>
        <patternFill patternType="solid">
          <fgColor indexed="64"/>
          <bgColor rgb="FFD9D9D9"/>
        </patternFill>
      </fill>
      <alignment horizontal="general" vertical="top" textRotation="0" wrapText="1" indent="0" justifyLastLine="0" shrinkToFit="0" readingOrder="0"/>
      <border diagonalUp="0" diagonalDown="0">
        <left style="thin">
          <color indexed="64"/>
        </left>
        <right style="thin">
          <color indexed="64"/>
        </right>
        <top/>
        <bottom/>
      </border>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B0858C2-4516-4867-8B0B-2F0C5183C58B}" name="Tabel134" displayName="Tabel134" ref="A2:E41" totalsRowShown="0" headerRowDxfId="8" dataDxfId="6" headerRowBorderDxfId="7" tableBorderDxfId="5">
  <autoFilter ref="A2:E41" xr:uid="{1B0858C2-4516-4867-8B0B-2F0C5183C58B}"/>
  <tableColumns count="5">
    <tableColumn id="1" xr3:uid="{192D845A-951F-4FD6-92B1-70D540F24999}" name="Categorie/activiteit " dataDxfId="4"/>
    <tableColumn id="4" xr3:uid="{B9DD94CB-271E-4F23-9EBC-3DFA3DBF2119}" name="Aantallen" dataDxfId="3"/>
    <tableColumn id="5" xr3:uid="{03F74792-C30B-48F2-A3BF-9E4B911C5F89}" name="(Stuks)Prijs" dataDxfId="2"/>
    <tableColumn id="2" xr3:uid="{01DE1230-768D-46B5-BAC2-6D89658E03E3}" name="Totaal _x000a_[euro] _x000a_" dataDxfId="1"/>
    <tableColumn id="3" xr3:uid="{DB6CF177-3199-441D-B061-A7B75918182E}" name="Wat zit er in de totaalprijs" dataDxfId="0"/>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13" displayName="Tabel13" ref="A2:E38" totalsRowShown="0" headerRowDxfId="17" dataDxfId="15" headerRowBorderDxfId="16" tableBorderDxfId="14">
  <autoFilter ref="A2:E38" xr:uid="{00000000-0009-0000-0100-000002000000}"/>
  <tableColumns count="5">
    <tableColumn id="1" xr3:uid="{00000000-0010-0000-0000-000001000000}" name="Categorie/activiteit " dataDxfId="13"/>
    <tableColumn id="4" xr3:uid="{729A5C27-3BC3-4155-8485-E92F544396E6}" name="Aantallen" dataDxfId="12"/>
    <tableColumn id="5" xr3:uid="{23028157-BEEF-4338-B922-7659D8FE83FA}" name="(Stuks)Prijs [euro]" dataDxfId="11"/>
    <tableColumn id="2" xr3:uid="{00000000-0010-0000-0000-000002000000}" name="Totaal _x000a_[euro] _x000a_" dataDxfId="10"/>
    <tableColumn id="3" xr3:uid="{00000000-0010-0000-0000-000003000000}" name="Wat zit er in de totaalprijs" dataDxfId="9"/>
  </tableColumns>
  <tableStyleInfo name="TableStyleMedium9"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3"/>
  <sheetViews>
    <sheetView zoomScaleNormal="100" workbookViewId="0">
      <selection activeCell="A10" sqref="A10"/>
    </sheetView>
  </sheetViews>
  <sheetFormatPr defaultColWidth="9" defaultRowHeight="12.6" x14ac:dyDescent="0.2"/>
  <cols>
    <col min="1" max="1" width="79.09765625" style="1" customWidth="1"/>
    <col min="2" max="16384" width="9" style="1"/>
  </cols>
  <sheetData>
    <row r="1" spans="1:5" x14ac:dyDescent="0.2">
      <c r="A1" s="14" t="s">
        <v>0</v>
      </c>
      <c r="B1" s="10"/>
    </row>
    <row r="2" spans="1:5" ht="22.8" x14ac:dyDescent="0.2">
      <c r="A2" s="11" t="s">
        <v>1</v>
      </c>
      <c r="B2" s="10"/>
    </row>
    <row r="3" spans="1:5" ht="27" customHeight="1" x14ac:dyDescent="0.2">
      <c r="A3" s="11" t="s">
        <v>2</v>
      </c>
      <c r="B3" s="10"/>
    </row>
    <row r="4" spans="1:5" ht="34.200000000000003" x14ac:dyDescent="0.2">
      <c r="A4" s="11" t="s">
        <v>3</v>
      </c>
      <c r="B4" s="10"/>
    </row>
    <row r="5" spans="1:5" ht="91.2" x14ac:dyDescent="0.2">
      <c r="A5" s="11" t="s">
        <v>47</v>
      </c>
      <c r="B5" s="10"/>
      <c r="E5" s="1" t="s">
        <v>4</v>
      </c>
    </row>
    <row r="6" spans="1:5" ht="26.25" customHeight="1" x14ac:dyDescent="0.2">
      <c r="A6" s="11" t="s">
        <v>5</v>
      </c>
      <c r="B6" s="10"/>
    </row>
    <row r="7" spans="1:5" ht="34.200000000000003" x14ac:dyDescent="0.2">
      <c r="A7" s="12" t="s">
        <v>48</v>
      </c>
      <c r="B7" s="10"/>
    </row>
    <row r="8" spans="1:5" ht="45.6" x14ac:dyDescent="0.2">
      <c r="A8" s="11" t="s">
        <v>49</v>
      </c>
    </row>
    <row r="9" spans="1:5" ht="34.200000000000003" x14ac:dyDescent="0.2">
      <c r="A9" s="11" t="s">
        <v>50</v>
      </c>
    </row>
    <row r="23" spans="1:1" x14ac:dyDescent="0.2">
      <c r="A23" s="13"/>
    </row>
  </sheetData>
  <pageMargins left="0.7" right="0.7" top="0.75" bottom="0.75" header="0.3" footer="0.3"/>
  <pageSetup paperSize="9" orientation="portrait" r:id="rId1"/>
  <headerFooter>
    <oddHeader>&amp;LZaaknummer: 31187297&amp;CBijlage A1.8 Staat van prijzen per eenheid
Project Zeker zichtbaar&amp;RVersie xxx</oddHead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24613-0CDF-47E9-AE9B-154851F510B9}">
  <dimension ref="A2:H41"/>
  <sheetViews>
    <sheetView zoomScaleNormal="100" workbookViewId="0">
      <selection activeCell="D35" sqref="D35"/>
    </sheetView>
  </sheetViews>
  <sheetFormatPr defaultColWidth="0" defaultRowHeight="11.4" x14ac:dyDescent="0.2"/>
  <cols>
    <col min="1" max="1" width="78.8984375" style="2" customWidth="1"/>
    <col min="2" max="2" width="11.5" style="2" bestFit="1" customWidth="1"/>
    <col min="3" max="3" width="78.8984375" style="2" customWidth="1"/>
    <col min="4" max="4" width="21.19921875" style="2" customWidth="1"/>
    <col min="5" max="5" width="68.8984375" style="2" customWidth="1"/>
    <col min="6" max="6" width="30.69921875" style="3" hidden="1" customWidth="1"/>
    <col min="7" max="7" width="0" style="3" hidden="1" customWidth="1"/>
    <col min="8" max="8" width="30.69921875" style="3" hidden="1" customWidth="1"/>
    <col min="9" max="16384" width="8.69921875" style="3" hidden="1"/>
  </cols>
  <sheetData>
    <row r="2" spans="1:5" s="4" customFormat="1" ht="34.200000000000003" x14ac:dyDescent="0.2">
      <c r="A2" s="2" t="s">
        <v>6</v>
      </c>
      <c r="B2" s="2" t="s">
        <v>7</v>
      </c>
      <c r="C2" s="2" t="s">
        <v>8</v>
      </c>
      <c r="D2" s="2" t="s">
        <v>9</v>
      </c>
      <c r="E2" s="2" t="s">
        <v>10</v>
      </c>
    </row>
    <row r="3" spans="1:5" x14ac:dyDescent="0.2">
      <c r="A3" s="7" t="s">
        <v>11</v>
      </c>
      <c r="B3" s="7"/>
      <c r="C3" s="7"/>
      <c r="D3" s="7"/>
      <c r="E3" s="7"/>
    </row>
    <row r="4" spans="1:5" x14ac:dyDescent="0.2">
      <c r="D4" s="5"/>
    </row>
    <row r="5" spans="1:5" x14ac:dyDescent="0.2">
      <c r="A5" s="6" t="s">
        <v>12</v>
      </c>
      <c r="B5" s="6"/>
      <c r="C5" s="6"/>
      <c r="D5" s="5"/>
    </row>
    <row r="6" spans="1:5" x14ac:dyDescent="0.2">
      <c r="A6" s="2" t="s">
        <v>13</v>
      </c>
      <c r="B6" s="2">
        <v>3154</v>
      </c>
      <c r="C6" s="23"/>
      <c r="D6" s="22">
        <f>Tabel134[[#This Row],[Aantallen]]*Tabel134[[#This Row],[(Stuks)Prijs]]</f>
        <v>0</v>
      </c>
      <c r="E6" s="2" t="s">
        <v>14</v>
      </c>
    </row>
    <row r="7" spans="1:5" x14ac:dyDescent="0.2">
      <c r="A7" s="2" t="s">
        <v>15</v>
      </c>
      <c r="B7" s="2">
        <v>1</v>
      </c>
      <c r="C7" s="23"/>
      <c r="D7" s="22">
        <f>Tabel134[[#This Row],[Aantallen]]*Tabel134[[#This Row],[(Stuks)Prijs]]</f>
        <v>0</v>
      </c>
      <c r="E7" s="2" t="s">
        <v>14</v>
      </c>
    </row>
    <row r="8" spans="1:5" x14ac:dyDescent="0.2">
      <c r="A8" s="2" t="s">
        <v>16</v>
      </c>
      <c r="B8" s="2">
        <v>15</v>
      </c>
      <c r="C8" s="23"/>
      <c r="D8" s="22">
        <f>Tabel134[[#This Row],[Aantallen]]*Tabel134[[#This Row],[(Stuks)Prijs]]</f>
        <v>0</v>
      </c>
      <c r="E8" s="2" t="s">
        <v>14</v>
      </c>
    </row>
    <row r="9" spans="1:5" x14ac:dyDescent="0.2">
      <c r="A9" s="2" t="s">
        <v>17</v>
      </c>
      <c r="B9" s="2">
        <v>20</v>
      </c>
      <c r="C9" s="23"/>
      <c r="D9" s="22">
        <f>Tabel134[[#This Row],[Aantallen]]*Tabel134[[#This Row],[(Stuks)Prijs]]</f>
        <v>0</v>
      </c>
      <c r="E9" s="2" t="s">
        <v>14</v>
      </c>
    </row>
    <row r="10" spans="1:5" x14ac:dyDescent="0.2">
      <c r="A10" s="2" t="s">
        <v>18</v>
      </c>
      <c r="B10" s="2">
        <v>22</v>
      </c>
      <c r="C10" s="23"/>
      <c r="D10" s="22">
        <f>Tabel134[[#This Row],[Aantallen]]*Tabel134[[#This Row],[(Stuks)Prijs]]</f>
        <v>0</v>
      </c>
      <c r="E10" s="2" t="s">
        <v>14</v>
      </c>
    </row>
    <row r="11" spans="1:5" x14ac:dyDescent="0.2">
      <c r="A11" s="2" t="s">
        <v>19</v>
      </c>
      <c r="B11" s="2">
        <v>1</v>
      </c>
      <c r="C11" s="23"/>
      <c r="D11" s="22">
        <f>Tabel134[[#This Row],[Aantallen]]*Tabel134[[#This Row],[(Stuks)Prijs]]</f>
        <v>0</v>
      </c>
      <c r="E11" s="2" t="s">
        <v>14</v>
      </c>
    </row>
    <row r="12" spans="1:5" x14ac:dyDescent="0.2">
      <c r="A12" s="2" t="s">
        <v>20</v>
      </c>
      <c r="B12" s="2">
        <v>2</v>
      </c>
      <c r="C12" s="23"/>
      <c r="D12" s="22">
        <f>Tabel134[[#This Row],[Aantallen]]*Tabel134[[#This Row],[(Stuks)Prijs]]</f>
        <v>0</v>
      </c>
      <c r="E12" s="2" t="s">
        <v>14</v>
      </c>
    </row>
    <row r="13" spans="1:5" x14ac:dyDescent="0.2">
      <c r="A13" s="2" t="s">
        <v>21</v>
      </c>
      <c r="B13" s="2">
        <v>3</v>
      </c>
      <c r="C13" s="23"/>
      <c r="D13" s="22">
        <f>Tabel134[[#This Row],[Aantallen]]*Tabel134[[#This Row],[(Stuks)Prijs]]</f>
        <v>0</v>
      </c>
      <c r="E13" s="2" t="s">
        <v>14</v>
      </c>
    </row>
    <row r="15" spans="1:5" x14ac:dyDescent="0.2">
      <c r="A15" s="15" t="s">
        <v>22</v>
      </c>
      <c r="B15" s="15"/>
      <c r="C15" s="15"/>
      <c r="D15" s="7"/>
      <c r="E15" s="7"/>
    </row>
    <row r="16" spans="1:5" ht="22.8" x14ac:dyDescent="0.2">
      <c r="A16" s="2" t="s">
        <v>51</v>
      </c>
      <c r="B16" s="2">
        <v>3079</v>
      </c>
      <c r="C16" s="23"/>
      <c r="D16" s="22">
        <f>Tabel134[[#This Row],[Aantallen]]*Tabel134[[#This Row],[(Stuks)Prijs]]</f>
        <v>0</v>
      </c>
      <c r="E16" s="2" t="s">
        <v>23</v>
      </c>
    </row>
    <row r="17" spans="1:6" ht="22.8" x14ac:dyDescent="0.2">
      <c r="A17" s="2" t="s">
        <v>24</v>
      </c>
      <c r="B17" s="2">
        <v>56</v>
      </c>
      <c r="C17" s="23"/>
      <c r="D17" s="22">
        <f>Tabel134[[#This Row],[Aantallen]]*Tabel134[[#This Row],[(Stuks)Prijs]]</f>
        <v>0</v>
      </c>
      <c r="E17" s="2" t="s">
        <v>23</v>
      </c>
      <c r="F17" s="4"/>
    </row>
    <row r="18" spans="1:6" ht="22.8" x14ac:dyDescent="0.2">
      <c r="A18" s="2" t="s">
        <v>25</v>
      </c>
      <c r="B18" s="2">
        <v>29</v>
      </c>
      <c r="C18" s="23"/>
      <c r="D18" s="22">
        <f>Tabel134[[#This Row],[Aantallen]]*Tabel134[[#This Row],[(Stuks)Prijs]]</f>
        <v>0</v>
      </c>
      <c r="E18" s="2" t="s">
        <v>23</v>
      </c>
      <c r="F18" s="4"/>
    </row>
    <row r="20" spans="1:6" x14ac:dyDescent="0.2">
      <c r="A20" s="15" t="s">
        <v>26</v>
      </c>
      <c r="B20" s="15"/>
      <c r="C20" s="15"/>
      <c r="D20" s="7"/>
      <c r="E20" s="7"/>
    </row>
    <row r="21" spans="1:6" x14ac:dyDescent="0.2">
      <c r="A21" s="2" t="s">
        <v>27</v>
      </c>
      <c r="B21" s="2">
        <v>3156</v>
      </c>
      <c r="C21" s="16"/>
      <c r="D21" s="22">
        <f>Tabel134[[#This Row],[Aantallen]]*Tabel134[[#This Row],[(Stuks)Prijs]]</f>
        <v>0</v>
      </c>
      <c r="E21" s="2" t="s">
        <v>14</v>
      </c>
    </row>
    <row r="22" spans="1:6" x14ac:dyDescent="0.2">
      <c r="A22" s="2" t="s">
        <v>28</v>
      </c>
      <c r="B22" s="2">
        <v>25</v>
      </c>
      <c r="C22" s="16"/>
      <c r="D22" s="22">
        <f>Tabel134[[#This Row],[Aantallen]]*Tabel134[[#This Row],[(Stuks)Prijs]]</f>
        <v>0</v>
      </c>
      <c r="E22" s="2" t="s">
        <v>14</v>
      </c>
    </row>
    <row r="24" spans="1:6" x14ac:dyDescent="0.2">
      <c r="A24" s="6" t="s">
        <v>29</v>
      </c>
      <c r="B24" s="6"/>
    </row>
    <row r="25" spans="1:6" x14ac:dyDescent="0.2">
      <c r="A25" s="2" t="s">
        <v>30</v>
      </c>
      <c r="B25" s="2">
        <v>50</v>
      </c>
      <c r="C25" s="16"/>
      <c r="D25" s="22">
        <f>Tabel134[[#This Row],[Aantallen]]*Tabel134[[#This Row],[(Stuks)Prijs]]</f>
        <v>0</v>
      </c>
      <c r="E25" s="2" t="s">
        <v>14</v>
      </c>
    </row>
    <row r="26" spans="1:6" x14ac:dyDescent="0.2">
      <c r="A26" s="2" t="s">
        <v>31</v>
      </c>
      <c r="B26" s="2">
        <v>250</v>
      </c>
      <c r="C26" s="16"/>
      <c r="D26" s="22">
        <f>Tabel134[[#This Row],[Aantallen]]*Tabel134[[#This Row],[(Stuks)Prijs]]</f>
        <v>0</v>
      </c>
      <c r="E26" s="2" t="s">
        <v>14</v>
      </c>
    </row>
    <row r="27" spans="1:6" x14ac:dyDescent="0.2">
      <c r="C27" s="5"/>
    </row>
    <row r="28" spans="1:6" x14ac:dyDescent="0.2">
      <c r="A28" s="6" t="s">
        <v>32</v>
      </c>
      <c r="B28" s="6"/>
      <c r="C28" s="18"/>
      <c r="D28" s="17"/>
      <c r="E28" s="17"/>
    </row>
    <row r="29" spans="1:6" x14ac:dyDescent="0.2">
      <c r="A29" s="2" t="s">
        <v>52</v>
      </c>
      <c r="B29" s="2">
        <v>1</v>
      </c>
      <c r="C29" s="19"/>
      <c r="D29" s="22">
        <f>Tabel134[[#This Row],[Aantallen]]*Tabel134[[#This Row],[(Stuks)Prijs]]</f>
        <v>0</v>
      </c>
      <c r="E29" s="2" t="s">
        <v>33</v>
      </c>
    </row>
    <row r="30" spans="1:6" x14ac:dyDescent="0.2">
      <c r="A30" s="2" t="s">
        <v>34</v>
      </c>
      <c r="B30" s="2">
        <v>1</v>
      </c>
      <c r="C30" s="19"/>
      <c r="D30" s="22">
        <f>Tabel134[[#This Row],[Aantallen]]*Tabel134[[#This Row],[(Stuks)Prijs]]</f>
        <v>0</v>
      </c>
      <c r="E30" s="2" t="s">
        <v>33</v>
      </c>
    </row>
    <row r="31" spans="1:6" x14ac:dyDescent="0.2">
      <c r="A31" s="2" t="s">
        <v>35</v>
      </c>
      <c r="B31" s="2">
        <v>1</v>
      </c>
      <c r="C31" s="19"/>
      <c r="D31" s="22">
        <f>Tabel134[[#This Row],[Aantallen]]*Tabel134[[#This Row],[(Stuks)Prijs]]</f>
        <v>0</v>
      </c>
      <c r="E31" s="2" t="s">
        <v>33</v>
      </c>
    </row>
    <row r="32" spans="1:6" x14ac:dyDescent="0.2">
      <c r="A32" s="2" t="s">
        <v>36</v>
      </c>
      <c r="B32" s="2">
        <v>1</v>
      </c>
      <c r="C32" s="21"/>
      <c r="D32" s="22">
        <f>Tabel134[[#This Row],[Aantallen]]*Tabel134[[#This Row],[(Stuks)Prijs]]</f>
        <v>0</v>
      </c>
      <c r="E32" s="2" t="s">
        <v>33</v>
      </c>
    </row>
    <row r="33" spans="1:5" x14ac:dyDescent="0.2">
      <c r="A33" s="2" t="s">
        <v>37</v>
      </c>
      <c r="B33" s="2">
        <v>1</v>
      </c>
      <c r="C33" s="20"/>
      <c r="D33" s="22">
        <f>Tabel134[[#This Row],[Aantallen]]*Tabel134[[#This Row],[(Stuks)Prijs]]</f>
        <v>0</v>
      </c>
      <c r="E33" s="2" t="s">
        <v>33</v>
      </c>
    </row>
    <row r="34" spans="1:5" x14ac:dyDescent="0.2">
      <c r="D34" s="28"/>
      <c r="E34" s="17"/>
    </row>
    <row r="35" spans="1:5" s="4" customFormat="1" ht="12" customHeight="1" x14ac:dyDescent="0.2">
      <c r="A35" s="6" t="s">
        <v>38</v>
      </c>
      <c r="B35" s="2">
        <v>1</v>
      </c>
      <c r="C35" s="19"/>
      <c r="D35" s="28">
        <f>Tabel134[[#This Row],[(Stuks)Prijs]]</f>
        <v>0</v>
      </c>
      <c r="E35" s="2" t="s">
        <v>39</v>
      </c>
    </row>
    <row r="36" spans="1:5" s="4" customFormat="1" ht="12" customHeight="1" x14ac:dyDescent="0.2">
      <c r="A36" s="6"/>
      <c r="B36" s="2"/>
      <c r="C36" s="2"/>
      <c r="D36" s="28"/>
      <c r="E36" s="2"/>
    </row>
    <row r="37" spans="1:5" s="4" customFormat="1" ht="12" customHeight="1" x14ac:dyDescent="0.2">
      <c r="A37" s="6" t="s">
        <v>40</v>
      </c>
      <c r="B37" s="2"/>
      <c r="C37" s="17"/>
      <c r="D37" s="2"/>
      <c r="E37" s="2"/>
    </row>
    <row r="38" spans="1:5" s="4" customFormat="1" ht="12" customHeight="1" x14ac:dyDescent="0.2">
      <c r="A38" s="2" t="s">
        <v>41</v>
      </c>
      <c r="B38" s="2"/>
      <c r="C38" s="2"/>
      <c r="D38" s="28">
        <v>100000</v>
      </c>
      <c r="E38" s="2"/>
    </row>
    <row r="39" spans="1:5" s="4" customFormat="1" ht="12" customHeight="1" x14ac:dyDescent="0.2">
      <c r="A39" s="2" t="s">
        <v>42</v>
      </c>
      <c r="B39" s="2"/>
      <c r="C39" s="2"/>
      <c r="D39" s="28">
        <v>30000</v>
      </c>
      <c r="E39" s="2"/>
    </row>
    <row r="40" spans="1:5" s="4" customFormat="1" ht="12" thickBot="1" x14ac:dyDescent="0.25">
      <c r="A40" s="2"/>
      <c r="B40" s="2"/>
      <c r="C40" s="2"/>
      <c r="D40" s="17"/>
      <c r="E40" s="17"/>
    </row>
    <row r="41" spans="1:5" ht="12" thickBot="1" x14ac:dyDescent="0.25">
      <c r="A41" s="8" t="s">
        <v>43</v>
      </c>
      <c r="B41" s="8"/>
      <c r="C41" s="8"/>
      <c r="D41" s="9">
        <f>SUM(D6:D13,D16:D17,D21,D25:D26,D29:D33,D35,D38,D22,D18,D39)</f>
        <v>130000</v>
      </c>
      <c r="E41" s="3"/>
    </row>
  </sheetData>
  <pageMargins left="0.7" right="0.7" top="0.75" bottom="0.75" header="0.3" footer="0.3"/>
  <pageSetup paperSize="8" orientation="landscape" r:id="rId1"/>
  <headerFooter>
    <oddHeader>&amp;LZaaknummer: 31187297&amp;CBijlage A1.8 Staat van prijzen per eenheid
Project Zeker zichtbaar&amp;RVersie xxx</oddHeader>
    <oddFooter>&amp;C&amp;P/&amp;N</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H38"/>
  <sheetViews>
    <sheetView tabSelected="1" zoomScaleNormal="100" workbookViewId="0">
      <selection activeCell="D35" sqref="D35"/>
    </sheetView>
  </sheetViews>
  <sheetFormatPr defaultColWidth="0" defaultRowHeight="11.4" x14ac:dyDescent="0.2"/>
  <cols>
    <col min="1" max="1" width="78.8984375" style="2" customWidth="1"/>
    <col min="2" max="2" width="10.59765625" style="2" bestFit="1" customWidth="1"/>
    <col min="3" max="3" width="78.8984375" style="2" customWidth="1"/>
    <col min="4" max="4" width="21.19921875" style="2" customWidth="1"/>
    <col min="5" max="5" width="68.8984375" style="2" customWidth="1"/>
    <col min="6" max="6" width="30.69921875" style="3" hidden="1" customWidth="1"/>
    <col min="7" max="7" width="0" style="3" hidden="1" customWidth="1"/>
    <col min="8" max="8" width="30.69921875" style="3" hidden="1" customWidth="1"/>
    <col min="9" max="16384" width="8.69921875" style="3" hidden="1"/>
  </cols>
  <sheetData>
    <row r="2" spans="1:6" s="4" customFormat="1" ht="34.200000000000003" x14ac:dyDescent="0.2">
      <c r="A2" s="2" t="s">
        <v>6</v>
      </c>
      <c r="B2" s="2" t="s">
        <v>7</v>
      </c>
      <c r="C2" s="2" t="s">
        <v>44</v>
      </c>
      <c r="D2" s="2" t="s">
        <v>9</v>
      </c>
      <c r="E2" s="2" t="s">
        <v>10</v>
      </c>
    </row>
    <row r="3" spans="1:6" x14ac:dyDescent="0.2">
      <c r="A3" s="7" t="s">
        <v>11</v>
      </c>
      <c r="B3" s="7"/>
      <c r="C3" s="7"/>
      <c r="D3" s="7"/>
      <c r="E3" s="7"/>
    </row>
    <row r="4" spans="1:6" x14ac:dyDescent="0.2">
      <c r="D4" s="5"/>
    </row>
    <row r="5" spans="1:6" x14ac:dyDescent="0.2">
      <c r="A5" s="6" t="s">
        <v>12</v>
      </c>
      <c r="B5" s="6"/>
      <c r="C5" s="6"/>
      <c r="D5" s="5"/>
    </row>
    <row r="6" spans="1:6" x14ac:dyDescent="0.2">
      <c r="A6" s="2" t="s">
        <v>13</v>
      </c>
      <c r="B6" s="2">
        <v>2233</v>
      </c>
      <c r="C6" s="27"/>
      <c r="D6" s="24">
        <f>Tabel13[[#This Row],[Aantallen]]*Tabel13[[#This Row],[(Stuks)Prijs '[euro']]]</f>
        <v>0</v>
      </c>
      <c r="E6" s="2" t="s">
        <v>14</v>
      </c>
    </row>
    <row r="7" spans="1:6" x14ac:dyDescent="0.2">
      <c r="A7" s="2" t="s">
        <v>15</v>
      </c>
      <c r="B7" s="2">
        <v>48</v>
      </c>
      <c r="C7" s="27"/>
      <c r="D7" s="24">
        <f>Tabel13[[#This Row],[Aantallen]]*Tabel13[[#This Row],[(Stuks)Prijs '[euro']]]</f>
        <v>0</v>
      </c>
      <c r="E7" s="2" t="s">
        <v>14</v>
      </c>
    </row>
    <row r="8" spans="1:6" x14ac:dyDescent="0.2">
      <c r="A8" s="2" t="s">
        <v>16</v>
      </c>
      <c r="B8" s="2">
        <v>71</v>
      </c>
      <c r="C8" s="27"/>
      <c r="D8" s="24">
        <f>Tabel13[[#This Row],[Aantallen]]*Tabel13[[#This Row],[(Stuks)Prijs '[euro']]]</f>
        <v>0</v>
      </c>
      <c r="E8" s="2" t="s">
        <v>14</v>
      </c>
    </row>
    <row r="9" spans="1:6" x14ac:dyDescent="0.2">
      <c r="A9" s="2" t="s">
        <v>17</v>
      </c>
      <c r="B9" s="2">
        <v>479</v>
      </c>
      <c r="C9" s="27"/>
      <c r="D9" s="24">
        <f>Tabel13[[#This Row],[Aantallen]]*Tabel13[[#This Row],[(Stuks)Prijs '[euro']]]</f>
        <v>0</v>
      </c>
      <c r="E9" s="2" t="s">
        <v>14</v>
      </c>
    </row>
    <row r="10" spans="1:6" x14ac:dyDescent="0.2">
      <c r="A10" s="2" t="s">
        <v>18</v>
      </c>
      <c r="B10" s="2">
        <v>21</v>
      </c>
      <c r="C10" s="27"/>
      <c r="D10" s="24">
        <f>Tabel13[[#This Row],[Aantallen]]*Tabel13[[#This Row],[(Stuks)Prijs '[euro']]]</f>
        <v>0</v>
      </c>
      <c r="E10" s="2" t="s">
        <v>14</v>
      </c>
    </row>
    <row r="11" spans="1:6" x14ac:dyDescent="0.2">
      <c r="C11" s="5"/>
      <c r="D11" s="24"/>
    </row>
    <row r="12" spans="1:6" x14ac:dyDescent="0.2">
      <c r="A12" s="15" t="s">
        <v>22</v>
      </c>
      <c r="B12" s="15"/>
      <c r="C12" s="7"/>
      <c r="D12" s="25"/>
      <c r="E12" s="7"/>
    </row>
    <row r="13" spans="1:6" ht="22.8" x14ac:dyDescent="0.2">
      <c r="A13" s="2" t="s">
        <v>51</v>
      </c>
      <c r="B13" s="2">
        <v>1835</v>
      </c>
      <c r="C13" s="19"/>
      <c r="D13" s="24">
        <f>Tabel13[[#This Row],[Aantallen]]*Tabel13[[#This Row],[(Stuks)Prijs '[euro']]]</f>
        <v>0</v>
      </c>
      <c r="E13" s="2" t="s">
        <v>23</v>
      </c>
    </row>
    <row r="14" spans="1:6" ht="22.8" x14ac:dyDescent="0.2">
      <c r="A14" s="2" t="s">
        <v>24</v>
      </c>
      <c r="B14" s="2">
        <v>307</v>
      </c>
      <c r="C14" s="19"/>
      <c r="D14" s="24">
        <f>Tabel13[[#This Row],[Aantallen]]*Tabel13[[#This Row],[(Stuks)Prijs '[euro']]]</f>
        <v>0</v>
      </c>
      <c r="E14" s="2" t="s">
        <v>23</v>
      </c>
      <c r="F14" s="4"/>
    </row>
    <row r="15" spans="1:6" ht="22.8" x14ac:dyDescent="0.2">
      <c r="A15" s="2" t="s">
        <v>45</v>
      </c>
      <c r="B15" s="2">
        <v>452</v>
      </c>
      <c r="C15" s="19"/>
      <c r="D15" s="24">
        <f>Tabel13[[#This Row],[Aantallen]]*Tabel13[[#This Row],[(Stuks)Prijs '[euro']]]</f>
        <v>0</v>
      </c>
      <c r="E15" s="2" t="s">
        <v>23</v>
      </c>
    </row>
    <row r="16" spans="1:6" x14ac:dyDescent="0.2">
      <c r="A16" s="2" t="s">
        <v>25</v>
      </c>
      <c r="B16" s="2">
        <v>228</v>
      </c>
      <c r="C16" s="19"/>
      <c r="D16" s="24">
        <f>Tabel13[[#This Row],[Aantallen]]*Tabel13[[#This Row],[(Stuks)Prijs '[euro']]]</f>
        <v>0</v>
      </c>
    </row>
    <row r="17" spans="1:5" x14ac:dyDescent="0.2">
      <c r="C17" s="5"/>
      <c r="D17" s="24"/>
    </row>
    <row r="18" spans="1:5" x14ac:dyDescent="0.2">
      <c r="A18" s="15" t="s">
        <v>26</v>
      </c>
      <c r="B18" s="15"/>
      <c r="C18" s="7"/>
      <c r="D18" s="25"/>
      <c r="E18" s="7"/>
    </row>
    <row r="19" spans="1:5" x14ac:dyDescent="0.2">
      <c r="A19" s="2" t="s">
        <v>27</v>
      </c>
      <c r="B19" s="2">
        <v>2858</v>
      </c>
      <c r="C19" s="19"/>
      <c r="D19" s="24">
        <f>Tabel13[[#This Row],[Aantallen]]*Tabel13[[#This Row],[(Stuks)Prijs '[euro']]]</f>
        <v>0</v>
      </c>
      <c r="E19" s="2" t="s">
        <v>14</v>
      </c>
    </row>
    <row r="20" spans="1:5" x14ac:dyDescent="0.2">
      <c r="D20" s="24"/>
    </row>
    <row r="21" spans="1:5" x14ac:dyDescent="0.2">
      <c r="A21" s="6" t="s">
        <v>29</v>
      </c>
      <c r="B21" s="6"/>
      <c r="D21" s="24"/>
    </row>
    <row r="22" spans="1:5" x14ac:dyDescent="0.2">
      <c r="A22" s="2" t="s">
        <v>30</v>
      </c>
      <c r="B22" s="2">
        <v>150</v>
      </c>
      <c r="C22" s="19"/>
      <c r="D22" s="24">
        <f>Tabel13[[#This Row],[Aantallen]]*Tabel13[[#This Row],[(Stuks)Prijs '[euro']]]</f>
        <v>0</v>
      </c>
      <c r="E22" s="2" t="s">
        <v>14</v>
      </c>
    </row>
    <row r="23" spans="1:5" x14ac:dyDescent="0.2">
      <c r="A23" s="2" t="s">
        <v>31</v>
      </c>
      <c r="B23" s="2">
        <v>450</v>
      </c>
      <c r="C23" s="19"/>
      <c r="D23" s="24">
        <f>Tabel13[[#This Row],[Aantallen]]*Tabel13[[#This Row],[(Stuks)Prijs '[euro']]]</f>
        <v>0</v>
      </c>
      <c r="E23" s="2" t="s">
        <v>14</v>
      </c>
    </row>
    <row r="24" spans="1:5" x14ac:dyDescent="0.2">
      <c r="C24" s="5"/>
      <c r="D24" s="24"/>
    </row>
    <row r="25" spans="1:5" x14ac:dyDescent="0.2">
      <c r="A25" s="6" t="s">
        <v>32</v>
      </c>
      <c r="B25" s="6"/>
      <c r="C25" s="18"/>
      <c r="D25" s="26"/>
      <c r="E25" s="17"/>
    </row>
    <row r="26" spans="1:5" x14ac:dyDescent="0.2">
      <c r="A26" s="2" t="s">
        <v>52</v>
      </c>
      <c r="B26" s="2">
        <v>1</v>
      </c>
      <c r="C26" s="19"/>
      <c r="D26" s="24">
        <f>Tabel13[[#This Row],[Aantallen]]*Tabel13[[#This Row],[(Stuks)Prijs '[euro']]]</f>
        <v>0</v>
      </c>
      <c r="E26" s="2" t="s">
        <v>14</v>
      </c>
    </row>
    <row r="27" spans="1:5" x14ac:dyDescent="0.2">
      <c r="A27" s="2" t="s">
        <v>34</v>
      </c>
      <c r="B27" s="2">
        <v>1</v>
      </c>
      <c r="C27" s="19"/>
      <c r="D27" s="24">
        <f>Tabel13[[#This Row],[Aantallen]]*Tabel13[[#This Row],[(Stuks)Prijs '[euro']]]</f>
        <v>0</v>
      </c>
      <c r="E27" s="2" t="s">
        <v>14</v>
      </c>
    </row>
    <row r="28" spans="1:5" x14ac:dyDescent="0.2">
      <c r="A28" s="2" t="s">
        <v>35</v>
      </c>
      <c r="B28" s="2">
        <v>1</v>
      </c>
      <c r="C28" s="19"/>
      <c r="D28" s="24">
        <f>Tabel13[[#This Row],[Aantallen]]*Tabel13[[#This Row],[(Stuks)Prijs '[euro']]]</f>
        <v>0</v>
      </c>
      <c r="E28" s="2" t="s">
        <v>14</v>
      </c>
    </row>
    <row r="29" spans="1:5" x14ac:dyDescent="0.2">
      <c r="A29" s="2" t="s">
        <v>36</v>
      </c>
      <c r="B29" s="2">
        <v>1</v>
      </c>
      <c r="C29" s="19"/>
      <c r="D29" s="24">
        <f>Tabel13[[#This Row],[Aantallen]]*Tabel13[[#This Row],[(Stuks)Prijs '[euro']]]</f>
        <v>0</v>
      </c>
      <c r="E29" s="2" t="s">
        <v>14</v>
      </c>
    </row>
    <row r="30" spans="1:5" x14ac:dyDescent="0.2">
      <c r="A30" s="2" t="s">
        <v>37</v>
      </c>
      <c r="B30" s="2">
        <v>1</v>
      </c>
      <c r="C30" s="20"/>
      <c r="D30" s="24">
        <f>Tabel13[[#This Row],[Aantallen]]*Tabel13[[#This Row],[(Stuks)Prijs '[euro']]]</f>
        <v>0</v>
      </c>
      <c r="E30" s="2" t="s">
        <v>14</v>
      </c>
    </row>
    <row r="31" spans="1:5" x14ac:dyDescent="0.2">
      <c r="D31" s="24"/>
      <c r="E31" s="17"/>
    </row>
    <row r="32" spans="1:5" s="4" customFormat="1" ht="13.5" customHeight="1" x14ac:dyDescent="0.2">
      <c r="A32" s="6" t="s">
        <v>38</v>
      </c>
      <c r="B32" s="2">
        <v>1</v>
      </c>
      <c r="C32" s="19"/>
      <c r="D32" s="24">
        <f>Tabel13[[#This Row],[Aantallen]]*Tabel13[[#This Row],[(Stuks)Prijs '[euro']]]</f>
        <v>0</v>
      </c>
      <c r="E32" s="2" t="s">
        <v>39</v>
      </c>
    </row>
    <row r="33" spans="1:5" x14ac:dyDescent="0.2">
      <c r="D33" s="26"/>
    </row>
    <row r="34" spans="1:5" x14ac:dyDescent="0.2">
      <c r="A34" s="6" t="s">
        <v>46</v>
      </c>
      <c r="D34" s="26"/>
    </row>
    <row r="35" spans="1:5" x14ac:dyDescent="0.2">
      <c r="A35" s="2" t="s">
        <v>41</v>
      </c>
      <c r="D35" s="29">
        <v>100000</v>
      </c>
    </row>
    <row r="36" spans="1:5" x14ac:dyDescent="0.2">
      <c r="A36" s="2" t="s">
        <v>42</v>
      </c>
      <c r="D36" s="29">
        <v>80000</v>
      </c>
    </row>
    <row r="37" spans="1:5" ht="12" thickBot="1" x14ac:dyDescent="0.25">
      <c r="D37" s="26"/>
    </row>
    <row r="38" spans="1:5" ht="12" thickBot="1" x14ac:dyDescent="0.25">
      <c r="A38" s="8" t="s">
        <v>43</v>
      </c>
      <c r="B38" s="8"/>
      <c r="C38" s="8"/>
      <c r="D38" s="9">
        <f>SUM(D6:D10,D13:D15,D19,D22:D23,D26:D30,D32,D35,D16,D36)</f>
        <v>180000</v>
      </c>
      <c r="E38" s="3"/>
    </row>
  </sheetData>
  <pageMargins left="0.7" right="0.7" top="0.75" bottom="0.75" header="0.3" footer="0.3"/>
  <pageSetup paperSize="8" orientation="landscape" r:id="rId1"/>
  <headerFooter>
    <oddHeader>&amp;LZaaknummer: 31187297&amp;CBijlage A1.8 Staat van prijzen per eenheid
Project Zeker zichtbaar&amp;RVersie xxx</oddHeader>
    <oddFooter>&amp;C&amp;P/&amp;N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ABF8AA5DA9C3C42A094C43AFFDC9598" ma:contentTypeVersion="4" ma:contentTypeDescription="Een nieuw document maken." ma:contentTypeScope="" ma:versionID="99fd2535f66be91b303fdfcfd307a9d4">
  <xsd:schema xmlns:xsd="http://www.w3.org/2001/XMLSchema" xmlns:xs="http://www.w3.org/2001/XMLSchema" xmlns:p="http://schemas.microsoft.com/office/2006/metadata/properties" xmlns:ns2="d1f4ca02-a417-4920-a040-35718d15cf76" targetNamespace="http://schemas.microsoft.com/office/2006/metadata/properties" ma:root="true" ma:fieldsID="85b2a3c4db0aadffcbf9b962c25e0643" ns2:_="">
    <xsd:import namespace="d1f4ca02-a417-4920-a040-35718d15cf76"/>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f4ca02-a417-4920-a040-35718d15cf76" elementFormDefault="qualified">
    <xsd:import namespace="http://schemas.microsoft.com/office/2006/documentManagement/types"/>
    <xsd:import namespace="http://schemas.microsoft.com/office/infopath/2007/PartnerControls"/>
    <xsd:element name="_dlc_DocId" ma:index="4" nillable="true" ma:displayName="Waarde van de document-id" ma:description="De waarde van de document-id die aan dit item is toegewezen." ma:internalName="_dlc_DocId" ma:readOnly="true">
      <xsd:simpleType>
        <xsd:restriction base="dms:Text"/>
      </xsd:simpleType>
    </xsd:element>
    <xsd:element name="_dlc_DocIdUrl" ma:index="5"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Id blijven behouden" ma:description="Id behouden tijdens toevoegen." ma:hidden="true" ma:internalName="_dlc_DocIdPersistId" ma:readOnly="true">
      <xsd:simpleType>
        <xsd:restriction base="dms:Boolean"/>
      </xsd:simpleType>
    </xsd:element>
    <xsd:element name="SharedWithUsers" ma:index="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_dlc_DocId xmlns="d1f4ca02-a417-4920-a040-35718d15cf76">SW00-254672864-10933</_dlc_DocId>
    <_dlc_DocIdUrl xmlns="d1f4ca02-a417-4920-a040-35718d15cf76">
      <Url>https://samenwerken.sp01.intranet.rws.nl/sites/M241218699/_layouts/15/DocIdRedir.aspx?ID=SW00-254672864-10933</Url>
      <Description>SW00-254672864-10933</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808FA53-0FB2-4C2D-807E-B5C367DCA4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f4ca02-a417-4920-a040-35718d15cf7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55EBEDA-85DD-4C92-A463-D843364485FA}">
  <ds:schemaRefs>
    <ds:schemaRef ds:uri="http://schemas.microsoft.com/sharepoint/events"/>
  </ds:schemaRefs>
</ds:datastoreItem>
</file>

<file path=customXml/itemProps3.xml><?xml version="1.0" encoding="utf-8"?>
<ds:datastoreItem xmlns:ds="http://schemas.openxmlformats.org/officeDocument/2006/customXml" ds:itemID="{428C349A-F5FB-43F3-9C8A-99FB141AE9C6}">
  <ds:schemaRefs>
    <ds:schemaRef ds:uri="http://schemas.microsoft.com/office/2006/documentManagement/types"/>
    <ds:schemaRef ds:uri="http://purl.org/dc/dcmitype/"/>
    <ds:schemaRef ds:uri="http://schemas.openxmlformats.org/package/2006/metadata/core-properties"/>
    <ds:schemaRef ds:uri="http://purl.org/dc/elements/1.1/"/>
    <ds:schemaRef ds:uri="http://purl.org/dc/terms/"/>
    <ds:schemaRef ds:uri="http://schemas.microsoft.com/office/infopath/2007/PartnerControls"/>
    <ds:schemaRef ds:uri="http://schemas.microsoft.com/office/2006/metadata/properties"/>
    <ds:schemaRef ds:uri="d1f4ca02-a417-4920-a040-35718d15cf76"/>
    <ds:schemaRef ds:uri="http://www.w3.org/XML/1998/namespace"/>
  </ds:schemaRefs>
</ds:datastoreItem>
</file>

<file path=customXml/itemProps4.xml><?xml version="1.0" encoding="utf-8"?>
<ds:datastoreItem xmlns:ds="http://schemas.openxmlformats.org/officeDocument/2006/customXml" ds:itemID="{7A1B6682-22F8-47EA-9C4E-2F8F4E1BBA28}">
  <ds:schemaRefs>
    <ds:schemaRef ds:uri="http://schemas.microsoft.com/sharepoint/v3/contenttype/forms"/>
  </ds:schemaRefs>
</ds:datastoreItem>
</file>

<file path=docMetadata/LabelInfo.xml><?xml version="1.0" encoding="utf-8"?>
<clbl:labelList xmlns:clbl="http://schemas.microsoft.com/office/2020/mipLabelMetadata">
  <clbl:label id="{37276b06-72c2-4081-996b-9af57fe26b63}" enabled="1" method="Standard" siteId="{ac843cea-7a2b-4dc6-9f37-919c3e210fe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Toelichting</vt:lpstr>
      <vt:lpstr>TP Noord</vt:lpstr>
      <vt:lpstr>TP Zuid</vt:lpstr>
    </vt:vector>
  </TitlesOfParts>
  <Manager/>
  <Company>Rijkswaterstaat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Dooren, Arjan van (VWM)</dc:creator>
  <cp:keywords/>
  <dc:description/>
  <cp:lastModifiedBy>Bibienne Mossel</cp:lastModifiedBy>
  <cp:revision/>
  <dcterms:created xsi:type="dcterms:W3CDTF">2023-10-12T08:35:39Z</dcterms:created>
  <dcterms:modified xsi:type="dcterms:W3CDTF">2026-08-26T09:15:20Z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0x0101007ABF8AA5DA9C3C42A094C43AFFDC9598</vt:lpwstr>
  </property>
  <property fmtid="{D5CDD505-2E9C-101B-9397-08002B2CF9AE}" pid="3" name="_dlc_DocIdItemGuid">
    <vt:lpwstr>07dfab54-46c2-47ed-84c3-801cb61bd97b</vt:lpwstr>
  </property>
  <property fmtid="{D5CDD505-2E9C-101B-9397-08002B2CF9AE}" pid="4" name="TaxKeyword">
    <vt:lpwstr/>
  </property>
  <property fmtid="{D5CDD505-2E9C-101B-9397-08002B2CF9AE}" pid="5" name="Connect-Bedrijfsvertrouwelijkheid">
    <vt:lpwstr>1;#RWS Bedrijfsvertrouwelijk|d5fcfbac-659d-41b3-b161-4048848dd05a</vt:lpwstr>
  </property>
  <property fmtid="{D5CDD505-2E9C-101B-9397-08002B2CF9AE}" pid="6" name="Connect-Persoonsvertrouwelijkheid">
    <vt:lpwstr>2;#Geen|a0814100-4302-49f4-9f40-b7d42012644c</vt:lpwstr>
  </property>
  <property fmtid="{D5CDD505-2E9C-101B-9397-08002B2CF9AE}" pid="7" name="Connect-Documenttype">
    <vt:lpwstr/>
  </property>
  <property fmtid="{D5CDD505-2E9C-101B-9397-08002B2CF9AE}" pid="8" name="Connect-SEfase">
    <vt:lpwstr/>
  </property>
  <property fmtid="{D5CDD505-2E9C-101B-9397-08002B2CF9AE}" pid="9" name="Connect-Organisatieonderdeel">
    <vt:lpwstr/>
  </property>
  <property fmtid="{D5CDD505-2E9C-101B-9397-08002B2CF9AE}" pid="10" name="Connect-IPMrol">
    <vt:lpwstr/>
  </property>
  <property fmtid="{D5CDD505-2E9C-101B-9397-08002B2CF9AE}" pid="11" name="Connect-Activiteit">
    <vt:lpwstr/>
  </property>
  <property fmtid="{D5CDD505-2E9C-101B-9397-08002B2CF9AE}" pid="12" name="BExAnalyzer_OldName">
    <vt:lpwstr>Kopie van Bijlage A1.8 Staat van prijzen per eenheid.xlsx</vt:lpwstr>
  </property>
</Properties>
</file>