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R:\Beleidsondersteuning\LCoE tender\LCOE Uitvraag 2026\"/>
    </mc:Choice>
  </mc:AlternateContent>
  <xr:revisionPtr revIDLastSave="0" documentId="13_ncr:1_{88EE851B-9CCA-48DD-B94E-B344E97D9D41}" xr6:coauthVersionLast="47" xr6:coauthVersionMax="47" xr10:uidLastSave="{00000000-0000-0000-0000-000000000000}"/>
  <bookViews>
    <workbookView xWindow="0" yWindow="0" windowWidth="20640" windowHeight="16680" xr2:uid="{44284FE1-5E9D-42DA-BB94-39E161FF937C}"/>
  </bookViews>
  <sheets>
    <sheet name="Rat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" i="1" l="1"/>
  <c r="E9" i="1"/>
  <c r="F8" i="1" l="1"/>
  <c r="F9" i="1"/>
  <c r="F10" i="1"/>
  <c r="B14" i="1"/>
  <c r="C14" i="1"/>
  <c r="D10" i="1" l="1"/>
  <c r="D11" i="1" s="1"/>
</calcChain>
</file>

<file path=xl/sharedStrings.xml><?xml version="1.0" encoding="utf-8"?>
<sst xmlns="http://schemas.openxmlformats.org/spreadsheetml/2006/main" count="16" uniqueCount="16">
  <si>
    <t>hourly rate (excl. VAT) in €</t>
  </si>
  <si>
    <t xml:space="preserve">P = </t>
  </si>
  <si>
    <t>Score =</t>
  </si>
  <si>
    <t>P max</t>
  </si>
  <si>
    <t>P min</t>
  </si>
  <si>
    <t>minimum</t>
  </si>
  <si>
    <t>maximum</t>
  </si>
  <si>
    <t>P</t>
  </si>
  <si>
    <t>Automatic check</t>
  </si>
  <si>
    <t>Senior expert</t>
  </si>
  <si>
    <t>Junior expert</t>
  </si>
  <si>
    <t xml:space="preserve">Project: Expert support Cost effectiveness and business case analyses for future offshore wind farm sites
</t>
  </si>
  <si>
    <t>Name of Tenderer:</t>
  </si>
  <si>
    <t>(ranges between min. 111 and max. 176)</t>
  </si>
  <si>
    <t>(between 0 and 20 points can be scored)</t>
  </si>
  <si>
    <t>Annex 2 - Hourly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</si>
</sst>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"/>
    <numFmt numFmtId="166" formatCode="0.00\ \ \ \ &quot;points&quot;"/>
  </numFmts>
  <fonts count="8" x14ac:knownFonts="1">
    <font>
      <sz val="11"/>
      <color theme="1"/>
      <name val="Calibri"/>
      <family val="2"/>
      <scheme val="minor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b/>
      <sz val="10"/>
      <color theme="0" tint="-4.9989318521683403E-2"/>
      <name val="Calibri"/>
      <family val="2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sz val="11"/>
      <color rgb="FFFF0000"/>
      <name val="Verdana"/>
      <family val="2"/>
    </font>
    <font>
      <b/>
      <sz val="16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164" fontId="1" fillId="0" borderId="1" xfId="0" applyNumberFormat="1" applyFont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vertical="top"/>
    </xf>
    <xf numFmtId="0" fontId="7" fillId="2" borderId="0" xfId="0" applyFont="1" applyFill="1" applyAlignment="1" applyProtection="1">
      <alignment horizontal="left" vertical="top" wrapText="1"/>
    </xf>
    <xf numFmtId="0" fontId="0" fillId="2" borderId="0" xfId="0" applyFill="1" applyProtection="1"/>
    <xf numFmtId="0" fontId="4" fillId="2" borderId="0" xfId="0" applyFont="1" applyFill="1" applyAlignment="1" applyProtection="1">
      <alignment horizontal="left" vertical="top" wrapText="1"/>
    </xf>
    <xf numFmtId="0" fontId="4" fillId="2" borderId="0" xfId="0" applyFont="1" applyFill="1" applyAlignment="1" applyProtection="1">
      <alignment vertical="top" wrapText="1"/>
    </xf>
    <xf numFmtId="0" fontId="4" fillId="2" borderId="0" xfId="0" applyFont="1" applyFill="1" applyAlignment="1" applyProtection="1">
      <alignment horizontal="left" vertical="top" wrapText="1"/>
    </xf>
    <xf numFmtId="0" fontId="6" fillId="2" borderId="0" xfId="0" applyFont="1" applyFill="1" applyAlignment="1" applyProtection="1">
      <alignment vertical="top"/>
    </xf>
    <xf numFmtId="0" fontId="1" fillId="2" borderId="0" xfId="0" applyFont="1" applyFill="1" applyProtection="1"/>
    <xf numFmtId="0" fontId="4" fillId="3" borderId="1" xfId="0" applyFont="1" applyFill="1" applyBorder="1" applyAlignment="1" applyProtection="1">
      <alignment horizontal="left" vertical="center" wrapText="1"/>
    </xf>
    <xf numFmtId="0" fontId="5" fillId="2" borderId="0" xfId="0" applyFont="1" applyFill="1" applyAlignment="1" applyProtection="1">
      <alignment horizontal="left" vertical="top" wrapText="1"/>
    </xf>
    <xf numFmtId="0" fontId="2" fillId="2" borderId="0" xfId="0" applyFont="1" applyFill="1" applyProtection="1"/>
    <xf numFmtId="0" fontId="1" fillId="3" borderId="1" xfId="0" applyFont="1" applyFill="1" applyBorder="1" applyAlignment="1" applyProtection="1">
      <alignment vertical="center"/>
    </xf>
    <xf numFmtId="0" fontId="1" fillId="3" borderId="1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left" vertical="center" indent="1"/>
    </xf>
    <xf numFmtId="0" fontId="2" fillId="3" borderId="1" xfId="0" applyFont="1" applyFill="1" applyBorder="1" applyAlignment="1" applyProtection="1">
      <alignment vertical="center" wrapText="1"/>
    </xf>
    <xf numFmtId="164" fontId="2" fillId="3" borderId="1" xfId="0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left" vertical="center" wrapText="1" indent="1"/>
    </xf>
    <xf numFmtId="0" fontId="3" fillId="2" borderId="0" xfId="0" applyFont="1" applyFill="1" applyAlignment="1" applyProtection="1">
      <alignment vertical="center"/>
    </xf>
    <xf numFmtId="0" fontId="1" fillId="3" borderId="1" xfId="0" applyFont="1" applyFill="1" applyBorder="1" applyAlignment="1" applyProtection="1">
      <alignment horizontal="right" vertical="center"/>
    </xf>
    <xf numFmtId="2" fontId="2" fillId="3" borderId="1" xfId="0" applyNumberFormat="1" applyFont="1" applyFill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right"/>
    </xf>
    <xf numFmtId="0" fontId="1" fillId="3" borderId="1" xfId="0" applyFont="1" applyFill="1" applyBorder="1" applyAlignment="1" applyProtection="1">
      <alignment horizontal="center"/>
    </xf>
    <xf numFmtId="166" fontId="2" fillId="3" borderId="1" xfId="0" applyNumberFormat="1" applyFont="1" applyFill="1" applyBorder="1" applyAlignment="1" applyProtection="1">
      <alignment horizontal="center"/>
    </xf>
    <xf numFmtId="0" fontId="4" fillId="0" borderId="2" xfId="0" applyFont="1" applyBorder="1" applyAlignment="1" applyProtection="1">
      <alignment horizontal="left" vertical="center" wrapText="1" indent="4"/>
      <protection locked="0"/>
    </xf>
    <xf numFmtId="0" fontId="4" fillId="0" borderId="3" xfId="0" applyFont="1" applyBorder="1" applyAlignment="1" applyProtection="1">
      <alignment horizontal="left" vertical="center" wrapText="1" indent="4"/>
      <protection locked="0"/>
    </xf>
    <xf numFmtId="0" fontId="4" fillId="0" borderId="4" xfId="0" applyFont="1" applyBorder="1" applyAlignment="1" applyProtection="1">
      <alignment horizontal="left" vertical="center" wrapText="1" indent="4"/>
      <protection locked="0"/>
    </xf>
  </cellXfs>
  <cellStyles count="1">
    <cellStyle name="Normal" xfId="0" builtinId="0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7DE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472440</xdr:colOff>
      <xdr:row>0</xdr:row>
      <xdr:rowOff>0</xdr:rowOff>
    </xdr:from>
    <xdr:to>
      <xdr:col>4</xdr:col>
      <xdr:colOff>1165131</xdr:colOff>
      <xdr:row>2</xdr:row>
      <xdr:rowOff>21122</xdr:rowOff>
    </xdr:to>
    <xdr:pic>
      <xdr:nvPicPr>
        <xdr:cNvPr id="4" name="shpBeeldmerk">
          <a:extLst>
            <a:ext uri="{FF2B5EF4-FFF2-40B4-BE49-F238E27FC236}">
              <a16:creationId xmlns:a16="http://schemas.microsoft.com/office/drawing/2014/main" id="{A5BFA1E9-5792-425D-BEAB-E470CBD80B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291" t="28824" r="13229"/>
        <a:stretch/>
      </xdr:blipFill>
      <xdr:spPr bwMode="auto">
        <a:xfrm>
          <a:off x="2560320" y="0"/>
          <a:ext cx="4349021" cy="1021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33AB7-558E-437B-9E58-4B16A4A78714}">
  <dimension ref="A1:N14"/>
  <sheetViews>
    <sheetView tabSelected="1" workbookViewId="0">
      <selection activeCell="B5" sqref="B5:E5"/>
    </sheetView>
  </sheetViews>
  <sheetFormatPr defaultColWidth="8.77734375" defaultRowHeight="14.4" x14ac:dyDescent="0.3"/>
  <cols>
    <col min="1" max="1" width="29.88671875" style="4" customWidth="1"/>
    <col min="2" max="3" width="11.6640625" style="4" customWidth="1"/>
    <col min="4" max="4" width="29.21875" style="4" customWidth="1"/>
    <col min="5" max="5" width="39.33203125" style="4" customWidth="1"/>
    <col min="6" max="6" width="4.5546875" style="4" hidden="1" customWidth="1"/>
    <col min="7" max="7" width="15.5546875" style="4" customWidth="1"/>
    <col min="8" max="9" width="8.77734375" style="4"/>
    <col min="10" max="10" width="23.33203125" style="4" customWidth="1"/>
    <col min="11" max="11" width="18.6640625" style="4" customWidth="1"/>
    <col min="12" max="16384" width="8.77734375" style="4"/>
  </cols>
  <sheetData>
    <row r="1" spans="1:14" s="2" customFormat="1" ht="58.05" customHeight="1" x14ac:dyDescent="0.3"/>
    <row r="2" spans="1:14" ht="19.8" x14ac:dyDescent="0.3">
      <c r="A2" s="3" t="s">
        <v>15</v>
      </c>
      <c r="B2" s="3"/>
      <c r="C2" s="3"/>
      <c r="D2" s="3"/>
      <c r="E2" s="3"/>
      <c r="F2" s="3"/>
      <c r="G2" s="3"/>
      <c r="H2" s="3"/>
      <c r="I2" s="3"/>
      <c r="J2" s="3"/>
    </row>
    <row r="3" spans="1:14" s="2" customFormat="1" ht="13.8" customHeight="1" x14ac:dyDescent="0.3">
      <c r="A3" s="5" t="s">
        <v>11</v>
      </c>
      <c r="B3" s="5"/>
      <c r="C3" s="5"/>
      <c r="D3" s="5"/>
      <c r="E3" s="5"/>
      <c r="F3" s="6"/>
      <c r="G3" s="6"/>
      <c r="H3" s="6"/>
      <c r="I3" s="6"/>
      <c r="J3" s="7"/>
      <c r="N3" s="8"/>
    </row>
    <row r="4" spans="1:14" x14ac:dyDescent="0.3">
      <c r="A4" s="9"/>
      <c r="B4" s="9"/>
      <c r="C4" s="9"/>
      <c r="D4" s="9"/>
    </row>
    <row r="5" spans="1:14" s="2" customFormat="1" ht="29.25" customHeight="1" x14ac:dyDescent="0.3">
      <c r="A5" s="10" t="s">
        <v>12</v>
      </c>
      <c r="B5" s="26"/>
      <c r="C5" s="27"/>
      <c r="D5" s="27"/>
      <c r="E5" s="28"/>
      <c r="G5" s="11"/>
      <c r="H5" s="11"/>
      <c r="I5" s="11"/>
      <c r="J5" s="7"/>
      <c r="N5" s="8"/>
    </row>
    <row r="6" spans="1:14" x14ac:dyDescent="0.3">
      <c r="A6" s="12"/>
      <c r="B6" s="12"/>
      <c r="C6" s="12"/>
      <c r="D6" s="12"/>
    </row>
    <row r="7" spans="1:14" ht="33" customHeight="1" x14ac:dyDescent="0.3">
      <c r="A7" s="13"/>
      <c r="B7" s="14" t="s">
        <v>5</v>
      </c>
      <c r="C7" s="14" t="s">
        <v>6</v>
      </c>
      <c r="D7" s="15" t="s">
        <v>0</v>
      </c>
      <c r="E7" s="16" t="s">
        <v>8</v>
      </c>
    </row>
    <row r="8" spans="1:14" ht="31.2" customHeight="1" x14ac:dyDescent="0.3">
      <c r="A8" s="17" t="s">
        <v>9</v>
      </c>
      <c r="B8" s="18">
        <v>120</v>
      </c>
      <c r="C8" s="18">
        <v>190</v>
      </c>
      <c r="D8" s="1"/>
      <c r="E8" s="19" t="str">
        <f>IF(OR(D8&lt;B8,(D8&gt;C8)),"ENTER A VALID RATE","RESPONSE IS VALID")</f>
        <v>ENTER A VALID RATE</v>
      </c>
      <c r="F8" s="4">
        <f>IF(OR(D8&lt;B8,(D8&gt;C8)),0,1)</f>
        <v>0</v>
      </c>
      <c r="K8" s="20"/>
      <c r="L8" s="20"/>
      <c r="M8" s="20"/>
      <c r="N8" s="20"/>
    </row>
    <row r="9" spans="1:14" ht="28.2" customHeight="1" x14ac:dyDescent="0.3">
      <c r="A9" s="17" t="s">
        <v>10</v>
      </c>
      <c r="B9" s="18">
        <v>75</v>
      </c>
      <c r="C9" s="18">
        <v>120</v>
      </c>
      <c r="D9" s="1"/>
      <c r="E9" s="19" t="str">
        <f>IF(OR(D9&lt;B9,(D9&gt;C9)),"ENTER A VALID RATE","RESPONSE IS VALID")</f>
        <v>ENTER A VALID RATE</v>
      </c>
      <c r="F9" s="4">
        <f>IF(OR(D9&lt;B9,(D9&gt;C9)),0,1)</f>
        <v>0</v>
      </c>
      <c r="J9" s="20"/>
      <c r="K9" s="20"/>
      <c r="L9" s="20"/>
      <c r="M9" s="20"/>
      <c r="N9" s="20"/>
    </row>
    <row r="10" spans="1:14" x14ac:dyDescent="0.3">
      <c r="A10" s="21" t="s">
        <v>1</v>
      </c>
      <c r="B10" s="14"/>
      <c r="C10" s="14"/>
      <c r="D10" s="22">
        <f>(D8*0.8)+(D9*0.2)</f>
        <v>0</v>
      </c>
      <c r="E10" s="19" t="s">
        <v>13</v>
      </c>
      <c r="F10" s="4">
        <f>SUM(F8:F9)</f>
        <v>0</v>
      </c>
    </row>
    <row r="11" spans="1:14" x14ac:dyDescent="0.3">
      <c r="A11" s="23" t="s">
        <v>2</v>
      </c>
      <c r="B11" s="24"/>
      <c r="C11" s="24"/>
      <c r="D11" s="25" t="str">
        <f>IF(F10=2,20-(20/(C14-B14))*($D$10-B14),"ENTER VALID RATES")</f>
        <v>ENTER VALID RATES</v>
      </c>
      <c r="E11" s="19" t="s">
        <v>14</v>
      </c>
    </row>
    <row r="12" spans="1:14" x14ac:dyDescent="0.3">
      <c r="A12" s="12"/>
      <c r="B12" s="12"/>
      <c r="C12" s="12"/>
      <c r="D12" s="12"/>
    </row>
    <row r="13" spans="1:14" hidden="1" x14ac:dyDescent="0.3">
      <c r="A13" s="4" t="s">
        <v>7</v>
      </c>
      <c r="B13" s="4" t="s">
        <v>4</v>
      </c>
      <c r="C13" s="4" t="s">
        <v>3</v>
      </c>
    </row>
    <row r="14" spans="1:14" hidden="1" x14ac:dyDescent="0.3">
      <c r="B14" s="4">
        <f>0.8*B8+0.2*B9</f>
        <v>111</v>
      </c>
      <c r="C14" s="4">
        <f>0.8*C8+0.2*C9</f>
        <v>176</v>
      </c>
    </row>
  </sheetData>
  <sheetProtection algorithmName="SHA-512" hashValue="MGz9TuAz11k4ZSEYcBs8M1qA88bkwpnz0vWqNCvFTHAqAnh+IGV0SOHdS5zU02Wy4ya+ecNYa8+jC6M0ZBFZwA==" saltValue="m3+nNuUvL4XAz2XYK3cyDA==" spinCount="100000" sheet="1" objects="1" scenarios="1" selectLockedCells="1"/>
  <mergeCells count="3">
    <mergeCell ref="A2:J2"/>
    <mergeCell ref="B5:E5"/>
    <mergeCell ref="A3:E3"/>
  </mergeCells>
  <conditionalFormatting sqref="D8">
    <cfRule type="cellIs" dxfId="0" priority="6" operator="between">
      <formula>120</formula>
      <formula>190</formula>
    </cfRule>
    <cfRule type="cellIs" dxfId="1" priority="2" operator="lessThan">
      <formula>120</formula>
    </cfRule>
    <cfRule type="cellIs" dxfId="2" priority="1" operator="greaterThan">
      <formula>190</formula>
    </cfRule>
  </conditionalFormatting>
  <conditionalFormatting sqref="D9">
    <cfRule type="cellIs" dxfId="5" priority="5" operator="lessThan">
      <formula>75</formula>
    </cfRule>
    <cfRule type="cellIs" dxfId="4" priority="4" operator="greaterThan">
      <formula>120</formula>
    </cfRule>
    <cfRule type="cellIs" dxfId="3" priority="3" operator="between">
      <formula>75</formula>
      <formula>120</formula>
    </cfRule>
  </conditionalFormatting>
  <pageMargins left="0.7" right="0.7" top="0.75" bottom="0.75" header="0.3" footer="0.3"/>
  <pageSetup paperSize="9" orientation="portrait" r:id="rId1"/>
  <headerFooter>
    <oddFooter>&amp;L_x000D_&amp;1#&amp;"Calibri"&amp;10&amp;K000000 Intern gebruik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54448E43BB6C46959838EDAAB4D383" ma:contentTypeVersion="4" ma:contentTypeDescription="Een nieuw document maken." ma:contentTypeScope="" ma:versionID="f4ffb298d1b0497fd4163f89391d5518">
  <xsd:schema xmlns:xsd="http://www.w3.org/2001/XMLSchema" xmlns:xs="http://www.w3.org/2001/XMLSchema" xmlns:p="http://schemas.microsoft.com/office/2006/metadata/properties" xmlns:ns2="3a8422d6-e50f-4261-95d6-1c03cbb0ce0c" targetNamespace="http://schemas.microsoft.com/office/2006/metadata/properties" ma:root="true" ma:fieldsID="f96956f5d1aefbd713103f6257fa519e" ns2:_="">
    <xsd:import namespace="3a8422d6-e50f-4261-95d6-1c03cbb0ce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8422d6-e50f-4261-95d6-1c03cbb0ce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0CE900D-EE3D-4D70-ACDC-B09A9C80921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A41B377-A968-476F-95B3-0382280E62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8422d6-e50f-4261-95d6-1c03cbb0ce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BDDD79-DD82-4315-B03C-62EF2CD86558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681dcdd7-3e43-49fb-ac1e-2321f7e63421}" enabled="1" method="Standard" siteId="{1321633e-f6b9-44e2-a44f-59b9d264ecb7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Rates</vt:lpstr>
    </vt:vector>
  </TitlesOfParts>
  <Company>Ministerie van Economische Zaken en Klimaat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Man, drs. E.M. LLM de (Liesbeth)</dc:creator>
  <cp:lastModifiedBy>Swane, H.A.J. (Hugo)</cp:lastModifiedBy>
  <dcterms:created xsi:type="dcterms:W3CDTF">2021-06-26T15:35:30Z</dcterms:created>
  <dcterms:modified xsi:type="dcterms:W3CDTF">2026-04-10T08:39:35Z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0x0101002D54448E43BB6C46959838EDAAB4D383</vt:lpwstr>
  </property>
</Properties>
</file>