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gemeentevenlo.sharepoint.com/sites/SA-2025-01258-ICTsysteemvoorParkeerergunningenenontheffinge/Gedeelde documenten/ICT systeem Parkeervergunningen en ontheffingen/04 Aanbestedingsdocumenten/"/>
    </mc:Choice>
  </mc:AlternateContent>
  <xr:revisionPtr revIDLastSave="785" documentId="13_ncr:1_{3E7F4EF0-95EF-41A4-B357-7D851431A30C}" xr6:coauthVersionLast="47" xr6:coauthVersionMax="47" xr10:uidLastSave="{DE6C26A2-8520-401C-ADFC-76821B28100B}"/>
  <bookViews>
    <workbookView xWindow="-120" yWindow="-120" windowWidth="38640" windowHeight="15720" xr2:uid="{00000000-000D-0000-FFFF-FFFF00000000}"/>
  </bookViews>
  <sheets>
    <sheet name="Prijzenblad" sheetId="1" r:id="rId1"/>
    <sheet name="Overige kost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H31" i="1"/>
  <c r="H38" i="1"/>
  <c r="H39" i="1"/>
  <c r="H37" i="1"/>
  <c r="H32" i="1"/>
  <c r="H33" i="1"/>
  <c r="H34" i="1"/>
  <c r="H35" i="1"/>
  <c r="H30" i="1"/>
  <c r="H26" i="1"/>
  <c r="H9" i="1"/>
  <c r="H11" i="1"/>
  <c r="H12" i="1"/>
  <c r="H13" i="1"/>
  <c r="H14" i="1"/>
  <c r="H15" i="1"/>
  <c r="H16" i="1"/>
  <c r="H17" i="1"/>
  <c r="H18" i="1"/>
  <c r="H19" i="1"/>
  <c r="H20" i="1"/>
  <c r="H21" i="1"/>
  <c r="H22" i="1"/>
  <c r="H23" i="1"/>
  <c r="H24" i="1"/>
  <c r="H25" i="1"/>
  <c r="H8" i="1"/>
  <c r="H27" i="1" l="1"/>
  <c r="F43" i="1" s="1"/>
  <c r="H43" i="1" s="1"/>
  <c r="H40" i="1"/>
  <c r="F44" i="1" s="1"/>
  <c r="C4" i="1"/>
  <c r="H44" i="1" l="1"/>
  <c r="H45" i="1" s="1"/>
</calcChain>
</file>

<file path=xl/sharedStrings.xml><?xml version="1.0" encoding="utf-8"?>
<sst xmlns="http://schemas.openxmlformats.org/spreadsheetml/2006/main" count="126" uniqueCount="78">
  <si>
    <t xml:space="preserve">Bijlage 4 </t>
  </si>
  <si>
    <t>Prijzenblad ICT systeem Parkeervergunningen en ontheffingen</t>
  </si>
  <si>
    <t>Naam inschrijver:</t>
  </si>
  <si>
    <t xml:space="preserve">Referentie: </t>
  </si>
  <si>
    <t>Datum:</t>
  </si>
  <si>
    <t>Onderdeel</t>
  </si>
  <si>
    <t>Prijs</t>
  </si>
  <si>
    <t>Aantal</t>
  </si>
  <si>
    <t>Eenheid</t>
  </si>
  <si>
    <t>1.</t>
  </si>
  <si>
    <t>Eenmalige implementatiekosten (fixed price)</t>
  </si>
  <si>
    <t>1a.</t>
  </si>
  <si>
    <t>Eénmalig</t>
  </si>
  <si>
    <t>stuks</t>
  </si>
  <si>
    <t>1b.</t>
  </si>
  <si>
    <t>1c.</t>
  </si>
  <si>
    <t xml:space="preserve">Realiseren integraties </t>
  </si>
  <si>
    <t>1e.</t>
  </si>
  <si>
    <t>1f.</t>
  </si>
  <si>
    <t>1g.</t>
  </si>
  <si>
    <t>Documentatie en handleidingen</t>
  </si>
  <si>
    <t>1h.</t>
  </si>
  <si>
    <t xml:space="preserve">Livegang en nazorg </t>
  </si>
  <si>
    <t xml:space="preserve">Maandelijkse / Jaarlijkse terugkerende kosten </t>
  </si>
  <si>
    <t>2a.</t>
  </si>
  <si>
    <t>Maandbedrag</t>
  </si>
  <si>
    <t>maanden</t>
  </si>
  <si>
    <t xml:space="preserve">Licentiekosten (incl. hosting) software testomgeving </t>
  </si>
  <si>
    <t>2b.</t>
  </si>
  <si>
    <t>2c.</t>
  </si>
  <si>
    <t>2d.</t>
  </si>
  <si>
    <t>Jaarbedrag</t>
  </si>
  <si>
    <t>jaar</t>
  </si>
  <si>
    <t>2e.</t>
  </si>
  <si>
    <t>Kosten Data escrow</t>
  </si>
  <si>
    <t>2f.</t>
  </si>
  <si>
    <t>Additionele ondersteunende uren</t>
  </si>
  <si>
    <t>4.</t>
  </si>
  <si>
    <t>Uurtarief</t>
  </si>
  <si>
    <t>uur</t>
  </si>
  <si>
    <t>Totaal jaarlijkse kosten</t>
  </si>
  <si>
    <t xml:space="preserve">Inschrijver dient de groene velden van de gevraagde informatie te voorzien. </t>
  </si>
  <si>
    <t>Weging</t>
  </si>
  <si>
    <t>2g.</t>
  </si>
  <si>
    <t>Acceptatie van de omgeving en training voor 2 functioneel beheerders</t>
  </si>
  <si>
    <t>Training voor minimaal 5 gebruikers</t>
  </si>
  <si>
    <r>
      <t xml:space="preserve">Beheer en exploitatiekosten (onderhoudskosten en SLA)
</t>
    </r>
    <r>
      <rPr>
        <sz val="11"/>
        <color theme="1"/>
        <rFont val="Calibri"/>
        <family val="2"/>
        <scheme val="minor"/>
      </rPr>
      <t>Het uitvoeren van beheer van applicatie conform SLA. Hieronder valt ook Onderhoud volgens GIBIT (artikel 10), bestaande uit o.a.: 
- Correctief onderhoud
- Preventief onderhoud
- Innovatief onderhoud
- Gebruikersondersteuning 
- Tijdig voldoen aan relevante wet- en regelgeving
- Blijft voldoen aan overeengekomen interopabiliteitseisen
- Door updates en upgrades tijdig voldoen aan nieuwe versies van Gemeentelijke ICT-kwaliteitsnormen</t>
    </r>
  </si>
  <si>
    <t>ERP-x financieel systeem</t>
  </si>
  <si>
    <t>KVK/NHR-gegevens naar de oplossing (ten behoeve van validatie)</t>
  </si>
  <si>
    <t xml:space="preserve">eHerkenning en DigiD; Authenticatieportalen online klantportaal </t>
  </si>
  <si>
    <t>Single Sign-On (SSO)</t>
  </si>
  <si>
    <t>MijnOmgeving, integratie bij voorkeur conform de ZGW API-standaard</t>
  </si>
  <si>
    <t>iDEAL/WERO; Betaalportaal online klantportaal</t>
  </si>
  <si>
    <t>CityControl (directe koppeling met de oplossing t.b.v. controle op parkeerproducten door BOA)</t>
  </si>
  <si>
    <t>NPR-gegevens vanuit de oplossing (retourstroom)</t>
  </si>
  <si>
    <t>BRP-gegevens naar de oplossing (bij voorkeur via de Haal Centraal BRP API)</t>
  </si>
  <si>
    <t>RDW-OVI; Voertuig- en kentekengegevens vanuit RDW naar de oplossing (ten behoeve van naamstelling en validatie)</t>
  </si>
  <si>
    <t xml:space="preserve">De opdrachtgever kan geen garantie bieden op de daadwerkelijke realisatie van de gevraagde integraties, omdat de behoefte daaraan gedurende de looptijd van het contract kan veranderen. Dit kan bijvoorbeeld worden veroorzaakt door wijzigingen in de organisatiebehoeften, het wegvallen van de noodzaak voor bepaalde integraties, of de vervanging van de genoemde applicaties door andere oplossingen. Zoals het er nu uitziet, is het de intentie van de gemeente om de groen gearceerde koppelingen bij livegang in gebruik te nemen. De geel gearceerde koppelingen zouden mogelijk in de toekomst kunnen worden gerealiseerd.
</t>
  </si>
  <si>
    <t>Jaarlijkse kosten uitgaande van maximale looptij van 12 jaar</t>
  </si>
  <si>
    <t>Zaaksysteem Xxllnc</t>
  </si>
  <si>
    <t>Gemeentelijk meldsysteem (BinnenBeter)</t>
  </si>
  <si>
    <t>Uitvoeren jaarlijkse 'audit' uit te geven parkeerproducten t.o.v. vastgestelde parkeerbelastingverordening/parkeerverordening</t>
  </si>
  <si>
    <t>Vergelijkingsprijs ter beoordeling van P1 Prijs</t>
  </si>
  <si>
    <t>Voorbereiding (definitief Plan van Aanpak)</t>
  </si>
  <si>
    <t>Opdrachtgever zal bij opdrachtverstrekking bepalen of er daadwerkelijk een testomgeving afgenomen wordt.</t>
  </si>
  <si>
    <t xml:space="preserve">Consultancy (40 uur per jaar) </t>
  </si>
  <si>
    <t xml:space="preserve">Projectmanagment (10 uur per jaar) </t>
  </si>
  <si>
    <t>Training / opleiding (dit betreft eventueel aanvullende training op een later moment, naast de training (1e en 1f) die onderdeel dient te zijn van de implementatie)</t>
  </si>
  <si>
    <t>Eenmalige kosten</t>
  </si>
  <si>
    <t>Indien voor onderdelen geen (specifieke) kosten in rekening worden gebracht, bijvoorbeeld omdat deze kosten onderdeel uitmaken van de licentiekosten, dan hoeft er geen prijs ingevuld te worden. In dat geval dient dit wel te worden toegelicht in het tabblad "Overige kosten". Kosten die niet zijn opgenomen in dit prijzenblad kunnen ook niet in rekening worden gebracht.</t>
  </si>
  <si>
    <r>
      <t xml:space="preserve">Overige jaarlijkse kosten </t>
    </r>
    <r>
      <rPr>
        <sz val="11"/>
        <color theme="1"/>
        <rFont val="Calibri"/>
        <family val="2"/>
        <scheme val="minor"/>
      </rPr>
      <t>(indien van toepassing toelichting geven in tabblad 'Overige kosten')</t>
    </r>
  </si>
  <si>
    <r>
      <t xml:space="preserve">Overige maandelijkse kosten </t>
    </r>
    <r>
      <rPr>
        <sz val="11"/>
        <color theme="1"/>
        <rFont val="Calibri"/>
        <family val="2"/>
        <scheme val="minor"/>
      </rPr>
      <t>(indien van toepassing toelichting geven in tabblad 'Overige kosten')</t>
    </r>
  </si>
  <si>
    <r>
      <t xml:space="preserve">Implementatie betsaande uit a. migratie b. functionele implementatie / inrichting c. werkend opleveren en acceptatie. 
</t>
    </r>
    <r>
      <rPr>
        <sz val="11"/>
        <color rgb="FF000000"/>
        <rFont val="Calibri"/>
        <family val="2"/>
        <scheme val="minor"/>
      </rPr>
      <t>Er dient een migratie plaats te vinden van de oude naar de nieuwe door u aangeboden applicatie.
Het systeem dient werkend opgeleverd te worden zodat minimaal wordt voorzien in de parkeerproducten zoals benoemd op www.venlo.nl/parkeren en/of de Parkeerverordening Venlo 2025, Verordening Parkeerbelastingen Venlo 2026, Uitgiftebeleid Verkeersontheffingen Venlo 2026, Nadere Regels Parkeervergunningen Venlo 2026 of actuelere versies hiervan.</t>
    </r>
  </si>
  <si>
    <t>Totaal eenmalige kosten (fixed price)</t>
  </si>
  <si>
    <r>
      <t xml:space="preserve">Prijzen voor eenmalige implementatiekosten dienen </t>
    </r>
    <r>
      <rPr>
        <b/>
        <u/>
        <sz val="11"/>
        <color rgb="FF000000"/>
        <rFont val="Calibri"/>
        <family val="2"/>
        <scheme val="minor"/>
      </rPr>
      <t xml:space="preserve">fixed price </t>
    </r>
    <r>
      <rPr>
        <sz val="11"/>
        <color rgb="FF000000"/>
        <rFont val="Calibri"/>
        <family val="2"/>
        <scheme val="minor"/>
      </rPr>
      <t xml:space="preserve">aangeboden te worden, deze zijn </t>
    </r>
    <r>
      <rPr>
        <b/>
        <u/>
        <sz val="11"/>
        <color rgb="FF000000"/>
        <rFont val="Calibri"/>
        <family val="2"/>
        <scheme val="minor"/>
      </rPr>
      <t>niet</t>
    </r>
    <r>
      <rPr>
        <sz val="11"/>
        <color rgb="FF000000"/>
        <rFont val="Calibri"/>
        <family val="2"/>
        <scheme val="minor"/>
      </rPr>
      <t xml:space="preserve"> gebaseerd op nacalculatie. 
Indien onderdeel (bijvoorbeeld specifieke koppeling) niet wordt afgenomen, dan kan dit onderdeel ook niet in rekening worden gebracht.</t>
    </r>
  </si>
  <si>
    <t xml:space="preserve">De vergelijkinsprijs wordt gebruikt voor het vergelijken / beoordeling  van P1 Prijs.
Er is sprake van een fictieve inschrijfsom omdat er geen garantie kan worden gegeven voor de afname van koppelingen en additionele ondersteunende uren. </t>
  </si>
  <si>
    <t xml:space="preserve">Licentiekosten (incl. hosting) software productieomgeving tot 15 gebruikers (bestaande uit functioneel beheerders en eindgebruikers). </t>
  </si>
  <si>
    <t>Het moet mogelijk zijn om het aantal gebruikers van 10 te verhogen met telkens één extra gebruiker (dus in stappen van 1).
Bij toekomstige afname van extra gebruikerslicenties voor productie mogen de kosten per extra gebruiker niet hoger zijn dan de prijs per gebruiker zoals opgegeven bij onderdeel 2a. Voorbeeld: als de inschrijver in cel E29 een bedrag van € 1.500 per maand invult voor 15 gebruikers, dan mogen de kosten per extra gebruiker maximaal € 100 per maand bedragen (€ 1.500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</si>
</sst>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b/>
      <sz val="11"/>
      <name val="Calibri"/>
      <family val="2"/>
      <scheme val="minor"/>
    </font>
    <font>
      <sz val="11"/>
      <name val="Calibri"/>
      <family val="2"/>
      <scheme val="minor"/>
    </font>
    <font>
      <b/>
      <u/>
      <sz val="11"/>
      <color rgb="FF000000"/>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CC"/>
        <bgColor indexed="64"/>
      </patternFill>
    </fill>
    <fill>
      <patternFill patternType="solid">
        <fgColor rgb="FF00807F"/>
        <bgColor indexed="64"/>
      </patternFill>
    </fill>
    <fill>
      <patternFill patternType="solid">
        <fgColor rgb="FFACD8CE"/>
        <bgColor indexed="64"/>
      </patternFill>
    </fill>
    <fill>
      <patternFill patternType="solid">
        <fgColor rgb="FF6DEB9A"/>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top style="thin">
        <color indexed="64"/>
      </top>
      <bottom/>
      <diagonal/>
    </border>
    <border>
      <left style="medium">
        <color rgb="FF000000"/>
      </left>
      <right style="medium">
        <color indexed="64"/>
      </right>
      <top/>
      <bottom/>
      <diagonal/>
    </border>
    <border>
      <left/>
      <right/>
      <top/>
      <bottom style="thin">
        <color indexed="64"/>
      </bottom>
      <diagonal/>
    </border>
    <border>
      <left style="medium">
        <color rgb="FF000000"/>
      </left>
      <right style="medium">
        <color indexed="64"/>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rgb="FF000000"/>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top style="medium">
        <color rgb="FF000000"/>
      </top>
      <bottom/>
      <diagonal/>
    </border>
    <border>
      <left/>
      <right/>
      <top style="medium">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rgb="FF000000"/>
      </bottom>
      <diagonal/>
    </border>
    <border>
      <left style="medium">
        <color indexed="64"/>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44" fontId="9" fillId="0" borderId="0" applyFont="0" applyFill="0" applyBorder="0" applyAlignment="0" applyProtection="0"/>
  </cellStyleXfs>
  <cellXfs count="113">
    <xf numFmtId="0" fontId="0" fillId="0" borderId="0" xfId="0"/>
    <xf numFmtId="0" fontId="2" fillId="0" borderId="0" xfId="0" applyFont="1" applyAlignment="1">
      <alignment vertical="top"/>
    </xf>
    <xf numFmtId="0" fontId="0" fillId="0" borderId="0" xfId="0" applyAlignment="1">
      <alignment vertical="top"/>
    </xf>
    <xf numFmtId="0" fontId="2" fillId="0" borderId="1"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44" fontId="2" fillId="0" borderId="0" xfId="0" applyNumberFormat="1" applyFont="1" applyAlignment="1">
      <alignment horizontal="righ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1" fillId="0" borderId="0" xfId="0" applyFont="1" applyAlignment="1">
      <alignment vertical="top"/>
    </xf>
    <xf numFmtId="49" fontId="0" fillId="0" borderId="0" xfId="0" applyNumberFormat="1" applyAlignment="1">
      <alignment horizontal="right" vertical="top"/>
    </xf>
    <xf numFmtId="0" fontId="2" fillId="0" borderId="24" xfId="0" applyFont="1" applyBorder="1" applyAlignment="1">
      <alignment horizontal="left" vertical="top" wrapText="1"/>
    </xf>
    <xf numFmtId="0" fontId="3" fillId="0" borderId="21" xfId="0" applyFont="1" applyBorder="1" applyAlignment="1">
      <alignment horizontal="left" vertical="top"/>
    </xf>
    <xf numFmtId="0" fontId="4" fillId="0" borderId="0" xfId="0" applyFont="1" applyAlignment="1">
      <alignment vertical="top" wrapText="1"/>
    </xf>
    <xf numFmtId="0" fontId="6" fillId="0" borderId="21" xfId="0" applyFont="1" applyBorder="1" applyAlignment="1">
      <alignment horizontal="left" vertical="top"/>
    </xf>
    <xf numFmtId="0" fontId="6" fillId="0" borderId="21" xfId="0" applyFont="1" applyBorder="1" applyAlignment="1">
      <alignment vertical="top"/>
    </xf>
    <xf numFmtId="0" fontId="0" fillId="0" borderId="0" xfId="0" applyAlignment="1">
      <alignment vertical="top" wrapText="1"/>
    </xf>
    <xf numFmtId="0" fontId="4" fillId="0" borderId="0" xfId="0" applyFont="1" applyAlignment="1">
      <alignment horizontal="left" vertical="top" wrapText="1"/>
    </xf>
    <xf numFmtId="0" fontId="6" fillId="0" borderId="27" xfId="0" applyFont="1" applyBorder="1" applyAlignment="1">
      <alignment horizontal="left" vertical="top"/>
    </xf>
    <xf numFmtId="0" fontId="2" fillId="0" borderId="14" xfId="0" applyFont="1" applyBorder="1" applyAlignment="1">
      <alignment horizontal="left" vertical="top"/>
    </xf>
    <xf numFmtId="0" fontId="6" fillId="0" borderId="24" xfId="0" applyFont="1" applyBorder="1" applyAlignment="1">
      <alignment vertical="top" wrapText="1"/>
    </xf>
    <xf numFmtId="0" fontId="2" fillId="0" borderId="29" xfId="0" applyFont="1" applyBorder="1" applyAlignment="1">
      <alignment vertical="top"/>
    </xf>
    <xf numFmtId="0" fontId="2" fillId="0" borderId="14" xfId="0" applyFont="1" applyBorder="1" applyAlignment="1">
      <alignment vertical="top"/>
    </xf>
    <xf numFmtId="0" fontId="2" fillId="0" borderId="30" xfId="0" applyFont="1" applyBorder="1" applyAlignment="1">
      <alignment vertical="top"/>
    </xf>
    <xf numFmtId="0" fontId="0" fillId="0" borderId="32" xfId="0" applyBorder="1" applyAlignment="1">
      <alignment vertical="top"/>
    </xf>
    <xf numFmtId="0" fontId="0" fillId="0" borderId="34" xfId="0" applyBorder="1" applyAlignment="1">
      <alignment vertical="top"/>
    </xf>
    <xf numFmtId="0" fontId="2" fillId="2" borderId="14" xfId="0" applyFont="1" applyFill="1" applyBorder="1" applyAlignment="1">
      <alignment horizontal="left" vertical="top"/>
    </xf>
    <xf numFmtId="0" fontId="2" fillId="0" borderId="32" xfId="0" applyFont="1" applyBorder="1" applyAlignment="1">
      <alignment vertical="top"/>
    </xf>
    <xf numFmtId="0" fontId="2" fillId="0" borderId="33" xfId="0" applyFont="1" applyBorder="1" applyAlignment="1">
      <alignment vertical="top"/>
    </xf>
    <xf numFmtId="0" fontId="2" fillId="2" borderId="33" xfId="0" applyFont="1" applyFill="1" applyBorder="1" applyAlignment="1">
      <alignment vertical="top"/>
    </xf>
    <xf numFmtId="0" fontId="2" fillId="0" borderId="34" xfId="0" applyFont="1" applyBorder="1" applyAlignment="1">
      <alignment vertical="top"/>
    </xf>
    <xf numFmtId="0" fontId="2" fillId="0" borderId="36" xfId="0" applyFont="1" applyBorder="1" applyAlignment="1">
      <alignment vertical="top"/>
    </xf>
    <xf numFmtId="0" fontId="2" fillId="0" borderId="26" xfId="0" applyFont="1" applyBorder="1" applyAlignment="1">
      <alignment vertical="top"/>
    </xf>
    <xf numFmtId="0" fontId="2" fillId="0" borderId="37" xfId="0" applyFont="1" applyBorder="1" applyAlignment="1">
      <alignment vertical="top"/>
    </xf>
    <xf numFmtId="14" fontId="2" fillId="0" borderId="0" xfId="0" applyNumberFormat="1" applyFont="1" applyAlignment="1">
      <alignment horizontal="left" vertical="top"/>
    </xf>
    <xf numFmtId="0" fontId="2" fillId="0" borderId="0" xfId="0" applyFont="1" applyAlignment="1">
      <alignment horizontal="left" vertical="top"/>
    </xf>
    <xf numFmtId="0" fontId="2" fillId="0" borderId="21" xfId="0" applyFont="1" applyBorder="1" applyAlignment="1">
      <alignment vertical="top" wrapText="1"/>
    </xf>
    <xf numFmtId="0" fontId="2" fillId="0" borderId="8" xfId="0" applyFont="1" applyBorder="1" applyAlignment="1">
      <alignment horizontal="center" vertical="top"/>
    </xf>
    <xf numFmtId="44" fontId="3" fillId="2" borderId="24" xfId="0" applyNumberFormat="1" applyFont="1" applyFill="1" applyBorder="1" applyAlignment="1">
      <alignment horizontal="right" vertical="top"/>
    </xf>
    <xf numFmtId="44" fontId="0" fillId="0" borderId="24" xfId="0" applyNumberFormat="1" applyBorder="1" applyAlignment="1">
      <alignment vertical="top"/>
    </xf>
    <xf numFmtId="0" fontId="2" fillId="0" borderId="27" xfId="0" applyFont="1" applyBorder="1" applyAlignment="1">
      <alignment horizontal="left" vertical="top" wrapText="1"/>
    </xf>
    <xf numFmtId="9" fontId="0" fillId="0" borderId="0" xfId="1" applyFont="1" applyAlignment="1">
      <alignment horizontal="center" vertical="center"/>
    </xf>
    <xf numFmtId="44" fontId="0" fillId="0" borderId="0" xfId="0" applyNumberFormat="1" applyAlignment="1">
      <alignment horizontal="center" vertical="center"/>
    </xf>
    <xf numFmtId="0" fontId="2" fillId="0" borderId="0" xfId="0" applyFont="1" applyAlignment="1">
      <alignment horizontal="center" vertical="center"/>
    </xf>
    <xf numFmtId="44" fontId="2" fillId="0" borderId="0" xfId="0" applyNumberFormat="1" applyFont="1" applyAlignment="1">
      <alignment horizontal="center" vertical="center"/>
    </xf>
    <xf numFmtId="0" fontId="7" fillId="4" borderId="21" xfId="0" applyFont="1" applyFill="1" applyBorder="1" applyAlignment="1">
      <alignment horizontal="left" vertical="top" wrapText="1"/>
    </xf>
    <xf numFmtId="0" fontId="7" fillId="4" borderId="21" xfId="0" applyFont="1" applyFill="1" applyBorder="1" applyAlignment="1">
      <alignment horizontal="left" vertical="top"/>
    </xf>
    <xf numFmtId="0" fontId="7" fillId="5" borderId="21" xfId="0" applyFont="1" applyFill="1" applyBorder="1" applyAlignment="1">
      <alignment horizontal="left" vertical="top"/>
    </xf>
    <xf numFmtId="0" fontId="2" fillId="0" borderId="0" xfId="0" applyFont="1" applyAlignment="1">
      <alignment horizontal="center" vertical="center" wrapText="1"/>
    </xf>
    <xf numFmtId="0" fontId="0" fillId="0" borderId="36" xfId="0" applyBorder="1" applyAlignment="1">
      <alignment vertical="top"/>
    </xf>
    <xf numFmtId="44" fontId="0" fillId="0" borderId="3" xfId="0" applyNumberFormat="1" applyBorder="1" applyAlignment="1">
      <alignment vertical="top"/>
    </xf>
    <xf numFmtId="0" fontId="2" fillId="0" borderId="11" xfId="0" applyFont="1" applyBorder="1" applyAlignment="1">
      <alignment vertical="top"/>
    </xf>
    <xf numFmtId="0" fontId="7" fillId="0" borderId="0" xfId="0" applyFont="1" applyAlignment="1">
      <alignment vertical="top" wrapText="1"/>
    </xf>
    <xf numFmtId="0" fontId="1" fillId="0" borderId="0" xfId="0" applyFont="1" applyAlignment="1">
      <alignment vertical="top" wrapText="1"/>
    </xf>
    <xf numFmtId="0" fontId="2" fillId="0" borderId="40" xfId="0" applyFont="1" applyBorder="1" applyAlignment="1">
      <alignment vertical="top"/>
    </xf>
    <xf numFmtId="0" fontId="2" fillId="0" borderId="25" xfId="0" applyFont="1" applyBorder="1" applyAlignment="1">
      <alignment vertical="top"/>
    </xf>
    <xf numFmtId="0" fontId="6" fillId="0" borderId="27" xfId="0" applyFont="1" applyBorder="1" applyAlignment="1">
      <alignment vertical="top"/>
    </xf>
    <xf numFmtId="0" fontId="4" fillId="3" borderId="24" xfId="0" applyFont="1" applyFill="1" applyBorder="1" applyAlignment="1">
      <alignment horizontal="left" vertical="top"/>
    </xf>
    <xf numFmtId="0" fontId="4" fillId="3" borderId="27" xfId="0" applyFont="1" applyFill="1" applyBorder="1" applyAlignment="1">
      <alignment horizontal="left" vertical="top"/>
    </xf>
    <xf numFmtId="0" fontId="4" fillId="3" borderId="25" xfId="0" applyFont="1" applyFill="1" applyBorder="1" applyAlignment="1">
      <alignment horizontal="left" vertical="top"/>
    </xf>
    <xf numFmtId="0" fontId="3" fillId="0" borderId="21" xfId="0" applyFont="1" applyBorder="1" applyAlignment="1">
      <alignment horizontal="left" vertical="top" wrapText="1"/>
    </xf>
    <xf numFmtId="0" fontId="10" fillId="6" borderId="4" xfId="0" applyFont="1" applyFill="1" applyBorder="1" applyAlignment="1">
      <alignment horizontal="left" vertical="top"/>
    </xf>
    <xf numFmtId="0" fontId="0" fillId="7" borderId="8" xfId="0" applyFill="1" applyBorder="1" applyAlignment="1">
      <alignment horizontal="left" vertical="top"/>
    </xf>
    <xf numFmtId="0" fontId="6" fillId="7" borderId="4" xfId="0" applyFont="1" applyFill="1" applyBorder="1" applyAlignment="1">
      <alignment horizontal="left" vertical="top"/>
    </xf>
    <xf numFmtId="44" fontId="6" fillId="7" borderId="3" xfId="0" applyNumberFormat="1" applyFont="1" applyFill="1" applyBorder="1" applyAlignment="1">
      <alignment horizontal="center" vertical="top"/>
    </xf>
    <xf numFmtId="44" fontId="10" fillId="6" borderId="8" xfId="0" applyNumberFormat="1" applyFont="1" applyFill="1" applyBorder="1" applyAlignment="1">
      <alignment horizontal="center" vertical="top"/>
    </xf>
    <xf numFmtId="0" fontId="6" fillId="7" borderId="8" xfId="0" applyFont="1" applyFill="1" applyBorder="1" applyAlignment="1">
      <alignment horizontal="left" vertical="top"/>
    </xf>
    <xf numFmtId="44" fontId="6" fillId="7" borderId="38" xfId="0" applyNumberFormat="1" applyFont="1" applyFill="1" applyBorder="1" applyAlignment="1">
      <alignment horizontal="center" vertical="top"/>
    </xf>
    <xf numFmtId="44" fontId="10" fillId="6" borderId="0" xfId="0" applyNumberFormat="1" applyFont="1" applyFill="1" applyAlignment="1">
      <alignment vertical="top"/>
    </xf>
    <xf numFmtId="44" fontId="0" fillId="8" borderId="32" xfId="0" applyNumberFormat="1" applyFill="1" applyBorder="1" applyAlignment="1">
      <alignment vertical="top"/>
    </xf>
    <xf numFmtId="44" fontId="0" fillId="8" borderId="1" xfId="0" applyNumberFormat="1" applyFill="1" applyBorder="1" applyAlignment="1">
      <alignment vertical="top"/>
    </xf>
    <xf numFmtId="44" fontId="0" fillId="8" borderId="35" xfId="0" applyNumberFormat="1" applyFill="1" applyBorder="1" applyAlignment="1">
      <alignment vertical="top"/>
    </xf>
    <xf numFmtId="44" fontId="0" fillId="8" borderId="36" xfId="0" applyNumberFormat="1" applyFill="1" applyBorder="1" applyAlignment="1">
      <alignment vertical="top"/>
    </xf>
    <xf numFmtId="44" fontId="0" fillId="8" borderId="11" xfId="2" applyFont="1" applyFill="1" applyBorder="1" applyAlignment="1">
      <alignment vertical="top"/>
    </xf>
    <xf numFmtId="164" fontId="0" fillId="8" borderId="11" xfId="0" applyNumberFormat="1" applyFill="1" applyBorder="1" applyAlignment="1">
      <alignment vertical="top"/>
    </xf>
    <xf numFmtId="44" fontId="0" fillId="8" borderId="24" xfId="0" applyNumberFormat="1" applyFill="1" applyBorder="1" applyAlignment="1">
      <alignment vertical="top"/>
    </xf>
    <xf numFmtId="44" fontId="0" fillId="8" borderId="38" xfId="0" applyNumberFormat="1" applyFill="1" applyBorder="1" applyAlignment="1">
      <alignment vertical="top"/>
    </xf>
    <xf numFmtId="44" fontId="0" fillId="8" borderId="25" xfId="0" applyNumberFormat="1" applyFill="1" applyBorder="1" applyAlignment="1">
      <alignment vertical="top"/>
    </xf>
    <xf numFmtId="0" fontId="7" fillId="8" borderId="0" xfId="0" applyFont="1" applyFill="1" applyAlignment="1">
      <alignment vertical="top" wrapText="1"/>
    </xf>
    <xf numFmtId="0" fontId="2" fillId="0" borderId="42" xfId="0" applyFont="1" applyBorder="1" applyAlignment="1">
      <alignment vertical="top"/>
    </xf>
    <xf numFmtId="44" fontId="0" fillId="0" borderId="8" xfId="0" applyNumberFormat="1" applyBorder="1" applyAlignment="1">
      <alignment vertical="top"/>
    </xf>
    <xf numFmtId="44" fontId="0" fillId="7" borderId="8" xfId="0" applyNumberFormat="1" applyFill="1" applyBorder="1" applyAlignment="1">
      <alignment horizontal="center" vertical="top"/>
    </xf>
    <xf numFmtId="0" fontId="11" fillId="0" borderId="0" xfId="0" applyFont="1" applyAlignment="1">
      <alignment vertical="top"/>
    </xf>
    <xf numFmtId="0" fontId="1" fillId="7" borderId="0" xfId="0" applyFont="1" applyFill="1" applyAlignment="1">
      <alignment horizontal="center" vertical="top" wrapText="1"/>
    </xf>
    <xf numFmtId="0" fontId="1" fillId="7" borderId="0" xfId="0" applyFont="1" applyFill="1" applyAlignment="1">
      <alignment horizontal="center" vertical="top"/>
    </xf>
    <xf numFmtId="0" fontId="2" fillId="0" borderId="9" xfId="0" applyFont="1" applyBorder="1" applyAlignment="1">
      <alignment horizontal="center" vertical="top"/>
    </xf>
    <xf numFmtId="0" fontId="2" fillId="0" borderId="41" xfId="0" applyFont="1" applyBorder="1" applyAlignment="1">
      <alignment horizontal="center" vertical="top"/>
    </xf>
    <xf numFmtId="0" fontId="0" fillId="8" borderId="23" xfId="0" applyFill="1" applyBorder="1" applyAlignment="1">
      <alignment horizontal="center" vertical="top"/>
    </xf>
    <xf numFmtId="0" fontId="0" fillId="8" borderId="39" xfId="0" applyFill="1" applyBorder="1" applyAlignment="1">
      <alignment horizontal="center" vertical="top"/>
    </xf>
    <xf numFmtId="0" fontId="2" fillId="0" borderId="13" xfId="0" applyFont="1" applyBorder="1" applyAlignment="1">
      <alignment horizontal="left" vertical="top"/>
    </xf>
    <xf numFmtId="0" fontId="2" fillId="0" borderId="15"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1"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6" fillId="7" borderId="22" xfId="0" applyFont="1" applyFill="1" applyBorder="1" applyAlignment="1">
      <alignment horizontal="center" vertical="top"/>
    </xf>
    <xf numFmtId="0" fontId="6" fillId="7" borderId="5" xfId="0" applyFont="1" applyFill="1" applyBorder="1" applyAlignment="1">
      <alignment horizontal="center" vertical="top"/>
    </xf>
    <xf numFmtId="0" fontId="6" fillId="7" borderId="28" xfId="0" applyFont="1" applyFill="1" applyBorder="1" applyAlignment="1">
      <alignment horizontal="center" vertical="top"/>
    </xf>
    <xf numFmtId="0" fontId="6" fillId="7" borderId="26" xfId="0" applyFont="1" applyFill="1" applyBorder="1" applyAlignment="1">
      <alignment horizontal="center" vertical="top" wrapText="1"/>
    </xf>
    <xf numFmtId="0" fontId="6" fillId="7" borderId="31" xfId="0" applyFont="1" applyFill="1" applyBorder="1" applyAlignment="1">
      <alignment horizontal="center" vertical="top" wrapText="1"/>
    </xf>
    <xf numFmtId="0" fontId="6" fillId="7" borderId="0" xfId="0" applyFont="1" applyFill="1" applyAlignment="1">
      <alignment horizontal="center" vertical="top" wrapText="1"/>
    </xf>
    <xf numFmtId="0" fontId="2" fillId="7" borderId="23" xfId="0" applyFont="1" applyFill="1" applyBorder="1" applyAlignment="1">
      <alignment horizontal="center" vertical="top"/>
    </xf>
    <xf numFmtId="0" fontId="2" fillId="7" borderId="31" xfId="0" applyFont="1" applyFill="1" applyBorder="1" applyAlignment="1">
      <alignment horizontal="center" vertical="top"/>
    </xf>
    <xf numFmtId="0" fontId="2" fillId="7" borderId="0" xfId="0" applyFont="1" applyFill="1" applyAlignment="1">
      <alignment horizontal="center" vertical="top"/>
    </xf>
    <xf numFmtId="0" fontId="10" fillId="6" borderId="9" xfId="0" applyFont="1" applyFill="1" applyBorder="1" applyAlignment="1">
      <alignment horizontal="center" vertical="top"/>
    </xf>
    <xf numFmtId="0" fontId="10" fillId="6" borderId="10" xfId="0" applyFont="1" applyFill="1" applyBorder="1" applyAlignment="1">
      <alignment horizontal="center" vertical="top"/>
    </xf>
    <xf numFmtId="0" fontId="10" fillId="6" borderId="23" xfId="0" applyFont="1" applyFill="1" applyBorder="1" applyAlignment="1">
      <alignment horizontal="center" vertical="top"/>
    </xf>
    <xf numFmtId="0" fontId="10" fillId="6" borderId="31" xfId="0" applyFont="1" applyFill="1" applyBorder="1" applyAlignment="1">
      <alignment horizontal="center" vertical="top"/>
    </xf>
    <xf numFmtId="0" fontId="10" fillId="6" borderId="39" xfId="0" applyFont="1" applyFill="1" applyBorder="1" applyAlignment="1">
      <alignment horizontal="center" vertical="top"/>
    </xf>
  </cellXfs>
  <cellStyles count="3">
    <cellStyle name="Procent" xfId="1" builtinId="5"/>
    <cellStyle name="Standaard" xfId="0" builtinId="0"/>
    <cellStyle name="Valuta" xfId="2" builtinId="4"/>
  </cellStyles>
  <dxfs count="0"/>
  <tableStyles count="0" defaultTableStyle="TableStyleMedium2" defaultPivotStyle="PivotStyleLight16"/>
  <colors>
    <mruColors>
      <color rgb="FF6DEB9A"/>
      <color rgb="FF00807F"/>
      <color rgb="FFACD8CE"/>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P48"/>
  <sheetViews>
    <sheetView tabSelected="1" zoomScaleNormal="100" workbookViewId="0">
      <selection activeCell="D3" sqref="D3:E3"/>
    </sheetView>
  </sheetViews>
  <sheetFormatPr defaultRowHeight="15" x14ac:dyDescent="0.25"/>
  <cols>
    <col min="1" max="1" width="3.7109375" customWidth="1"/>
    <col min="2" max="2" width="13" customWidth="1"/>
    <col min="3" max="3" width="146.85546875" bestFit="1" customWidth="1"/>
    <col min="4" max="4" width="26.140625" bestFit="1" customWidth="1"/>
    <col min="5" max="5" width="23" customWidth="1"/>
    <col min="6" max="6" width="21.85546875" customWidth="1"/>
    <col min="7" max="7" width="13.7109375" customWidth="1"/>
    <col min="8" max="8" width="24.5703125" customWidth="1"/>
    <col min="10" max="12" width="9.140625" hidden="1" customWidth="1"/>
  </cols>
  <sheetData>
    <row r="1" spans="2:12" ht="15.75" thickBot="1" x14ac:dyDescent="0.3"/>
    <row r="2" spans="2:12" ht="15.75" thickBot="1" x14ac:dyDescent="0.3">
      <c r="B2" s="1" t="s">
        <v>0</v>
      </c>
      <c r="C2" s="1" t="s">
        <v>1</v>
      </c>
      <c r="D2" s="87" t="s">
        <v>2</v>
      </c>
      <c r="E2" s="88"/>
      <c r="F2" s="2"/>
      <c r="G2" s="2"/>
      <c r="H2" s="2"/>
      <c r="I2" s="2"/>
      <c r="J2" s="2"/>
      <c r="K2" s="2"/>
      <c r="L2" s="2"/>
    </row>
    <row r="3" spans="2:12" ht="15.75" thickBot="1" x14ac:dyDescent="0.3">
      <c r="B3" s="1" t="s">
        <v>3</v>
      </c>
      <c r="C3" s="37">
        <v>365575</v>
      </c>
      <c r="D3" s="89"/>
      <c r="E3" s="90"/>
      <c r="F3" s="2"/>
      <c r="G3" s="2"/>
      <c r="H3" s="2"/>
      <c r="I3" s="2"/>
      <c r="J3" s="2"/>
      <c r="K3" s="2"/>
      <c r="L3" s="2"/>
    </row>
    <row r="4" spans="2:12" x14ac:dyDescent="0.25">
      <c r="B4" s="1" t="s">
        <v>4</v>
      </c>
      <c r="C4" s="36">
        <f ca="1">TODAY()</f>
        <v>46162</v>
      </c>
      <c r="D4" s="2"/>
      <c r="E4" s="2"/>
      <c r="F4" s="2"/>
      <c r="G4" s="2"/>
      <c r="H4" s="2"/>
      <c r="I4" s="2"/>
      <c r="J4" s="2"/>
      <c r="K4" s="2"/>
      <c r="L4" s="2"/>
    </row>
    <row r="5" spans="2:12" ht="15.75" thickBot="1" x14ac:dyDescent="0.3">
      <c r="B5" s="2"/>
      <c r="C5" s="2"/>
      <c r="D5" s="2"/>
      <c r="E5" s="2"/>
      <c r="F5" s="2"/>
      <c r="G5" s="2"/>
      <c r="H5" s="2"/>
      <c r="I5" s="2"/>
      <c r="J5" s="2"/>
      <c r="K5" s="2"/>
      <c r="L5" s="2"/>
    </row>
    <row r="6" spans="2:12" ht="15.75" thickBot="1" x14ac:dyDescent="0.3">
      <c r="B6" s="3" t="s">
        <v>5</v>
      </c>
      <c r="C6" s="4"/>
      <c r="D6" s="4"/>
      <c r="E6" s="5" t="s">
        <v>6</v>
      </c>
      <c r="F6" s="6" t="s">
        <v>7</v>
      </c>
      <c r="G6" s="5" t="s">
        <v>8</v>
      </c>
      <c r="H6" s="39"/>
      <c r="I6" s="2"/>
      <c r="J6" s="93"/>
      <c r="K6" s="93"/>
      <c r="L6" s="94"/>
    </row>
    <row r="7" spans="2:12" ht="15.75" thickBot="1" x14ac:dyDescent="0.3">
      <c r="B7" s="65" t="s">
        <v>9</v>
      </c>
      <c r="C7" s="99" t="s">
        <v>10</v>
      </c>
      <c r="D7" s="100"/>
      <c r="E7" s="101"/>
      <c r="F7" s="101"/>
      <c r="G7" s="101"/>
      <c r="H7" s="66"/>
      <c r="I7" s="2"/>
      <c r="J7" s="95"/>
      <c r="K7" s="95"/>
      <c r="L7" s="96"/>
    </row>
    <row r="8" spans="2:12" ht="15.75" thickBot="1" x14ac:dyDescent="0.3">
      <c r="B8" s="8" t="s">
        <v>11</v>
      </c>
      <c r="C8" s="13" t="s">
        <v>63</v>
      </c>
      <c r="D8" s="21" t="s">
        <v>12</v>
      </c>
      <c r="E8" s="71">
        <v>0</v>
      </c>
      <c r="F8" s="29">
        <v>1</v>
      </c>
      <c r="G8" s="29" t="s">
        <v>13</v>
      </c>
      <c r="H8" s="40">
        <f>E8*F8</f>
        <v>0</v>
      </c>
      <c r="I8" s="2"/>
      <c r="J8" s="95"/>
      <c r="K8" s="95"/>
      <c r="L8" s="96"/>
    </row>
    <row r="9" spans="2:12" ht="75.75" thickBot="1" x14ac:dyDescent="0.3">
      <c r="B9" s="8" t="s">
        <v>14</v>
      </c>
      <c r="C9" s="62" t="s">
        <v>72</v>
      </c>
      <c r="D9" s="21" t="s">
        <v>12</v>
      </c>
      <c r="E9" s="71">
        <v>0</v>
      </c>
      <c r="F9" s="30">
        <v>1</v>
      </c>
      <c r="G9" s="30" t="s">
        <v>13</v>
      </c>
      <c r="H9" s="40">
        <f t="shared" ref="H9:H26" si="0">E9*F9</f>
        <v>0</v>
      </c>
      <c r="I9" s="2"/>
      <c r="J9" s="95"/>
      <c r="K9" s="95"/>
      <c r="L9" s="96"/>
    </row>
    <row r="10" spans="2:12" ht="15.75" thickBot="1" x14ac:dyDescent="0.3">
      <c r="B10" s="8" t="s">
        <v>15</v>
      </c>
      <c r="C10" s="14" t="s">
        <v>16</v>
      </c>
      <c r="D10" s="28"/>
      <c r="E10" s="31"/>
      <c r="F10" s="31"/>
      <c r="G10" s="31"/>
      <c r="H10" s="40"/>
      <c r="I10" s="2"/>
      <c r="J10" s="95"/>
      <c r="K10" s="95"/>
      <c r="L10" s="96"/>
    </row>
    <row r="11" spans="2:12" ht="15.75" thickBot="1" x14ac:dyDescent="0.3">
      <c r="B11" s="8"/>
      <c r="C11" s="47" t="s">
        <v>56</v>
      </c>
      <c r="D11" s="21" t="s">
        <v>12</v>
      </c>
      <c r="E11" s="71">
        <v>0</v>
      </c>
      <c r="F11" s="30">
        <v>1</v>
      </c>
      <c r="G11" s="30" t="s">
        <v>13</v>
      </c>
      <c r="H11" s="40">
        <f t="shared" si="0"/>
        <v>0</v>
      </c>
      <c r="I11" s="2"/>
      <c r="J11" s="95"/>
      <c r="K11" s="95"/>
      <c r="L11" s="96"/>
    </row>
    <row r="12" spans="2:12" ht="15.75" thickBot="1" x14ac:dyDescent="0.3">
      <c r="B12" s="8"/>
      <c r="C12" s="48" t="s">
        <v>47</v>
      </c>
      <c r="D12" s="21" t="s">
        <v>12</v>
      </c>
      <c r="E12" s="71">
        <v>0</v>
      </c>
      <c r="F12" s="30">
        <v>1</v>
      </c>
      <c r="G12" s="30" t="s">
        <v>13</v>
      </c>
      <c r="H12" s="40">
        <f t="shared" si="0"/>
        <v>0</v>
      </c>
      <c r="I12" s="2"/>
      <c r="J12" s="95"/>
      <c r="K12" s="95"/>
      <c r="L12" s="96"/>
    </row>
    <row r="13" spans="2:12" ht="15.75" thickBot="1" x14ac:dyDescent="0.3">
      <c r="B13" s="8"/>
      <c r="C13" s="48" t="s">
        <v>55</v>
      </c>
      <c r="D13" s="21" t="s">
        <v>12</v>
      </c>
      <c r="E13" s="71">
        <v>0</v>
      </c>
      <c r="F13" s="30">
        <v>1</v>
      </c>
      <c r="G13" s="30" t="s">
        <v>13</v>
      </c>
      <c r="H13" s="40">
        <f t="shared" si="0"/>
        <v>0</v>
      </c>
      <c r="I13" s="2"/>
      <c r="J13" s="95"/>
      <c r="K13" s="95"/>
      <c r="L13" s="96"/>
    </row>
    <row r="14" spans="2:12" ht="15.75" thickBot="1" x14ac:dyDescent="0.3">
      <c r="B14" s="8"/>
      <c r="C14" s="48" t="s">
        <v>48</v>
      </c>
      <c r="D14" s="21" t="s">
        <v>12</v>
      </c>
      <c r="E14" s="71">
        <v>0</v>
      </c>
      <c r="F14" s="30">
        <v>1</v>
      </c>
      <c r="G14" s="30" t="s">
        <v>13</v>
      </c>
      <c r="H14" s="40">
        <f t="shared" si="0"/>
        <v>0</v>
      </c>
      <c r="I14" s="2"/>
      <c r="J14" s="95"/>
      <c r="K14" s="95"/>
      <c r="L14" s="96"/>
    </row>
    <row r="15" spans="2:12" ht="15.75" thickBot="1" x14ac:dyDescent="0.3">
      <c r="B15" s="8"/>
      <c r="C15" s="48" t="s">
        <v>54</v>
      </c>
      <c r="D15" s="21" t="s">
        <v>12</v>
      </c>
      <c r="E15" s="71">
        <v>0</v>
      </c>
      <c r="F15" s="30">
        <v>1</v>
      </c>
      <c r="G15" s="30" t="s">
        <v>13</v>
      </c>
      <c r="H15" s="40">
        <f t="shared" si="0"/>
        <v>0</v>
      </c>
      <c r="I15" s="2"/>
      <c r="J15" s="95"/>
      <c r="K15" s="95"/>
      <c r="L15" s="96"/>
    </row>
    <row r="16" spans="2:12" ht="15.75" thickBot="1" x14ac:dyDescent="0.3">
      <c r="B16" s="8"/>
      <c r="C16" s="48" t="s">
        <v>53</v>
      </c>
      <c r="D16" s="21" t="s">
        <v>12</v>
      </c>
      <c r="E16" s="71">
        <v>0</v>
      </c>
      <c r="F16" s="30">
        <v>1</v>
      </c>
      <c r="G16" s="30" t="s">
        <v>13</v>
      </c>
      <c r="H16" s="40">
        <f t="shared" si="0"/>
        <v>0</v>
      </c>
      <c r="I16" s="2"/>
      <c r="J16" s="95"/>
      <c r="K16" s="95"/>
      <c r="L16" s="96"/>
    </row>
    <row r="17" spans="2:12" ht="15.75" thickBot="1" x14ac:dyDescent="0.3">
      <c r="B17" s="8"/>
      <c r="C17" s="48" t="s">
        <v>52</v>
      </c>
      <c r="D17" s="21" t="s">
        <v>12</v>
      </c>
      <c r="E17" s="71">
        <v>0</v>
      </c>
      <c r="F17" s="30">
        <v>1</v>
      </c>
      <c r="G17" s="30" t="s">
        <v>13</v>
      </c>
      <c r="H17" s="40">
        <f t="shared" si="0"/>
        <v>0</v>
      </c>
      <c r="I17" s="2"/>
      <c r="J17" s="95"/>
      <c r="K17" s="95"/>
      <c r="L17" s="96"/>
    </row>
    <row r="18" spans="2:12" ht="15.75" thickBot="1" x14ac:dyDescent="0.3">
      <c r="B18" s="8"/>
      <c r="C18" s="48" t="s">
        <v>49</v>
      </c>
      <c r="D18" s="21" t="s">
        <v>12</v>
      </c>
      <c r="E18" s="71">
        <v>0</v>
      </c>
      <c r="F18" s="30">
        <v>1</v>
      </c>
      <c r="G18" s="30" t="s">
        <v>13</v>
      </c>
      <c r="H18" s="40">
        <f t="shared" si="0"/>
        <v>0</v>
      </c>
      <c r="I18" s="2"/>
      <c r="J18" s="95"/>
      <c r="K18" s="95"/>
      <c r="L18" s="96"/>
    </row>
    <row r="19" spans="2:12" ht="15.75" thickBot="1" x14ac:dyDescent="0.3">
      <c r="B19" s="8"/>
      <c r="C19" s="48" t="s">
        <v>51</v>
      </c>
      <c r="D19" s="21" t="s">
        <v>12</v>
      </c>
      <c r="E19" s="71">
        <v>0</v>
      </c>
      <c r="F19" s="30">
        <v>1</v>
      </c>
      <c r="G19" s="30" t="s">
        <v>13</v>
      </c>
      <c r="H19" s="40">
        <f t="shared" si="0"/>
        <v>0</v>
      </c>
      <c r="I19" s="2"/>
      <c r="J19" s="95"/>
      <c r="K19" s="95"/>
      <c r="L19" s="96"/>
    </row>
    <row r="20" spans="2:12" ht="15.75" thickBot="1" x14ac:dyDescent="0.3">
      <c r="B20" s="8"/>
      <c r="C20" s="48" t="s">
        <v>50</v>
      </c>
      <c r="D20" s="21" t="s">
        <v>12</v>
      </c>
      <c r="E20" s="71">
        <v>0</v>
      </c>
      <c r="F20" s="30">
        <v>1</v>
      </c>
      <c r="G20" s="30" t="s">
        <v>13</v>
      </c>
      <c r="H20" s="40">
        <f t="shared" si="0"/>
        <v>0</v>
      </c>
      <c r="I20" s="2"/>
      <c r="J20" s="95"/>
      <c r="K20" s="95"/>
      <c r="L20" s="96"/>
    </row>
    <row r="21" spans="2:12" ht="15.75" thickBot="1" x14ac:dyDescent="0.3">
      <c r="B21" s="8"/>
      <c r="C21" s="49" t="s">
        <v>59</v>
      </c>
      <c r="D21" s="21" t="s">
        <v>12</v>
      </c>
      <c r="E21" s="71">
        <v>0</v>
      </c>
      <c r="F21" s="30">
        <v>1</v>
      </c>
      <c r="G21" s="30" t="s">
        <v>13</v>
      </c>
      <c r="H21" s="40">
        <f t="shared" si="0"/>
        <v>0</v>
      </c>
      <c r="I21" s="2"/>
      <c r="J21" s="95"/>
      <c r="K21" s="95"/>
      <c r="L21" s="96"/>
    </row>
    <row r="22" spans="2:12" ht="15.75" thickBot="1" x14ac:dyDescent="0.3">
      <c r="B22" s="8"/>
      <c r="C22" s="49" t="s">
        <v>60</v>
      </c>
      <c r="D22" s="21" t="s">
        <v>12</v>
      </c>
      <c r="E22" s="71">
        <v>0</v>
      </c>
      <c r="F22" s="30">
        <v>1</v>
      </c>
      <c r="G22" s="30" t="s">
        <v>13</v>
      </c>
      <c r="H22" s="40">
        <f t="shared" si="0"/>
        <v>0</v>
      </c>
      <c r="I22" s="2"/>
      <c r="J22" s="95"/>
      <c r="K22" s="95"/>
      <c r="L22" s="96"/>
    </row>
    <row r="23" spans="2:12" ht="15.75" thickBot="1" x14ac:dyDescent="0.3">
      <c r="B23" s="8" t="s">
        <v>17</v>
      </c>
      <c r="C23" s="16" t="s">
        <v>44</v>
      </c>
      <c r="D23" s="21" t="s">
        <v>12</v>
      </c>
      <c r="E23" s="71">
        <v>0</v>
      </c>
      <c r="F23" s="30">
        <v>1</v>
      </c>
      <c r="G23" s="30" t="s">
        <v>13</v>
      </c>
      <c r="H23" s="40">
        <f t="shared" si="0"/>
        <v>0</v>
      </c>
      <c r="I23" s="2"/>
      <c r="J23" s="95"/>
      <c r="K23" s="95"/>
      <c r="L23" s="96"/>
    </row>
    <row r="24" spans="2:12" ht="15.75" thickBot="1" x14ac:dyDescent="0.3">
      <c r="B24" s="8" t="s">
        <v>18</v>
      </c>
      <c r="C24" s="20" t="s">
        <v>45</v>
      </c>
      <c r="D24" s="21" t="s">
        <v>12</v>
      </c>
      <c r="E24" s="71">
        <v>0</v>
      </c>
      <c r="F24" s="30">
        <v>1</v>
      </c>
      <c r="G24" s="30" t="s">
        <v>13</v>
      </c>
      <c r="H24" s="40">
        <f t="shared" si="0"/>
        <v>0</v>
      </c>
      <c r="I24" s="2"/>
      <c r="J24" s="95"/>
      <c r="K24" s="95"/>
      <c r="L24" s="96"/>
    </row>
    <row r="25" spans="2:12" ht="15.75" thickBot="1" x14ac:dyDescent="0.3">
      <c r="B25" s="8" t="s">
        <v>19</v>
      </c>
      <c r="C25" s="20" t="s">
        <v>20</v>
      </c>
      <c r="D25" s="21" t="s">
        <v>12</v>
      </c>
      <c r="E25" s="71">
        <v>0</v>
      </c>
      <c r="F25" s="30">
        <v>1</v>
      </c>
      <c r="G25" s="30" t="s">
        <v>13</v>
      </c>
      <c r="H25" s="40">
        <f t="shared" si="0"/>
        <v>0</v>
      </c>
      <c r="I25" s="2"/>
      <c r="J25" s="95"/>
      <c r="K25" s="95"/>
      <c r="L25" s="96"/>
    </row>
    <row r="26" spans="2:12" ht="15.75" thickBot="1" x14ac:dyDescent="0.3">
      <c r="B26" s="8" t="s">
        <v>21</v>
      </c>
      <c r="C26" s="42" t="s">
        <v>22</v>
      </c>
      <c r="D26" s="37" t="s">
        <v>12</v>
      </c>
      <c r="E26" s="72">
        <v>0</v>
      </c>
      <c r="F26" s="33">
        <v>1</v>
      </c>
      <c r="G26" s="33" t="s">
        <v>13</v>
      </c>
      <c r="H26" s="40">
        <f t="shared" si="0"/>
        <v>0</v>
      </c>
      <c r="I26" s="2"/>
      <c r="J26" s="95"/>
      <c r="K26" s="95"/>
      <c r="L26" s="96"/>
    </row>
    <row r="27" spans="2:12" ht="15.75" thickBot="1" x14ac:dyDescent="0.3">
      <c r="B27" s="63"/>
      <c r="C27" s="108" t="s">
        <v>73</v>
      </c>
      <c r="D27" s="109"/>
      <c r="E27" s="109"/>
      <c r="F27" s="109"/>
      <c r="G27" s="109"/>
      <c r="H27" s="67">
        <f>SUM(H8:H26)</f>
        <v>0</v>
      </c>
      <c r="I27" s="2"/>
      <c r="J27" s="95"/>
      <c r="K27" s="95"/>
      <c r="L27" s="96"/>
    </row>
    <row r="28" spans="2:12" ht="15.75" thickBot="1" x14ac:dyDescent="0.3">
      <c r="B28" s="68">
        <v>2</v>
      </c>
      <c r="C28" s="102" t="s">
        <v>23</v>
      </c>
      <c r="D28" s="103"/>
      <c r="E28" s="103"/>
      <c r="F28" s="104"/>
      <c r="G28" s="104"/>
      <c r="H28" s="69"/>
      <c r="I28" s="2"/>
      <c r="J28" s="95"/>
      <c r="K28" s="95"/>
      <c r="L28" s="96"/>
    </row>
    <row r="29" spans="2:12" ht="15.75" customHeight="1" thickBot="1" x14ac:dyDescent="0.3">
      <c r="B29" s="8" t="s">
        <v>24</v>
      </c>
      <c r="C29" s="22" t="s">
        <v>76</v>
      </c>
      <c r="D29" s="23" t="s">
        <v>25</v>
      </c>
      <c r="E29" s="71">
        <v>0</v>
      </c>
      <c r="F29" s="29">
        <v>12</v>
      </c>
      <c r="G29" s="29" t="s">
        <v>26</v>
      </c>
      <c r="H29" s="41">
        <f>E29*F29</f>
        <v>0</v>
      </c>
      <c r="J29" s="95"/>
      <c r="K29" s="95"/>
      <c r="L29" s="96"/>
    </row>
    <row r="30" spans="2:12" ht="15.75" thickBot="1" x14ac:dyDescent="0.3">
      <c r="B30" s="9" t="s">
        <v>28</v>
      </c>
      <c r="C30" s="17" t="s">
        <v>27</v>
      </c>
      <c r="D30" s="24" t="s">
        <v>25</v>
      </c>
      <c r="E30" s="73">
        <v>0</v>
      </c>
      <c r="F30" s="30">
        <v>12</v>
      </c>
      <c r="G30" s="30" t="s">
        <v>26</v>
      </c>
      <c r="H30" s="41">
        <f>E30*F30</f>
        <v>0</v>
      </c>
      <c r="I30" s="2"/>
      <c r="J30" s="95"/>
      <c r="K30" s="95"/>
      <c r="L30" s="96"/>
    </row>
    <row r="31" spans="2:12" ht="137.25" customHeight="1" thickBot="1" x14ac:dyDescent="0.3">
      <c r="B31" s="10" t="s">
        <v>29</v>
      </c>
      <c r="C31" s="38" t="s">
        <v>46</v>
      </c>
      <c r="D31" s="25" t="s">
        <v>25</v>
      </c>
      <c r="E31" s="74">
        <v>0</v>
      </c>
      <c r="F31" s="33">
        <v>12</v>
      </c>
      <c r="G31" s="33" t="s">
        <v>26</v>
      </c>
      <c r="H31" s="52">
        <f t="shared" ref="H31:H35" si="1">E31*F31</f>
        <v>0</v>
      </c>
      <c r="I31" s="2"/>
      <c r="J31" s="95"/>
      <c r="K31" s="95"/>
      <c r="L31" s="96"/>
    </row>
    <row r="32" spans="2:12" ht="15" customHeight="1" thickBot="1" x14ac:dyDescent="0.3">
      <c r="B32" s="10" t="s">
        <v>30</v>
      </c>
      <c r="C32" s="57" t="s">
        <v>71</v>
      </c>
      <c r="D32" s="56" t="s">
        <v>25</v>
      </c>
      <c r="E32" s="75">
        <v>0</v>
      </c>
      <c r="F32" s="53">
        <v>12</v>
      </c>
      <c r="G32" s="81" t="s">
        <v>26</v>
      </c>
      <c r="H32" s="82">
        <f t="shared" si="1"/>
        <v>0</v>
      </c>
      <c r="I32" s="2"/>
      <c r="J32" s="95"/>
      <c r="K32" s="95"/>
      <c r="L32" s="96"/>
    </row>
    <row r="33" spans="2:16" ht="15.75" thickBot="1" x14ac:dyDescent="0.3">
      <c r="B33" s="10" t="s">
        <v>33</v>
      </c>
      <c r="C33" s="58" t="s">
        <v>34</v>
      </c>
      <c r="D33" s="56" t="s">
        <v>31</v>
      </c>
      <c r="E33" s="76">
        <v>0</v>
      </c>
      <c r="F33" s="53">
        <v>1</v>
      </c>
      <c r="G33" s="81" t="s">
        <v>32</v>
      </c>
      <c r="H33" s="82">
        <f t="shared" si="1"/>
        <v>0</v>
      </c>
      <c r="I33" s="2"/>
      <c r="J33" s="95"/>
      <c r="K33" s="95"/>
      <c r="L33" s="96"/>
    </row>
    <row r="34" spans="2:16" ht="15.75" thickBot="1" x14ac:dyDescent="0.3">
      <c r="B34" s="10" t="s">
        <v>35</v>
      </c>
      <c r="C34" s="58" t="s">
        <v>61</v>
      </c>
      <c r="D34" s="56" t="s">
        <v>31</v>
      </c>
      <c r="E34" s="76">
        <v>0</v>
      </c>
      <c r="F34" s="53">
        <v>1</v>
      </c>
      <c r="G34" s="81" t="s">
        <v>32</v>
      </c>
      <c r="H34" s="82">
        <f t="shared" si="1"/>
        <v>0</v>
      </c>
      <c r="I34" s="2"/>
      <c r="J34" s="95"/>
      <c r="K34" s="95"/>
      <c r="L34" s="96"/>
    </row>
    <row r="35" spans="2:16" ht="15.75" thickBot="1" x14ac:dyDescent="0.3">
      <c r="B35" s="10" t="s">
        <v>43</v>
      </c>
      <c r="C35" s="57" t="s">
        <v>70</v>
      </c>
      <c r="D35" s="56" t="s">
        <v>31</v>
      </c>
      <c r="E35" s="76">
        <v>0</v>
      </c>
      <c r="F35" s="53">
        <v>1</v>
      </c>
      <c r="G35" s="81" t="s">
        <v>32</v>
      </c>
      <c r="H35" s="82">
        <f t="shared" si="1"/>
        <v>0</v>
      </c>
      <c r="I35" s="2"/>
      <c r="J35" s="95"/>
      <c r="K35" s="95"/>
      <c r="L35" s="96"/>
    </row>
    <row r="36" spans="2:16" ht="15.75" thickBot="1" x14ac:dyDescent="0.3">
      <c r="B36" s="64"/>
      <c r="C36" s="105" t="s">
        <v>36</v>
      </c>
      <c r="D36" s="106"/>
      <c r="E36" s="106"/>
      <c r="F36" s="106"/>
      <c r="G36" s="107"/>
      <c r="H36" s="83"/>
      <c r="I36" s="2"/>
      <c r="J36" s="95"/>
      <c r="K36" s="95"/>
      <c r="L36" s="96"/>
    </row>
    <row r="37" spans="2:16" ht="15.75" thickBot="1" x14ac:dyDescent="0.3">
      <c r="B37" s="91" t="s">
        <v>37</v>
      </c>
      <c r="C37" s="59" t="s">
        <v>65</v>
      </c>
      <c r="D37" s="26" t="s">
        <v>38</v>
      </c>
      <c r="E37" s="77">
        <v>0</v>
      </c>
      <c r="F37" s="34">
        <v>40</v>
      </c>
      <c r="G37" s="29" t="s">
        <v>39</v>
      </c>
      <c r="H37" s="82">
        <f>E37*F37</f>
        <v>0</v>
      </c>
      <c r="I37" s="2"/>
      <c r="J37" s="95"/>
      <c r="K37" s="95"/>
      <c r="L37" s="96"/>
    </row>
    <row r="38" spans="2:16" ht="15.75" thickBot="1" x14ac:dyDescent="0.3">
      <c r="B38" s="91"/>
      <c r="C38" s="60" t="s">
        <v>67</v>
      </c>
      <c r="D38" s="51" t="s">
        <v>38</v>
      </c>
      <c r="E38" s="78">
        <v>0</v>
      </c>
      <c r="F38" s="34">
        <v>8</v>
      </c>
      <c r="G38" s="33" t="s">
        <v>39</v>
      </c>
      <c r="H38" s="41">
        <f t="shared" ref="H38:H39" si="2">E38*F38</f>
        <v>0</v>
      </c>
      <c r="I38" s="2"/>
      <c r="J38" s="95"/>
      <c r="K38" s="95"/>
      <c r="L38" s="96"/>
    </row>
    <row r="39" spans="2:16" ht="15.75" thickBot="1" x14ac:dyDescent="0.3">
      <c r="B39" s="92"/>
      <c r="C39" s="61" t="s">
        <v>66</v>
      </c>
      <c r="D39" s="27" t="s">
        <v>38</v>
      </c>
      <c r="E39" s="79">
        <v>0</v>
      </c>
      <c r="F39" s="35">
        <v>10</v>
      </c>
      <c r="G39" s="32" t="s">
        <v>39</v>
      </c>
      <c r="H39" s="41">
        <f t="shared" si="2"/>
        <v>0</v>
      </c>
      <c r="I39" s="2"/>
      <c r="J39" s="95"/>
      <c r="K39" s="95"/>
      <c r="L39" s="96"/>
    </row>
    <row r="40" spans="2:16" ht="15.75" thickBot="1" x14ac:dyDescent="0.3">
      <c r="B40" s="63"/>
      <c r="C40" s="110" t="s">
        <v>40</v>
      </c>
      <c r="D40" s="111"/>
      <c r="E40" s="111"/>
      <c r="F40" s="111"/>
      <c r="G40" s="112"/>
      <c r="H40" s="67">
        <f>SUM(H29:H39)</f>
        <v>0</v>
      </c>
      <c r="I40" s="2"/>
      <c r="J40" s="95"/>
      <c r="K40" s="95"/>
      <c r="L40" s="96"/>
    </row>
    <row r="41" spans="2:16" x14ac:dyDescent="0.25">
      <c r="B41" s="2"/>
      <c r="C41" s="11"/>
      <c r="D41" s="2"/>
      <c r="E41" s="2"/>
      <c r="F41" s="2"/>
      <c r="G41" s="2"/>
      <c r="I41" s="2"/>
      <c r="J41" s="95"/>
      <c r="K41" s="95"/>
      <c r="L41" s="96"/>
    </row>
    <row r="42" spans="2:16" x14ac:dyDescent="0.25">
      <c r="B42" s="2"/>
      <c r="C42" s="80" t="s">
        <v>41</v>
      </c>
      <c r="D42" s="2"/>
      <c r="E42" s="1" t="s">
        <v>42</v>
      </c>
      <c r="F42" s="2"/>
      <c r="G42" s="2"/>
      <c r="H42" s="7"/>
      <c r="I42" s="2"/>
      <c r="J42" s="95"/>
      <c r="K42" s="95"/>
      <c r="L42" s="96"/>
    </row>
    <row r="43" spans="2:16" ht="45.75" thickBot="1" x14ac:dyDescent="0.3">
      <c r="B43" s="12"/>
      <c r="C43" s="19" t="s">
        <v>69</v>
      </c>
      <c r="D43" s="45" t="s">
        <v>68</v>
      </c>
      <c r="E43" s="43">
        <v>1</v>
      </c>
      <c r="F43" s="44">
        <f>H27</f>
        <v>0</v>
      </c>
      <c r="H43" s="46">
        <f>E43*F43</f>
        <v>0</v>
      </c>
      <c r="I43" s="2"/>
      <c r="J43" s="97"/>
      <c r="K43" s="97"/>
      <c r="L43" s="98"/>
      <c r="M43" s="55"/>
      <c r="N43" s="55"/>
      <c r="O43" s="55"/>
      <c r="P43" s="55"/>
    </row>
    <row r="44" spans="2:16" ht="62.25" customHeight="1" x14ac:dyDescent="0.25">
      <c r="B44" s="12"/>
      <c r="C44" s="18" t="s">
        <v>57</v>
      </c>
      <c r="D44" s="50" t="s">
        <v>58</v>
      </c>
      <c r="E44" s="43">
        <v>1</v>
      </c>
      <c r="F44" s="44">
        <f>12*H40</f>
        <v>0</v>
      </c>
      <c r="H44" s="46">
        <f>E44*F44</f>
        <v>0</v>
      </c>
      <c r="I44" s="2"/>
      <c r="J44" s="2"/>
      <c r="K44" s="2"/>
      <c r="L44" s="2"/>
      <c r="M44" s="55"/>
      <c r="N44" s="55"/>
      <c r="O44" s="55"/>
      <c r="P44" s="55"/>
    </row>
    <row r="45" spans="2:16" ht="14.45" customHeight="1" x14ac:dyDescent="0.25">
      <c r="B45" s="2"/>
      <c r="C45" s="54" t="s">
        <v>64</v>
      </c>
      <c r="D45" s="2"/>
      <c r="E45" s="84" t="s">
        <v>62</v>
      </c>
      <c r="F45" s="1"/>
      <c r="G45" s="1"/>
      <c r="H45" s="70">
        <f>SUM(H43:H44)</f>
        <v>0</v>
      </c>
      <c r="I45" s="2"/>
      <c r="J45" s="2"/>
      <c r="K45" s="2"/>
      <c r="L45" s="2"/>
      <c r="M45" s="55"/>
      <c r="N45" s="55"/>
      <c r="O45" s="55"/>
      <c r="P45" s="55"/>
    </row>
    <row r="46" spans="2:16" ht="30" x14ac:dyDescent="0.25">
      <c r="C46" s="15" t="s">
        <v>74</v>
      </c>
      <c r="D46" s="2"/>
      <c r="E46" s="2"/>
      <c r="F46" s="2"/>
      <c r="G46" s="2"/>
      <c r="H46" s="2"/>
      <c r="I46" s="2"/>
      <c r="J46" s="2"/>
      <c r="K46" s="2"/>
      <c r="L46" s="2"/>
    </row>
    <row r="47" spans="2:16" ht="60" x14ac:dyDescent="0.25">
      <c r="B47" s="2"/>
      <c r="C47" s="54" t="s">
        <v>77</v>
      </c>
      <c r="D47" s="2"/>
      <c r="E47" s="85" t="s">
        <v>75</v>
      </c>
      <c r="F47" s="86"/>
      <c r="G47" s="86"/>
      <c r="H47" s="86"/>
      <c r="I47" s="2"/>
      <c r="J47" s="2"/>
      <c r="K47" s="2"/>
      <c r="L47" s="2"/>
    </row>
    <row r="48" spans="2:16" x14ac:dyDescent="0.25">
      <c r="B48" s="2"/>
      <c r="C48" s="2"/>
      <c r="D48" s="2"/>
      <c r="E48" s="2"/>
      <c r="F48" s="2"/>
      <c r="G48" s="2"/>
      <c r="H48" s="2"/>
      <c r="I48" s="2"/>
      <c r="J48" s="2"/>
      <c r="K48" s="2"/>
      <c r="L48" s="2"/>
    </row>
  </sheetData>
  <sheetProtection algorithmName="SHA-512" hashValue="IabzIZbPhztI70cROVunsGfVin/+1HCCYSYEIm2Y2hjFXK46pz+X3Y50TpmWj/UQHj4d9TAKPVBzYSO1FPu1/Q==" saltValue="UUtpnd1lK/0Txaigvrc2vg==" spinCount="100000" sheet="1" objects="1" scenarios="1"/>
  <protectedRanges>
    <protectedRange sqref="D3:E3 E8:E26 E29:E35 E37:E39" name="Bereik1"/>
  </protectedRanges>
  <mergeCells count="10">
    <mergeCell ref="E47:H47"/>
    <mergeCell ref="D2:E2"/>
    <mergeCell ref="D3:E3"/>
    <mergeCell ref="B37:B39"/>
    <mergeCell ref="J6:L43"/>
    <mergeCell ref="C7:G7"/>
    <mergeCell ref="C28:G28"/>
    <mergeCell ref="C36:G36"/>
    <mergeCell ref="C27:G27"/>
    <mergeCell ref="C40:G40"/>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F566-CBA1-4518-A920-C5A6FA55A9CC}">
  <sheetPr>
    <tabColor theme="7"/>
  </sheetPr>
  <dimension ref="A1"/>
  <sheetViews>
    <sheetView workbookViewId="0">
      <selection activeCell="D48" sqref="D48"/>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DC2F22FBE8574AB8D4150A2C4C688D" ma:contentTypeVersion="9" ma:contentTypeDescription="Een nieuw document maken." ma:contentTypeScope="" ma:versionID="b54ca35ae4e24d27ffa44e1e4f5aebdd">
  <xsd:schema xmlns:xsd="http://www.w3.org/2001/XMLSchema" xmlns:xs="http://www.w3.org/2001/XMLSchema" xmlns:p="http://schemas.microsoft.com/office/2006/metadata/properties" xmlns:ns2="b628e7a0-4676-4357-a4ee-60e798bfb13a" xmlns:ns3="99dd6b3d-72c2-4e80-b7e5-1c75a55ea28f" targetNamespace="http://schemas.microsoft.com/office/2006/metadata/properties" ma:root="true" ma:fieldsID="5435386e58e0b521c02b5bc5b27b79fe" ns2:_="" ns3:_="">
    <xsd:import namespace="b628e7a0-4676-4357-a4ee-60e798bfb13a"/>
    <xsd:import namespace="99dd6b3d-72c2-4e80-b7e5-1c75a55ea2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8e7a0-4676-4357-a4ee-60e798bfb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c625830-0393-40cf-9517-f15112bf8dd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d6b3d-72c2-4e80-b7e5-1c75a55ea28f" elementFormDefault="qualified">
    <xsd:import namespace="http://schemas.microsoft.com/office/2006/documentManagement/types"/>
    <xsd:import namespace="http://schemas.microsoft.com/office/infopath/2007/PartnerControls"/>
    <xsd:element name="_dlc_DocId" ma:index="17"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8"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c625830-0393-40cf-9517-f15112bf8dda"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99dd6b3d-72c2-4e80-b7e5-1c75a55ea28f">5KJSJEPFMKAR-1953652476-93</_dlc_DocId>
    <_dlc_DocIdUrl xmlns="99dd6b3d-72c2-4e80-b7e5-1c75a55ea28f">
      <Url>https://gemeentevenlo.sharepoint.com/sites/SA-2025-01258-ICTsysteemvoorParkeerergunningenenontheffinge/_layouts/15/DocIdRedir.aspx?ID=5KJSJEPFMKAR-1953652476-93</Url>
      <Description>5KJSJEPFMKAR-1953652476-93</Description>
    </_dlc_DocIdUrl>
    <lcf76f155ced4ddcb4097134ff3c332f xmlns="b628e7a0-4676-4357-a4ee-60e798bfb1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66FD4A-BCFF-4BB4-8B35-D2DE6A070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8e7a0-4676-4357-a4ee-60e798bfb13a"/>
    <ds:schemaRef ds:uri="99dd6b3d-72c2-4e80-b7e5-1c75a55ea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1FF1B2-3C74-4194-ACB8-9C3EE55A74CE}">
  <ds:schemaRefs>
    <ds:schemaRef ds:uri="Microsoft.SharePoint.Taxonomy.ContentTypeSync"/>
  </ds:schemaRefs>
</ds:datastoreItem>
</file>

<file path=customXml/itemProps3.xml><?xml version="1.0" encoding="utf-8"?>
<ds:datastoreItem xmlns:ds="http://schemas.openxmlformats.org/officeDocument/2006/customXml" ds:itemID="{29A98C7D-9DA8-41B1-AA2E-B4ECF342F5B5}">
  <ds:schemaRefs>
    <ds:schemaRef ds:uri="http://schemas.microsoft.com/sharepoint/events"/>
  </ds:schemaRefs>
</ds:datastoreItem>
</file>

<file path=customXml/itemProps4.xml><?xml version="1.0" encoding="utf-8"?>
<ds:datastoreItem xmlns:ds="http://schemas.openxmlformats.org/officeDocument/2006/customXml" ds:itemID="{043EA1E2-8CE0-43B4-B6F0-B3BF7142DFBA}">
  <ds:schemaRefs>
    <ds:schemaRef ds:uri="http://schemas.microsoft.com/sharepoint/v3/contenttype/forms"/>
  </ds:schemaRefs>
</ds:datastoreItem>
</file>

<file path=customXml/itemProps5.xml><?xml version="1.0" encoding="utf-8"?>
<ds:datastoreItem xmlns:ds="http://schemas.openxmlformats.org/officeDocument/2006/customXml" ds:itemID="{A76DF9A4-FE49-4290-8815-693481BB29D6}">
  <ds:schemaRef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99dd6b3d-72c2-4e80-b7e5-1c75a55ea28f"/>
    <ds:schemaRef ds:uri="http://purl.org/dc/terms/"/>
    <ds:schemaRef ds:uri="b628e7a0-4676-4357-a4ee-60e798bfb13a"/>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Overige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Gardeniers, Jean-Paul (JPMI)</dc:creator>
  <cp:keywords/>
  <dc:description/>
  <cp:lastModifiedBy>Gardeniers, Jean-Paul (JPMI)</cp:lastModifiedBy>
  <cp:revision/>
  <dcterms:created xsi:type="dcterms:W3CDTF">2015-06-05T18:19:34Z</dcterms:created>
  <dcterms:modified xsi:type="dcterms:W3CDTF">2026-05-20T10:42:03Z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0x01010051DC2F22FBE8574AB8D4150A2C4C688D</vt:lpwstr>
  </property>
  <property fmtid="{D5CDD505-2E9C-101B-9397-08002B2CF9AE}" pid="3" name="_dlc_DocIdItemGuid">
    <vt:lpwstr>cb82fa76-38c1-44e5-8145-fc5de638a191</vt:lpwstr>
  </property>
  <property fmtid="{D5CDD505-2E9C-101B-9397-08002B2CF9AE}" pid="4" name="EmReceivedByName">
    <vt:lpwstr/>
  </property>
  <property fmtid="{D5CDD505-2E9C-101B-9397-08002B2CF9AE}" pid="5" name="Order">
    <vt:r8>7400</vt:r8>
  </property>
  <property fmtid="{D5CDD505-2E9C-101B-9397-08002B2CF9AE}" pid="6" name="xd_ProgID">
    <vt:lpwstr/>
  </property>
  <property fmtid="{D5CDD505-2E9C-101B-9397-08002B2CF9AE}" pid="7" name="EmSubject">
    <vt:lpwstr/>
  </property>
  <property fmtid="{D5CDD505-2E9C-101B-9397-08002B2CF9AE}" pid="8" name="EmToAddress">
    <vt:lpwstr/>
  </property>
  <property fmtid="{D5CDD505-2E9C-101B-9397-08002B2CF9AE}" pid="9" name="EmReceivedOnBehalfOfName">
    <vt:lpwstr/>
  </property>
  <property fmtid="{D5CDD505-2E9C-101B-9397-08002B2CF9AE}" pid="10" name="ComplianceAssetId">
    <vt:lpwstr/>
  </property>
  <property fmtid="{D5CDD505-2E9C-101B-9397-08002B2CF9AE}" pid="11" name="TemplateUrl">
    <vt:lpwstr/>
  </property>
  <property fmtid="{D5CDD505-2E9C-101B-9397-08002B2CF9AE}" pid="12" name="EmCategory">
    <vt:lpwstr/>
  </property>
  <property fmtid="{D5CDD505-2E9C-101B-9397-08002B2CF9AE}" pid="13" name="EmConversationIndex">
    <vt:lpwstr/>
  </property>
  <property fmtid="{D5CDD505-2E9C-101B-9397-08002B2CF9AE}" pid="14" name="EmBody">
    <vt:lpwstr/>
  </property>
  <property fmtid="{D5CDD505-2E9C-101B-9397-08002B2CF9AE}" pid="15" name="EmHasAttachments">
    <vt:bool>false</vt:bool>
  </property>
  <property fmtid="{D5CDD505-2E9C-101B-9397-08002B2CF9AE}" pid="16" name="EmReplyRecipientNames">
    <vt:lpwstr/>
  </property>
  <property fmtid="{D5CDD505-2E9C-101B-9397-08002B2CF9AE}" pid="17" name="EmReplyRecipients">
    <vt:lpwstr/>
  </property>
  <property fmtid="{D5CDD505-2E9C-101B-9397-08002B2CF9AE}" pid="18" name="EmRetentionPolicyName">
    <vt:lpwstr/>
  </property>
  <property fmtid="{D5CDD505-2E9C-101B-9397-08002B2CF9AE}" pid="19" name="EmBCCSMTPAddress">
    <vt:lpwstr/>
  </property>
  <property fmtid="{D5CDD505-2E9C-101B-9397-08002B2CF9AE}" pid="20" name="EmCC">
    <vt:lpwstr/>
  </property>
  <property fmtid="{D5CDD505-2E9C-101B-9397-08002B2CF9AE}" pid="21" name="EmFromName">
    <vt:lpwstr/>
  </property>
  <property fmtid="{D5CDD505-2E9C-101B-9397-08002B2CF9AE}" pid="22" name="EmType">
    <vt:lpwstr/>
  </property>
  <property fmtid="{D5CDD505-2E9C-101B-9397-08002B2CF9AE}" pid="23" name="EmAttachmentNames">
    <vt:lpwstr/>
  </property>
  <property fmtid="{D5CDD505-2E9C-101B-9397-08002B2CF9AE}" pid="24" name="EmFrom">
    <vt:lpwstr/>
  </property>
  <property fmtid="{D5CDD505-2E9C-101B-9397-08002B2CF9AE}" pid="25" name="EmSentOnBehalfOfName">
    <vt:lpwstr/>
  </property>
  <property fmtid="{D5CDD505-2E9C-101B-9397-08002B2CF9AE}" pid="26" name="EmTo">
    <vt:lpwstr/>
  </property>
  <property fmtid="{D5CDD505-2E9C-101B-9397-08002B2CF9AE}" pid="27" name="EmToSMTPAddress">
    <vt:lpwstr/>
  </property>
  <property fmtid="{D5CDD505-2E9C-101B-9397-08002B2CF9AE}" pid="28" name="_ExtendedDescription">
    <vt:lpwstr/>
  </property>
  <property fmtid="{D5CDD505-2E9C-101B-9397-08002B2CF9AE}" pid="29" name="EmConversationID">
    <vt:lpwstr/>
  </property>
  <property fmtid="{D5CDD505-2E9C-101B-9397-08002B2CF9AE}" pid="30" name="TriggerFlowInfo">
    <vt:lpwstr/>
  </property>
  <property fmtid="{D5CDD505-2E9C-101B-9397-08002B2CF9AE}" pid="31" name="EmCCSMTPAddress">
    <vt:lpwstr/>
  </property>
  <property fmtid="{D5CDD505-2E9C-101B-9397-08002B2CF9AE}" pid="32" name="EmBCC">
    <vt:lpwstr/>
  </property>
  <property fmtid="{D5CDD505-2E9C-101B-9397-08002B2CF9AE}" pid="33" name="EmID">
    <vt:lpwstr/>
  </property>
  <property fmtid="{D5CDD505-2E9C-101B-9397-08002B2CF9AE}" pid="34" name="EmCon">
    <vt:lpwstr/>
  </property>
  <property fmtid="{D5CDD505-2E9C-101B-9397-08002B2CF9AE}" pid="35" name="EmCompanies">
    <vt:lpwstr/>
  </property>
  <property fmtid="{D5CDD505-2E9C-101B-9397-08002B2CF9AE}" pid="36" name="EmFromSMTPAddress">
    <vt:lpwstr/>
  </property>
  <property fmtid="{D5CDD505-2E9C-101B-9397-08002B2CF9AE}" pid="37" name="xd_Signature">
    <vt:bool>false</vt:bool>
  </property>
  <property fmtid="{D5CDD505-2E9C-101B-9397-08002B2CF9AE}" pid="38" name="EmAttachCount">
    <vt:lpwstr/>
  </property>
  <property fmtid="{D5CDD505-2E9C-101B-9397-08002B2CF9AE}" pid="39" name="MediaServiceImageTags">
    <vt:lpwstr/>
  </property>
</Properties>
</file>