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mc:AlternateContent xmlns:mc="http://schemas.openxmlformats.org/markup-compatibility/2006">
    <mc:Choice Requires="x15">
      <x15ac:absPath xmlns:x15ac="http://schemas.microsoft.com/office/spreadsheetml/2010/11/ac" url="https://uwvnl.sharepoint.com/sites/FBInkuitv1Lopendetraject/Gedeelde documenten/General/0789 Promotieartikelen en relatiegeschenken/Werkmap/04. Publicatiedoc/"/>
    </mc:Choice>
  </mc:AlternateContent>
  <xr:revisionPtr revIDLastSave="1570" documentId="11_02447C5CCF31621D749E8BCB161819B44FDC5C0B" xr6:coauthVersionLast="47" xr6:coauthVersionMax="47" xr10:uidLastSave="{C268D59A-F14F-4E28-84F0-F36F8DB4E7E2}"/>
  <bookViews>
    <workbookView xWindow="28680" yWindow="-120" windowWidth="29040" windowHeight="15720" activeTab="4" xr2:uid="{00000000-000D-0000-FFFF-FFFF00000000}"/>
  </bookViews>
  <sheets>
    <sheet name="Instructie &amp; voorwaarden" sheetId="6" r:id="rId1"/>
    <sheet name="Relatiegeschenken" sheetId="4" r:id="rId2"/>
    <sheet name="Promotieartikelen" sheetId="7" r:id="rId3"/>
    <sheet name="Uurtarief maatwerk" sheetId="8" r:id="rId4"/>
    <sheet name="Totaal aantal punten" sheetId="3" r:id="rId5"/>
  </sheets>
  <definedNames>
    <definedName name="_xlnm.Print_Area" localSheetId="0">'Instructie &amp; voorwaarden'!$A$1:$T$66</definedName>
    <definedName name="_xlnm.Print_Area" localSheetId="2">Promotieartikelen!$A$1:$G$26</definedName>
    <definedName name="_xlnm.Print_Area" localSheetId="1">Relatiegeschenken!$A$1:$G$20</definedName>
    <definedName name="_xlnm.Print_Area" localSheetId="3">'Uurtarief maatwerk'!$A$1:$F$15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8" l="1"/>
  <c r="E12" i="8" s="1"/>
  <c r="E13" i="8" s="1"/>
  <c r="F9" i="4" l="1"/>
  <c r="F11" i="4"/>
  <c r="F13" i="4"/>
  <c r="F15" i="4"/>
  <c r="L10" i="7"/>
  <c r="F21" i="7"/>
  <c r="F19" i="7"/>
  <c r="F17" i="7"/>
  <c r="F15" i="7"/>
  <c r="F13" i="7"/>
  <c r="F11" i="7"/>
  <c r="F9" i="7"/>
  <c r="K12" i="4"/>
  <c r="K10" i="4"/>
  <c r="L12" i="7"/>
  <c r="F24" i="7" l="1"/>
  <c r="F25" i="7" s="1"/>
  <c r="F18" i="4"/>
  <c r="F19" i="4" s="1"/>
  <c r="K11" i="4"/>
  <c r="L11" i="7"/>
  <c r="C5" i="3" l="1"/>
</calcChain>
</file>

<file path=xl/sharedStrings.xml><?xml version="1.0" encoding="utf-8"?>
<sst xmlns="http://schemas.openxmlformats.org/spreadsheetml/2006/main" count="57" uniqueCount="41">
  <si>
    <r>
      <rPr>
        <b/>
        <u/>
        <sz val="12"/>
        <color theme="0"/>
        <rFont val="Verdana"/>
        <family val="2"/>
      </rPr>
      <t xml:space="preserve">Bijlage C: Prijsopgaveformulier
</t>
    </r>
    <r>
      <rPr>
        <b/>
        <sz val="12"/>
        <color theme="0"/>
        <rFont val="Verdana"/>
        <family val="2"/>
      </rPr>
      <t xml:space="preserve">
</t>
    </r>
    <r>
      <rPr>
        <b/>
        <sz val="11"/>
        <color theme="0"/>
        <rFont val="Verdana"/>
        <family val="2"/>
      </rPr>
      <t>Europese Aanbesteding Relatiegeschenken en Promotieartikelen - Kenmerk MFK.2026.789</t>
    </r>
  </si>
  <si>
    <t>Naam Inschrijver</t>
  </si>
  <si>
    <t>Standaardassortiment Promotieartikelen</t>
  </si>
  <si>
    <t>Fictief aantal producten per bestelling</t>
  </si>
  <si>
    <t>Minimale prijs per besteleenheid exclusief btw</t>
  </si>
  <si>
    <t>Maximale prijs per besteleenheid exclusief btw</t>
  </si>
  <si>
    <t>Totaal fictieve aanneemsom per bestelling - exclusief btw</t>
  </si>
  <si>
    <t>Luxe pennenset</t>
  </si>
  <si>
    <t>Pmin is LAAGSTE PRIJS</t>
  </si>
  <si>
    <t>Thermofles</t>
  </si>
  <si>
    <t>P is VERSCHIL</t>
  </si>
  <si>
    <t>Pmax is HOOGSTE PRIJS</t>
  </si>
  <si>
    <t>Thermobeker</t>
  </si>
  <si>
    <t>Maximaal aantal punten</t>
  </si>
  <si>
    <t>FORMULE</t>
  </si>
  <si>
    <t>Drinkfles</t>
  </si>
  <si>
    <t>TOTALE FICTIEVE Standaardassortimentprijs Relatiegeschenken (exclusief btw)</t>
  </si>
  <si>
    <t>Relatiegeschenken: uw score op sub-gunningscriterium prijs</t>
  </si>
  <si>
    <t>Koffiebeker to go</t>
  </si>
  <si>
    <t>Balpen</t>
  </si>
  <si>
    <t>Vegan lippenbalsem</t>
  </si>
  <si>
    <t>Notitieboekje A5</t>
  </si>
  <si>
    <t>Uitwisbaar notitieboekje A5</t>
  </si>
  <si>
    <t>Groeipapier stickynotes</t>
  </si>
  <si>
    <t>Stressbal</t>
  </si>
  <si>
    <t>TOTALE FICTIEVE Standaardassortimentprijs Promotieartikelen (exclusief btw)</t>
  </si>
  <si>
    <t>Promotieartikelen: uw score op sub-gunningscriterium prijs</t>
  </si>
  <si>
    <r>
      <t xml:space="preserve">Europese aanbesteding 
</t>
    </r>
    <r>
      <rPr>
        <b/>
        <sz val="12"/>
        <color theme="1"/>
        <rFont val="Verdana"/>
        <family val="2"/>
      </rPr>
      <t>Relatiegeschenken en Promotieartikelen</t>
    </r>
  </si>
  <si>
    <t>Let op: dit Prijsopgaveformulier bestaat uit 3 tabbladen</t>
  </si>
  <si>
    <t xml:space="preserve">Naam Inschrijver: </t>
  </si>
  <si>
    <t>Uw score op sub-gunningscriterium prijs</t>
  </si>
  <si>
    <t>Standaardassortiment Relatiegeschenken</t>
  </si>
  <si>
    <t>Uurtarief maatwerk</t>
  </si>
  <si>
    <t>Loonkosten per uur</t>
  </si>
  <si>
    <t>Minimale prijs per uur exclusief btw</t>
  </si>
  <si>
    <t>Maximale prijs per uur exclusief btw</t>
  </si>
  <si>
    <t>Uurtarief maatwerk: uw score op sub-gunningscriterium prijs</t>
  </si>
  <si>
    <t>120 - (120 / (Pmax - Pmin) X (Inschrijfprijs - Pmin))</t>
  </si>
  <si>
    <r>
      <rPr>
        <b/>
        <sz val="9"/>
        <color theme="1"/>
        <rFont val="Verdana"/>
        <family val="2"/>
      </rPr>
      <t>Op uw prijzen is het volgende van toepassing:</t>
    </r>
    <r>
      <rPr>
        <sz val="9"/>
        <color theme="1"/>
        <rFont val="Verdana"/>
        <family val="2"/>
      </rPr>
      <t xml:space="preserve">
Alle kosten gemoeid met de uitgevraagde diensten zijn in uw prijzen in ieder geval inbegrepen. Ook alle eventueel verdere bijkomende kosten moeten zijn inbegrepen. De prijzen zijn inclusief alle garanties, kosten en kortingen. Alle prijzen zijn in euro's en exclusief btw. Kosten die niet in de Inschrijving genoemd worden en net verdisconteerd zijn in de prijsstelling, maar toch noodzakelijk blijven te zijn voor een goed functioneren van het product en/of de levering en/of de dienst conform de in het Beschrijvend Document gestelde Eisen, zijn voor rekening van Opdrachtnemer.
</t>
    </r>
    <r>
      <rPr>
        <b/>
        <sz val="9"/>
        <color theme="1"/>
        <rFont val="Verdana"/>
        <family val="2"/>
      </rPr>
      <t>Prijzen zijn all-in prijzen</t>
    </r>
    <r>
      <rPr>
        <sz val="9"/>
        <color theme="1"/>
        <rFont val="Verdana"/>
        <family val="2"/>
      </rPr>
      <t xml:space="preserve">
Dat wil zeggen dat hierin dus ook de volgende kosten zijn inbegrepen:
- salariskosten;
- overheadkosten;
- kosten voor ondersteunend werk;
- kosten voor het gebruik van apparatuur;
- bedrukking;
- bezorgkosten;
- normale binnenlandse reis- en verblijfkosten;
- reiskosten woon- en werkverkeer;
- voorrijkosten;
- parkeerkosten;
- opleidingskosten;
- wervings- en selectiekosten;
- vervanging;
- verzekeringspremie;
- verzekeringspremie;
- winst;
- alle eventuele verdere bijkomende kosten, zoals maar niet uitsluitend, de kosten voor voorbereiding op de uitvoering
</t>
    </r>
  </si>
  <si>
    <t xml:space="preserve">Uurtarief maatwerk </t>
  </si>
  <si>
    <r>
      <t xml:space="preserve">De prijzen die Inschrijver in dit document opgeeft, gelden gedurende de gehele contractperiode. De prijzen mogen geïndexeerd worden conform het Dossier Financiële Afspraken (DFA).
Aan de in dit prijsopgaveformulier gehanteerde aantallen kan door Inschrijver nu en in de toekomst geen enkel recht worden ontleend ten aanzien van de tijdens de uitvoering van de Opdracht werkelijk te realiseren hoeveelheden c.q. te realiseren omzet.
</t>
    </r>
    <r>
      <rPr>
        <b/>
        <sz val="9"/>
        <color theme="1"/>
        <rFont val="Verdana"/>
        <family val="2"/>
      </rPr>
      <t xml:space="preserve">Invulinstructie:
</t>
    </r>
    <r>
      <rPr>
        <sz val="9"/>
        <color theme="1"/>
        <rFont val="Verdana"/>
        <family val="2"/>
      </rPr>
      <t xml:space="preserve">- </t>
    </r>
    <r>
      <rPr>
        <b/>
        <sz val="9"/>
        <color theme="1"/>
        <rFont val="Verdana"/>
        <family val="2"/>
      </rPr>
      <t xml:space="preserve">Alle </t>
    </r>
    <r>
      <rPr>
        <sz val="9"/>
        <color theme="1"/>
        <rFont val="Verdana"/>
        <family val="2"/>
      </rPr>
      <t xml:space="preserve">groene velden op het werkblad 'Relatiegeschenken', 'Promotieartikelen' en 'Uurtarief maatwerk' dienen door Inschrijver ingevuld te worden. Vult u op een groen veld 0 in of geen waarde of een negatieve waarde op het prijsopgaveformulier? Dan is uw Inschrijving ongeldig en sluiten we u uit van verdere deelname aan de Aanbesteding. 
- De ingevulde prijzen per product moeten zich bevinden tussen de bij de product opgegeven minimum- en maximumprijs. Indien een of meerdere door u opgegeven prijzen zich niet tussen deze minimum- en maximumprijzen bevindt/bevinden, dan is uw Inschrijving ongeldig en sluiten we u uit van verdere deelname aan de Aanbesteding.
- De ingevulde prijzen per product worden automatisch opgeteld in de oranje cel. Dit is het totaalbedrag - t.b.v. het standaardassortiment relatiegeschenken en promotieartikelen, dat wordt beoordeeld, conform de beoordelingsmethodiek van het financiële gunningscriterium, zoals beschreven in het Beschrijvend Document.
- De ingevulde prijs van het uurtarief maatwerk worden automatisch opgeteld in de oranje cel. Dit is het totaalbedrag - t.b.v. het uurtarief maatwerk, dat wordt beoordeeld, conform de beoordelingsmethodiek van het financiële gunningscriterium, zoals beschreven in het Beschrijvend Document.
- Dient u een Inschrijving in waarbij het totaalbedrag in de oranje cel van 'Relatiegeschenken' gelijk is aan </t>
    </r>
    <r>
      <rPr>
        <b/>
        <sz val="9"/>
        <color theme="1"/>
        <rFont val="Verdana"/>
        <family val="2"/>
      </rPr>
      <t>€ 450,-</t>
    </r>
    <r>
      <rPr>
        <sz val="9"/>
        <color theme="1"/>
        <rFont val="Verdana"/>
        <family val="2"/>
      </rPr>
      <t xml:space="preserve"> exclusief btw? Dan ontvangt u de maximale score voor dit sub-gunningscriterium prijs, zijnde 120 punten. Een Inschrijving met een totaalbedrag in de oranje cel hoger dan </t>
    </r>
    <r>
      <rPr>
        <b/>
        <sz val="9"/>
        <color theme="1"/>
        <rFont val="Verdana"/>
        <family val="2"/>
      </rPr>
      <t>€ 675,-</t>
    </r>
    <r>
      <rPr>
        <sz val="9"/>
        <color theme="1"/>
        <rFont val="Verdana"/>
        <family val="2"/>
      </rPr>
      <t xml:space="preserve"> exclusief btw leggen we terzijde en neemt verder geen deel meer aan de Aanbesteding. 
- Dient u een Inschrijving in waarbij het totaalbedrag in de oranje cel van 'Promotieartikelen' gelijk is aan </t>
    </r>
    <r>
      <rPr>
        <b/>
        <sz val="9"/>
        <color theme="1"/>
        <rFont val="Verdana"/>
        <family val="2"/>
      </rPr>
      <t>€ 1577,50,-</t>
    </r>
    <r>
      <rPr>
        <sz val="9"/>
        <color theme="1"/>
        <rFont val="Verdana"/>
        <family val="2"/>
      </rPr>
      <t xml:space="preserve"> exclusief btw? Dan ontvangt u de maximale score voor dit sub-gunningscriterium prijs, zijnde 120 punten. Een Inschrijving met een totaalbedrag in de oranje cel hoger dan </t>
    </r>
    <r>
      <rPr>
        <b/>
        <sz val="9"/>
        <color theme="1"/>
        <rFont val="Verdana"/>
        <family val="2"/>
      </rPr>
      <t>€ 1.970,-</t>
    </r>
    <r>
      <rPr>
        <sz val="9"/>
        <color theme="1"/>
        <rFont val="Verdana"/>
        <family val="2"/>
      </rPr>
      <t xml:space="preserve"> exclusief btw leggen we terzijde en neemt verder geen deel meer aan de Aanbesteding.
- Dient u een Inschrijving in waarbij het totaalbedrag in de oranje cel van 'Uurtarief maatwerk' gelijk is aan </t>
    </r>
    <r>
      <rPr>
        <b/>
        <sz val="9"/>
        <color theme="1"/>
        <rFont val="Verdana"/>
        <family val="2"/>
      </rPr>
      <t>€ 50,-</t>
    </r>
    <r>
      <rPr>
        <sz val="9"/>
        <color theme="1"/>
        <rFont val="Verdana"/>
        <family val="2"/>
      </rPr>
      <t xml:space="preserve"> exclusief btw? Dan ontvangt u de maximale score voor dit sub-gunningscriterium prijs, zijnde 10 punten. Een Inschrijving met een totaalbedrag in de oranje cel hoger dan </t>
    </r>
    <r>
      <rPr>
        <b/>
        <sz val="9"/>
        <color theme="1"/>
        <rFont val="Verdana"/>
        <family val="2"/>
      </rPr>
      <t>€ 75,-</t>
    </r>
    <r>
      <rPr>
        <sz val="9"/>
        <color theme="1"/>
        <rFont val="Verdana"/>
        <family val="2"/>
      </rPr>
      <t xml:space="preserve"> exclusief btw leggen we terzijde en neemt verder geen deel meer aan de Aanbesteding.
- Geeft u prijzen, kortingen, voorwaarden of andere informatie op waar niet om is gevraagd? Dan nemen we die informatie niet mee in de beoordeling.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</si>
</sst>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9"/>
      <color theme="1"/>
      <name val="Verdana"/>
      <family val="2"/>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2"/>
      <color theme="1"/>
      <name val="Verdana"/>
      <family val="2"/>
    </font>
    <font>
      <b/>
      <sz val="10"/>
      <color theme="0"/>
      <name val="Verdana"/>
      <family val="2"/>
    </font>
    <font>
      <sz val="10"/>
      <color theme="1"/>
      <name val="Verdana"/>
      <family val="2"/>
    </font>
    <font>
      <b/>
      <sz val="10"/>
      <color theme="1"/>
      <name val="Verdana"/>
      <family val="2"/>
    </font>
    <font>
      <b/>
      <sz val="12"/>
      <color theme="1"/>
      <name val="Verdana"/>
      <family val="2"/>
    </font>
    <font>
      <b/>
      <sz val="12"/>
      <color theme="0"/>
      <name val="Verdana"/>
      <family val="2"/>
    </font>
    <font>
      <b/>
      <u/>
      <sz val="12"/>
      <color theme="0"/>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4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right/>
      <top style="double">
        <color rgb="FF0078D2"/>
      </top>
      <bottom style="double">
        <color rgb="FF0078D2"/>
      </bottom>
      <diagonal/>
    </border>
    <border>
      <left style="double">
        <color theme="4"/>
      </left>
      <right/>
      <top style="double">
        <color rgb="FF0078D2"/>
      </top>
      <bottom style="double">
        <color rgb="FF0078D2"/>
      </bottom>
      <diagonal/>
    </border>
    <border>
      <left style="thin">
        <color theme="0"/>
      </left>
      <right style="thin">
        <color theme="0"/>
      </right>
      <top style="double">
        <color rgb="FF0078D2"/>
      </top>
      <bottom style="double">
        <color rgb="FF0078D2"/>
      </bottom>
      <diagonal/>
    </border>
    <border>
      <left style="thin">
        <color theme="0"/>
      </left>
      <right style="thin">
        <color theme="0"/>
      </right>
      <top/>
      <bottom style="double">
        <color rgb="FF0078D2"/>
      </bottom>
      <diagonal/>
    </border>
    <border>
      <left style="double">
        <color rgb="FF0078D2"/>
      </left>
      <right style="double">
        <color rgb="FF0078D2"/>
      </right>
      <top style="double">
        <color rgb="FF0078D2"/>
      </top>
      <bottom style="double">
        <color rgb="FF0078D2"/>
      </bottom>
      <diagonal/>
    </border>
    <border>
      <left style="thin">
        <color theme="0"/>
      </left>
      <right style="double">
        <color rgb="FF0078D2"/>
      </right>
      <top style="thin">
        <color theme="0"/>
      </top>
      <bottom style="thin">
        <color theme="0"/>
      </bottom>
      <diagonal/>
    </border>
    <border>
      <left style="double">
        <color rgb="FF0078D2"/>
      </left>
      <right style="double">
        <color rgb="FF0078D2"/>
      </right>
      <top style="double">
        <color rgb="FF0078D2"/>
      </top>
      <bottom/>
      <diagonal/>
    </border>
    <border>
      <left style="double">
        <color rgb="FF0078D2"/>
      </left>
      <right style="double">
        <color rgb="FF0078D2"/>
      </right>
      <top/>
      <bottom style="double">
        <color rgb="FF0078D2"/>
      </bottom>
      <diagonal/>
    </border>
    <border>
      <left style="double">
        <color rgb="FF0078D2"/>
      </left>
      <right style="double">
        <color rgb="FF0078D2"/>
      </right>
      <top/>
      <bottom/>
      <diagonal/>
    </border>
    <border>
      <left style="thin">
        <color theme="0"/>
      </left>
      <right style="thin">
        <color theme="0"/>
      </right>
      <top style="double">
        <color rgb="FF0078D2"/>
      </top>
      <bottom style="thin">
        <color theme="0"/>
      </bottom>
      <diagonal/>
    </border>
    <border>
      <left style="double">
        <color rgb="FF0078D2"/>
      </left>
      <right style="thin">
        <color theme="0"/>
      </right>
      <top style="thin">
        <color theme="0"/>
      </top>
      <bottom style="thin">
        <color theme="0"/>
      </bottom>
      <diagonal/>
    </border>
    <border>
      <left style="double">
        <color rgb="FF0078D2"/>
      </left>
      <right style="thin">
        <color theme="0"/>
      </right>
      <top style="thin">
        <color theme="0"/>
      </top>
      <bottom/>
      <diagonal/>
    </border>
    <border>
      <left style="thin">
        <color theme="0"/>
      </left>
      <right style="thin">
        <color theme="0"/>
      </right>
      <top style="thin">
        <color theme="0"/>
      </top>
      <bottom style="double">
        <color rgb="FF0078D2"/>
      </bottom>
      <diagonal/>
    </border>
    <border>
      <left style="double">
        <color theme="4"/>
      </left>
      <right/>
      <top style="double">
        <color theme="4"/>
      </top>
      <bottom style="double">
        <color theme="4"/>
      </bottom>
      <diagonal/>
    </border>
    <border>
      <left style="thin">
        <color rgb="FF0078D2"/>
      </left>
      <right/>
      <top/>
      <bottom/>
      <diagonal/>
    </border>
  </borders>
  <cellStyleXfs count="2">
    <xf numFmtId="0" fontId="0" fillId="0" borderId="0"/>
    <xf numFmtId="44" fontId="1" fillId="0" borderId="0" applyFont="0" applyFill="0" applyBorder="0" applyAlignment="0" applyProtection="0"/>
  </cellStyleXfs>
  <cellXfs count="181">
    <xf numFmtId="0" fontId="0" fillId="0" borderId="0" xfId="0"/>
    <xf numFmtId="0" fontId="8" fillId="0" borderId="1" xfId="0" applyFont="1" applyBorder="1"/>
    <xf numFmtId="0" fontId="8" fillId="0" borderId="2" xfId="0" applyFont="1" applyBorder="1"/>
    <xf numFmtId="0" fontId="8" fillId="0" borderId="2" xfId="0" applyFont="1" applyBorder="1" applyAlignment="1">
      <alignment wrapText="1"/>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3" xfId="0" applyFont="1" applyBorder="1"/>
    <xf numFmtId="0" fontId="7" fillId="5" borderId="25" xfId="0" applyFont="1" applyFill="1" applyBorder="1"/>
    <xf numFmtId="0" fontId="8" fillId="0" borderId="5" xfId="0" applyFont="1" applyBorder="1"/>
    <xf numFmtId="0" fontId="8" fillId="0" borderId="5" xfId="0" applyFont="1" applyBorder="1" applyAlignment="1">
      <alignment wrapText="1"/>
    </xf>
    <xf numFmtId="0" fontId="8" fillId="0" borderId="2"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wrapText="1"/>
    </xf>
    <xf numFmtId="0" fontId="3" fillId="0" borderId="5"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vertical="center"/>
    </xf>
    <xf numFmtId="0" fontId="2" fillId="5" borderId="30" xfId="0" applyFont="1" applyFill="1" applyBorder="1" applyAlignment="1">
      <alignment vertical="center" wrapText="1"/>
    </xf>
    <xf numFmtId="0" fontId="2" fillId="5" borderId="30"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8" fillId="0" borderId="6" xfId="0" applyFont="1" applyBorder="1"/>
    <xf numFmtId="164" fontId="0" fillId="2" borderId="30" xfId="0" applyNumberFormat="1" applyFill="1" applyBorder="1" applyAlignment="1">
      <alignment horizontal="center"/>
    </xf>
    <xf numFmtId="164" fontId="0" fillId="2" borderId="23" xfId="0" applyNumberFormat="1" applyFill="1" applyBorder="1" applyAlignment="1">
      <alignment horizontal="center"/>
    </xf>
    <xf numFmtId="0" fontId="8" fillId="0" borderId="1" xfId="0" quotePrefix="1" applyFont="1" applyBorder="1"/>
    <xf numFmtId="0" fontId="8" fillId="0" borderId="28" xfId="0" applyFont="1" applyBorder="1"/>
    <xf numFmtId="0" fontId="0" fillId="0" borderId="5" xfId="0" applyBorder="1" applyAlignment="1">
      <alignment horizontal="center"/>
    </xf>
    <xf numFmtId="0" fontId="8" fillId="0" borderId="7" xfId="0" applyFont="1" applyBorder="1" applyAlignment="1">
      <alignment horizontal="center" vertical="center"/>
    </xf>
    <xf numFmtId="164" fontId="9" fillId="7" borderId="30" xfId="0" applyNumberFormat="1" applyFont="1" applyFill="1" applyBorder="1" applyAlignment="1">
      <alignment horizontal="center" vertical="center"/>
    </xf>
    <xf numFmtId="2" fontId="8" fillId="0" borderId="0" xfId="0" applyNumberFormat="1" applyFont="1" applyAlignment="1">
      <alignment horizontal="center"/>
    </xf>
    <xf numFmtId="0" fontId="8" fillId="0" borderId="36" xfId="0" applyFont="1" applyBorder="1" applyAlignment="1">
      <alignment horizontal="center" vertical="center"/>
    </xf>
    <xf numFmtId="0" fontId="8" fillId="0" borderId="35" xfId="0" applyFont="1" applyBorder="1"/>
    <xf numFmtId="0" fontId="8" fillId="0" borderId="35" xfId="0" applyFont="1" applyBorder="1" applyAlignment="1">
      <alignment wrapText="1"/>
    </xf>
    <xf numFmtId="0" fontId="8" fillId="0" borderId="35" xfId="0" applyFont="1" applyBorder="1" applyAlignment="1">
      <alignment horizontal="center"/>
    </xf>
    <xf numFmtId="0" fontId="8" fillId="0" borderId="1" xfId="0" applyFont="1" applyBorder="1" applyAlignment="1">
      <alignment wrapText="1"/>
    </xf>
    <xf numFmtId="0" fontId="8" fillId="3" borderId="5" xfId="0" applyFont="1" applyFill="1" applyBorder="1" applyAlignment="1">
      <alignment horizontal="center"/>
    </xf>
    <xf numFmtId="0" fontId="8" fillId="3" borderId="5" xfId="0" applyFont="1" applyFill="1" applyBorder="1" applyAlignment="1">
      <alignment wrapText="1"/>
    </xf>
    <xf numFmtId="0" fontId="8" fillId="3" borderId="5" xfId="0" applyFont="1" applyFill="1" applyBorder="1"/>
    <xf numFmtId="0" fontId="8" fillId="0" borderId="31" xfId="0" applyFont="1" applyBorder="1"/>
    <xf numFmtId="0" fontId="8" fillId="0" borderId="6" xfId="0" applyFont="1" applyBorder="1" applyAlignment="1">
      <alignment horizontal="center" vertical="center"/>
    </xf>
    <xf numFmtId="0" fontId="8" fillId="0" borderId="1" xfId="1" applyNumberFormat="1" applyFont="1" applyBorder="1" applyProtection="1"/>
    <xf numFmtId="0" fontId="8" fillId="0" borderId="29" xfId="0" applyFont="1" applyBorder="1"/>
    <xf numFmtId="0" fontId="0" fillId="0" borderId="28" xfId="0" applyBorder="1" applyAlignment="1">
      <alignment wrapText="1"/>
    </xf>
    <xf numFmtId="0" fontId="0" fillId="0" borderId="28" xfId="0" applyBorder="1" applyAlignment="1">
      <alignment horizontal="center"/>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0" borderId="37" xfId="0" applyFont="1" applyBorder="1" applyAlignment="1">
      <alignment horizontal="center"/>
    </xf>
    <xf numFmtId="0" fontId="8" fillId="3" borderId="18" xfId="0" applyFont="1" applyFill="1" applyBorder="1" applyAlignment="1">
      <alignment horizont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 xfId="0" applyBorder="1"/>
    <xf numFmtId="0" fontId="0" fillId="0" borderId="1" xfId="0" applyBorder="1" applyAlignment="1">
      <alignment horizontal="left" indent="1"/>
    </xf>
    <xf numFmtId="0" fontId="0" fillId="0" borderId="2" xfId="0" applyBorder="1" applyAlignment="1">
      <alignment horizontal="left" indent="1"/>
    </xf>
    <xf numFmtId="0" fontId="0" fillId="0" borderId="2" xfId="0" applyBorder="1"/>
    <xf numFmtId="0" fontId="0" fillId="0" borderId="3" xfId="0" applyBorder="1"/>
    <xf numFmtId="0" fontId="0" fillId="0" borderId="6" xfId="0" applyBorder="1"/>
    <xf numFmtId="0" fontId="0" fillId="0" borderId="7" xfId="0" applyBorder="1" applyAlignment="1">
      <alignment horizontal="left" indent="1"/>
    </xf>
    <xf numFmtId="0" fontId="0" fillId="0" borderId="7" xfId="0" applyBorder="1"/>
    <xf numFmtId="2" fontId="10" fillId="4" borderId="22" xfId="1" applyNumberFormat="1" applyFont="1" applyFill="1" applyBorder="1" applyAlignment="1" applyProtection="1">
      <alignment horizontal="center" vertical="center"/>
    </xf>
    <xf numFmtId="0" fontId="0" fillId="0" borderId="31" xfId="0" applyBorder="1"/>
    <xf numFmtId="0" fontId="11" fillId="5" borderId="33" xfId="0" applyFont="1" applyFill="1" applyBorder="1" applyAlignment="1">
      <alignment horizontal="left" vertical="center" wrapText="1" indent="1"/>
    </xf>
    <xf numFmtId="0" fontId="8" fillId="0" borderId="30" xfId="0" applyFont="1" applyBorder="1" applyAlignment="1">
      <alignment horizontal="left" vertical="center" indent="1"/>
    </xf>
    <xf numFmtId="0" fontId="6" fillId="0" borderId="30" xfId="0" applyFont="1" applyBorder="1" applyAlignment="1">
      <alignment horizontal="left" vertical="center" wrapText="1" indent="1"/>
    </xf>
    <xf numFmtId="0" fontId="7" fillId="5" borderId="30" xfId="0" applyFont="1" applyFill="1" applyBorder="1" applyAlignment="1">
      <alignment horizontal="center" vertical="center"/>
    </xf>
    <xf numFmtId="0" fontId="0" fillId="0" borderId="38" xfId="0" applyBorder="1"/>
    <xf numFmtId="49" fontId="9" fillId="6" borderId="22" xfId="0" applyNumberFormat="1" applyFont="1" applyFill="1" applyBorder="1" applyAlignment="1" applyProtection="1">
      <alignment horizontal="left" vertical="center" indent="1"/>
      <protection locked="0"/>
    </xf>
    <xf numFmtId="2" fontId="8" fillId="0" borderId="15" xfId="0" applyNumberFormat="1" applyFont="1" applyBorder="1" applyAlignment="1">
      <alignment horizontal="center"/>
    </xf>
    <xf numFmtId="0" fontId="0" fillId="0" borderId="28" xfId="0" applyBorder="1" applyAlignment="1">
      <alignment vertical="top" wrapText="1"/>
    </xf>
    <xf numFmtId="0" fontId="0" fillId="0" borderId="7" xfId="0" applyBorder="1" applyAlignment="1">
      <alignmen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11" fillId="5" borderId="8" xfId="0" applyFont="1" applyFill="1" applyBorder="1" applyAlignment="1">
      <alignment horizontal="left" vertical="top" wrapText="1"/>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4" xfId="0" applyFont="1" applyFill="1" applyBorder="1" applyAlignment="1">
      <alignment horizontal="left" vertical="top" wrapText="1"/>
    </xf>
    <xf numFmtId="0" fontId="11" fillId="5" borderId="12" xfId="0" applyFont="1" applyFill="1" applyBorder="1" applyAlignment="1">
      <alignment horizontal="left" vertical="top" wrapText="1"/>
    </xf>
    <xf numFmtId="0" fontId="11" fillId="5" borderId="13" xfId="0" applyFont="1" applyFill="1" applyBorder="1" applyAlignment="1">
      <alignment horizontal="left" vertical="top" wrapText="1"/>
    </xf>
    <xf numFmtId="0" fontId="11" fillId="5" borderId="14" xfId="0" applyFont="1" applyFill="1" applyBorder="1" applyAlignment="1">
      <alignment horizontal="left" vertical="top" wrapText="1"/>
    </xf>
    <xf numFmtId="0" fontId="8" fillId="6" borderId="27" xfId="0" applyFont="1" applyFill="1" applyBorder="1" applyAlignment="1" applyProtection="1">
      <alignment horizontal="center"/>
      <protection locked="0"/>
    </xf>
    <xf numFmtId="0" fontId="8" fillId="6" borderId="24" xfId="0" applyFont="1" applyFill="1" applyBorder="1" applyAlignment="1" applyProtection="1">
      <alignment horizontal="center"/>
      <protection locked="0"/>
    </xf>
    <xf numFmtId="0" fontId="9" fillId="0" borderId="23" xfId="0" applyFont="1" applyBorder="1" applyAlignment="1">
      <alignment horizontal="center"/>
    </xf>
    <xf numFmtId="0" fontId="9" fillId="0" borderId="26" xfId="0" applyFont="1" applyBorder="1" applyAlignment="1">
      <alignment horizontal="center"/>
    </xf>
    <xf numFmtId="0" fontId="4" fillId="5" borderId="23" xfId="0" applyFont="1" applyFill="1" applyBorder="1" applyAlignment="1">
      <alignment horizontal="left"/>
    </xf>
    <xf numFmtId="0" fontId="4" fillId="5" borderId="26" xfId="0" applyFont="1" applyFill="1" applyBorder="1" applyAlignment="1">
      <alignment horizontal="left"/>
    </xf>
    <xf numFmtId="0" fontId="4" fillId="5" borderId="24" xfId="0" applyFont="1" applyFill="1" applyBorder="1" applyAlignment="1">
      <alignment horizontal="left"/>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0" fillId="0" borderId="34" xfId="0" applyBorder="1" applyAlignment="1">
      <alignment horizontal="center" vertical="center"/>
    </xf>
    <xf numFmtId="0" fontId="3" fillId="0" borderId="33" xfId="0" applyFont="1" applyBorder="1" applyAlignment="1">
      <alignment horizontal="center" vertical="center" wrapText="1"/>
    </xf>
    <xf numFmtId="164" fontId="8" fillId="0" borderId="19" xfId="0" applyNumberFormat="1" applyFont="1" applyBorder="1" applyAlignment="1">
      <alignment horizontal="center" vertical="center"/>
    </xf>
    <xf numFmtId="164" fontId="5" fillId="6" borderId="0" xfId="0" applyNumberFormat="1" applyFont="1" applyFill="1" applyAlignment="1" applyProtection="1">
      <alignment horizontal="center" vertical="center"/>
      <protection locked="0"/>
    </xf>
    <xf numFmtId="164" fontId="5" fillId="6" borderId="19" xfId="0" applyNumberFormat="1" applyFont="1" applyFill="1" applyBorder="1" applyAlignment="1" applyProtection="1">
      <alignment horizontal="center"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164" fontId="8" fillId="0" borderId="17" xfId="0" applyNumberFormat="1" applyFont="1" applyBorder="1" applyAlignment="1">
      <alignment horizontal="center" vertical="center"/>
    </xf>
    <xf numFmtId="164" fontId="8" fillId="0" borderId="22" xfId="0" applyNumberFormat="1" applyFont="1" applyBorder="1" applyAlignment="1">
      <alignment horizontal="center" vertical="center"/>
    </xf>
    <xf numFmtId="164" fontId="0" fillId="6" borderId="21" xfId="0" applyNumberFormat="1" applyFill="1" applyBorder="1" applyAlignment="1" applyProtection="1">
      <alignment horizontal="center"/>
      <protection locked="0"/>
    </xf>
    <xf numFmtId="164" fontId="0" fillId="6" borderId="22" xfId="0" applyNumberFormat="1" applyFill="1" applyBorder="1" applyAlignment="1" applyProtection="1">
      <alignment horizontal="center"/>
      <protection locked="0"/>
    </xf>
    <xf numFmtId="0" fontId="9" fillId="0" borderId="15" xfId="0" applyFont="1" applyBorder="1" applyAlignment="1">
      <alignment horizontal="center"/>
    </xf>
    <xf numFmtId="0" fontId="9" fillId="0" borderId="16" xfId="0" applyFont="1" applyBorder="1" applyAlignment="1">
      <alignment horizontal="center"/>
    </xf>
    <xf numFmtId="0" fontId="8" fillId="6" borderId="26" xfId="0" applyFont="1" applyFill="1" applyBorder="1" applyAlignment="1" applyProtection="1">
      <alignment horizontal="center"/>
      <protection locked="0"/>
    </xf>
    <xf numFmtId="164" fontId="0" fillId="6" borderId="0" xfId="0" applyNumberFormat="1" applyFill="1" applyAlignment="1" applyProtection="1">
      <alignment horizontal="center"/>
      <protection locked="0"/>
    </xf>
    <xf numFmtId="164" fontId="0" fillId="6" borderId="19" xfId="0" applyNumberFormat="1" applyFill="1" applyBorder="1" applyAlignment="1" applyProtection="1">
      <alignment horizontal="center"/>
      <protection locked="0"/>
    </xf>
    <xf numFmtId="164" fontId="8" fillId="0" borderId="32" xfId="0" applyNumberFormat="1" applyFont="1" applyBorder="1" applyAlignment="1">
      <alignment horizontal="center" vertical="center"/>
    </xf>
    <xf numFmtId="164" fontId="8" fillId="0" borderId="33" xfId="0" applyNumberFormat="1" applyFont="1" applyBorder="1" applyAlignment="1">
      <alignment horizontal="center" vertical="center"/>
    </xf>
    <xf numFmtId="0" fontId="9" fillId="0" borderId="24" xfId="0" applyFont="1" applyBorder="1" applyAlignment="1">
      <alignment horizontal="center"/>
    </xf>
    <xf numFmtId="0" fontId="8" fillId="6" borderId="23" xfId="0" applyFont="1" applyFill="1" applyBorder="1" applyAlignment="1" applyProtection="1">
      <alignment horizontal="center"/>
      <protection locked="0"/>
    </xf>
    <xf numFmtId="0" fontId="8" fillId="0" borderId="1" xfId="0" applyFont="1" applyBorder="1" applyProtection="1"/>
    <xf numFmtId="0" fontId="8" fillId="0" borderId="2" xfId="0" applyFont="1" applyBorder="1" applyProtection="1"/>
    <xf numFmtId="0" fontId="8" fillId="0" borderId="2" xfId="0" applyFont="1" applyBorder="1" applyAlignment="1" applyProtection="1">
      <alignment wrapText="1"/>
    </xf>
    <xf numFmtId="0" fontId="8" fillId="0" borderId="2" xfId="0" applyFont="1" applyBorder="1" applyAlignment="1" applyProtection="1">
      <alignment horizontal="center"/>
    </xf>
    <xf numFmtId="0" fontId="8" fillId="0" borderId="2" xfId="0" applyFont="1" applyFill="1" applyBorder="1" applyAlignment="1" applyProtection="1">
      <alignment horizontal="center"/>
    </xf>
    <xf numFmtId="0" fontId="8" fillId="0" borderId="1" xfId="0" applyFont="1" applyBorder="1" applyAlignment="1" applyProtection="1">
      <alignment horizontal="center" vertical="center"/>
    </xf>
    <xf numFmtId="0" fontId="8" fillId="0" borderId="3" xfId="0" applyFont="1" applyBorder="1" applyProtection="1"/>
    <xf numFmtId="0" fontId="7" fillId="5" borderId="39" xfId="0" applyFont="1" applyFill="1" applyBorder="1" applyProtection="1"/>
    <xf numFmtId="0" fontId="8" fillId="3" borderId="0" xfId="0" applyFont="1" applyFill="1" applyBorder="1" applyAlignment="1" applyProtection="1"/>
    <xf numFmtId="0" fontId="8" fillId="0" borderId="6" xfId="0" applyFont="1" applyBorder="1" applyAlignment="1" applyProtection="1">
      <alignment horizontal="center" vertical="center"/>
    </xf>
    <xf numFmtId="0" fontId="8" fillId="0" borderId="5" xfId="0" applyFont="1" applyBorder="1" applyProtection="1"/>
    <xf numFmtId="0" fontId="8" fillId="0" borderId="5" xfId="0" applyFont="1" applyBorder="1" applyAlignment="1" applyProtection="1">
      <alignment wrapText="1"/>
    </xf>
    <xf numFmtId="0" fontId="8" fillId="0" borderId="5" xfId="0" applyFont="1" applyBorder="1" applyAlignment="1" applyProtection="1">
      <alignment horizontal="center"/>
    </xf>
    <xf numFmtId="0" fontId="8" fillId="0" borderId="11" xfId="0" applyFont="1" applyBorder="1" applyAlignment="1" applyProtection="1">
      <alignment horizontal="center"/>
    </xf>
    <xf numFmtId="0" fontId="8" fillId="3" borderId="0" xfId="0" applyFont="1" applyFill="1" applyBorder="1" applyAlignment="1" applyProtection="1">
      <alignment horizontal="center"/>
    </xf>
    <xf numFmtId="0" fontId="4" fillId="5" borderId="23" xfId="0" applyFont="1" applyFill="1" applyBorder="1" applyAlignment="1" applyProtection="1">
      <alignment horizontal="left"/>
    </xf>
    <xf numFmtId="0" fontId="4" fillId="5" borderId="26" xfId="0" applyFont="1" applyFill="1" applyBorder="1" applyAlignment="1" applyProtection="1">
      <alignment horizontal="left"/>
    </xf>
    <xf numFmtId="0" fontId="4" fillId="5" borderId="24" xfId="0" applyFont="1" applyFill="1" applyBorder="1" applyAlignment="1" applyProtection="1">
      <alignment horizontal="left"/>
    </xf>
    <xf numFmtId="0" fontId="3" fillId="5" borderId="23" xfId="0" applyFont="1" applyFill="1" applyBorder="1" applyAlignment="1" applyProtection="1">
      <alignment horizontal="center"/>
    </xf>
    <xf numFmtId="0" fontId="3" fillId="3" borderId="40" xfId="0" applyFont="1" applyFill="1" applyBorder="1" applyAlignment="1" applyProtection="1">
      <alignment horizont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left" wrapText="1"/>
    </xf>
    <xf numFmtId="0" fontId="3" fillId="0" borderId="5" xfId="0" applyFont="1" applyBorder="1" applyAlignment="1" applyProtection="1">
      <alignment horizontal="center"/>
    </xf>
    <xf numFmtId="0" fontId="3" fillId="0" borderId="7" xfId="0" applyFont="1" applyBorder="1" applyAlignment="1" applyProtection="1">
      <alignment horizontal="center"/>
    </xf>
    <xf numFmtId="0" fontId="8" fillId="0" borderId="7" xfId="0" applyFont="1" applyBorder="1" applyAlignment="1" applyProtection="1">
      <alignment horizontal="center"/>
    </xf>
    <xf numFmtId="0" fontId="8" fillId="3" borderId="5" xfId="0" applyFont="1" applyFill="1" applyBorder="1" applyProtection="1"/>
    <xf numFmtId="0" fontId="8" fillId="3" borderId="5" xfId="0" applyFont="1" applyFill="1" applyBorder="1" applyAlignment="1" applyProtection="1">
      <alignment wrapText="1"/>
    </xf>
    <xf numFmtId="0" fontId="8" fillId="3" borderId="5" xfId="0" applyFont="1" applyFill="1" applyBorder="1" applyAlignment="1" applyProtection="1">
      <alignment horizontal="center"/>
    </xf>
    <xf numFmtId="0" fontId="8" fillId="0" borderId="2" xfId="0" applyFont="1" applyBorder="1" applyAlignment="1" applyProtection="1">
      <alignment horizontal="center" vertical="center"/>
    </xf>
    <xf numFmtId="0" fontId="2" fillId="5" borderId="30" xfId="0" applyFont="1" applyFill="1" applyBorder="1" applyAlignment="1" applyProtection="1">
      <alignment vertical="center" wrapText="1"/>
    </xf>
    <xf numFmtId="0" fontId="2" fillId="5" borderId="30" xfId="0" applyFont="1" applyFill="1" applyBorder="1" applyAlignment="1" applyProtection="1">
      <alignment horizontal="left" vertical="center" wrapText="1"/>
    </xf>
    <xf numFmtId="0" fontId="2" fillId="5" borderId="26" xfId="0" applyFont="1" applyFill="1" applyBorder="1" applyAlignment="1" applyProtection="1">
      <alignment horizontal="left" vertical="center" wrapText="1"/>
    </xf>
    <xf numFmtId="0" fontId="2" fillId="5" borderId="24" xfId="0" applyFont="1" applyFill="1" applyBorder="1" applyAlignment="1" applyProtection="1">
      <alignment horizontal="left" vertical="center" wrapText="1"/>
    </xf>
    <xf numFmtId="0" fontId="8" fillId="0" borderId="6" xfId="0" applyFont="1" applyBorder="1" applyProtection="1"/>
    <xf numFmtId="0" fontId="3" fillId="0" borderId="32" xfId="0" applyFont="1" applyBorder="1" applyAlignment="1" applyProtection="1">
      <alignment horizontal="center" vertical="center" wrapText="1"/>
    </xf>
    <xf numFmtId="0" fontId="0" fillId="0" borderId="34" xfId="0" applyBorder="1" applyAlignment="1" applyProtection="1">
      <alignment horizontal="center" vertical="center"/>
    </xf>
    <xf numFmtId="164" fontId="0" fillId="2" borderId="30" xfId="0" applyNumberFormat="1" applyFill="1" applyBorder="1" applyAlignment="1" applyProtection="1">
      <alignment horizontal="center"/>
    </xf>
    <xf numFmtId="164" fontId="8" fillId="0" borderId="19" xfId="0" applyNumberFormat="1" applyFont="1" applyBorder="1" applyAlignment="1" applyProtection="1">
      <alignment horizontal="center" vertical="center"/>
    </xf>
    <xf numFmtId="0" fontId="3" fillId="0" borderId="34" xfId="0" applyFont="1" applyBorder="1" applyAlignment="1" applyProtection="1">
      <alignment horizontal="center" vertical="center" wrapText="1"/>
    </xf>
    <xf numFmtId="0" fontId="0" fillId="0" borderId="32" xfId="0" applyBorder="1" applyAlignment="1" applyProtection="1">
      <alignment horizontal="center" vertical="center"/>
    </xf>
    <xf numFmtId="164" fontId="0" fillId="2" borderId="23" xfId="0" applyNumberFormat="1" applyFill="1" applyBorder="1" applyAlignment="1" applyProtection="1">
      <alignment horizontal="center"/>
    </xf>
    <xf numFmtId="164" fontId="8" fillId="0" borderId="17" xfId="0" applyNumberFormat="1" applyFont="1" applyBorder="1" applyAlignment="1" applyProtection="1">
      <alignment horizontal="center" vertical="center"/>
    </xf>
    <xf numFmtId="0" fontId="3" fillId="0" borderId="33" xfId="0" applyFont="1" applyBorder="1" applyAlignment="1" applyProtection="1">
      <alignment horizontal="center" vertical="center" wrapText="1"/>
    </xf>
    <xf numFmtId="0" fontId="0" fillId="0" borderId="33" xfId="0" applyBorder="1" applyAlignment="1" applyProtection="1">
      <alignment horizontal="center" vertical="center"/>
    </xf>
    <xf numFmtId="164" fontId="8" fillId="0" borderId="22" xfId="0" applyNumberFormat="1" applyFont="1" applyBorder="1" applyAlignment="1" applyProtection="1">
      <alignment horizontal="center" vertical="center"/>
    </xf>
    <xf numFmtId="0" fontId="8" fillId="0" borderId="1" xfId="0" quotePrefix="1" applyFont="1" applyBorder="1" applyProtection="1"/>
    <xf numFmtId="0" fontId="8" fillId="0" borderId="28" xfId="0" applyFont="1" applyBorder="1" applyProtection="1"/>
    <xf numFmtId="0" fontId="0" fillId="0" borderId="5" xfId="0" applyBorder="1" applyAlignment="1" applyProtection="1">
      <alignment wrapText="1"/>
    </xf>
    <xf numFmtId="0" fontId="0" fillId="0" borderId="5" xfId="0" applyBorder="1" applyAlignment="1" applyProtection="1">
      <alignment horizontal="center"/>
    </xf>
    <xf numFmtId="0" fontId="8" fillId="0" borderId="7" xfId="0" applyFont="1" applyBorder="1" applyAlignment="1" applyProtection="1">
      <alignment horizontal="center" vertical="center"/>
    </xf>
    <xf numFmtId="0" fontId="9" fillId="0" borderId="23" xfId="0" applyFont="1" applyBorder="1" applyAlignment="1" applyProtection="1">
      <alignment horizontal="center"/>
    </xf>
    <xf numFmtId="0" fontId="9" fillId="0" borderId="26" xfId="0" applyFont="1" applyBorder="1" applyAlignment="1" applyProtection="1">
      <alignment horizontal="center"/>
    </xf>
    <xf numFmtId="164" fontId="9" fillId="7" borderId="30" xfId="0" applyNumberFormat="1" applyFont="1" applyFill="1" applyBorder="1" applyAlignment="1" applyProtection="1">
      <alignment horizontal="center" vertical="center"/>
    </xf>
    <xf numFmtId="0" fontId="9" fillId="0" borderId="15" xfId="0" applyFont="1" applyBorder="1" applyAlignment="1" applyProtection="1">
      <alignment horizontal="center"/>
    </xf>
    <xf numFmtId="0" fontId="9" fillId="0" borderId="16" xfId="0" applyFont="1" applyBorder="1" applyAlignment="1" applyProtection="1">
      <alignment horizontal="center"/>
    </xf>
    <xf numFmtId="0" fontId="9" fillId="0" borderId="17" xfId="0" applyFont="1" applyBorder="1" applyAlignment="1" applyProtection="1">
      <alignment horizontal="center"/>
    </xf>
    <xf numFmtId="2" fontId="8" fillId="0" borderId="0" xfId="0" applyNumberFormat="1" applyFont="1" applyAlignment="1" applyProtection="1">
      <alignment horizontal="center"/>
    </xf>
    <xf numFmtId="0" fontId="8" fillId="0" borderId="36" xfId="0" applyFont="1" applyBorder="1" applyAlignment="1" applyProtection="1">
      <alignment horizontal="center" vertical="center"/>
    </xf>
    <xf numFmtId="0" fontId="8" fillId="0" borderId="35" xfId="0" applyFont="1" applyBorder="1" applyProtection="1"/>
    <xf numFmtId="0" fontId="8" fillId="0" borderId="35" xfId="0" applyFont="1" applyBorder="1" applyAlignment="1" applyProtection="1">
      <alignment wrapText="1"/>
    </xf>
    <xf numFmtId="0" fontId="8" fillId="0" borderId="35" xfId="0" applyFont="1" applyBorder="1" applyAlignment="1" applyProtection="1">
      <alignment horizontal="center"/>
    </xf>
    <xf numFmtId="0" fontId="8" fillId="0" borderId="1" xfId="0" applyFont="1" applyBorder="1" applyAlignment="1" applyProtection="1">
      <alignment wrapText="1"/>
    </xf>
    <xf numFmtId="0" fontId="8" fillId="0" borderId="1" xfId="0" applyFont="1" applyBorder="1" applyAlignment="1" applyProtection="1">
      <alignment horizontal="center"/>
    </xf>
  </cellXfs>
  <cellStyles count="2">
    <cellStyle name="Standaard" xfId="0" builtinId="0"/>
    <cellStyle name="Valuta" xfId="1" builtinId="4"/>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139700</xdr:rowOff>
    </xdr:from>
    <xdr:to>
      <xdr:col>0</xdr:col>
      <xdr:colOff>882650</xdr:colOff>
      <xdr:row>4</xdr:row>
      <xdr:rowOff>120650</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CB7EF55C-BA68-4CE7-9EF1-06E7F2692B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39700"/>
          <a:ext cx="673100" cy="690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FBA91BB2-4486-4CA6-8DD8-CD8D01D60A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39700"/>
          <a:ext cx="673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914400</xdr:colOff>
      <xdr:row>2</xdr:row>
      <xdr:rowOff>485775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F4478EAF-3893-DD84-2CD8-8E19D1DC1D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047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66"/>
  <sheetViews>
    <sheetView topLeftCell="A4" zoomScale="110" zoomScaleNormal="110" workbookViewId="0">
      <selection activeCell="B10" sqref="B10:O38"/>
    </sheetView>
  </sheetViews>
  <sheetFormatPr defaultColWidth="9" defaultRowHeight="11.5" x14ac:dyDescent="0.25"/>
  <cols>
    <col min="1" max="1" width="15.08984375" style="52" customWidth="1"/>
    <col min="2" max="16384" width="9" style="52"/>
  </cols>
  <sheetData>
    <row r="3" spans="1:16" ht="11.25" customHeight="1" x14ac:dyDescent="0.25">
      <c r="B3" s="80" t="s">
        <v>0</v>
      </c>
      <c r="C3" s="81"/>
      <c r="D3" s="81"/>
      <c r="E3" s="81"/>
      <c r="F3" s="81"/>
      <c r="G3" s="81"/>
      <c r="H3" s="81"/>
      <c r="I3" s="81"/>
      <c r="J3" s="81"/>
      <c r="K3" s="81"/>
      <c r="L3" s="81"/>
      <c r="M3" s="81"/>
      <c r="N3" s="81"/>
      <c r="O3" s="82"/>
    </row>
    <row r="4" spans="1:16" ht="11.25" customHeight="1" x14ac:dyDescent="0.25">
      <c r="B4" s="83"/>
      <c r="C4" s="84"/>
      <c r="D4" s="84"/>
      <c r="E4" s="84"/>
      <c r="F4" s="84"/>
      <c r="G4" s="84"/>
      <c r="H4" s="84"/>
      <c r="I4" s="84"/>
      <c r="J4" s="84"/>
      <c r="K4" s="84"/>
      <c r="L4" s="84"/>
      <c r="M4" s="84"/>
      <c r="N4" s="84"/>
      <c r="O4" s="85"/>
    </row>
    <row r="5" spans="1:16" ht="11.25" customHeight="1" x14ac:dyDescent="0.25">
      <c r="B5" s="83"/>
      <c r="C5" s="84"/>
      <c r="D5" s="84"/>
      <c r="E5" s="84"/>
      <c r="F5" s="84"/>
      <c r="G5" s="84"/>
      <c r="H5" s="84"/>
      <c r="I5" s="84"/>
      <c r="J5" s="84"/>
      <c r="K5" s="84"/>
      <c r="L5" s="84"/>
      <c r="M5" s="84"/>
      <c r="N5" s="84"/>
      <c r="O5" s="85"/>
    </row>
    <row r="6" spans="1:16" ht="11.25" customHeight="1" x14ac:dyDescent="0.25">
      <c r="B6" s="83"/>
      <c r="C6" s="84"/>
      <c r="D6" s="84"/>
      <c r="E6" s="84"/>
      <c r="F6" s="84"/>
      <c r="G6" s="84"/>
      <c r="H6" s="84"/>
      <c r="I6" s="84"/>
      <c r="J6" s="84"/>
      <c r="K6" s="84"/>
      <c r="L6" s="84"/>
      <c r="M6" s="84"/>
      <c r="N6" s="84"/>
      <c r="O6" s="85"/>
    </row>
    <row r="7" spans="1:16" x14ac:dyDescent="0.25">
      <c r="B7" s="86"/>
      <c r="C7" s="87"/>
      <c r="D7" s="87"/>
      <c r="E7" s="87"/>
      <c r="F7" s="87"/>
      <c r="G7" s="87"/>
      <c r="H7" s="87"/>
      <c r="I7" s="87"/>
      <c r="J7" s="87"/>
      <c r="K7" s="87"/>
      <c r="L7" s="87"/>
      <c r="M7" s="87"/>
      <c r="N7" s="87"/>
      <c r="O7" s="88"/>
    </row>
    <row r="9" spans="1:16" ht="12" thickBot="1" x14ac:dyDescent="0.3">
      <c r="B9" s="55"/>
      <c r="C9" s="55"/>
      <c r="D9" s="55"/>
      <c r="E9" s="55"/>
      <c r="F9" s="55"/>
      <c r="G9" s="55"/>
      <c r="H9" s="55"/>
      <c r="I9" s="55"/>
      <c r="J9" s="55"/>
      <c r="K9" s="55"/>
      <c r="L9" s="55"/>
      <c r="M9" s="55"/>
      <c r="N9" s="55"/>
      <c r="O9" s="55"/>
    </row>
    <row r="10" spans="1:16" x14ac:dyDescent="0.25">
      <c r="A10" s="56"/>
      <c r="B10" s="71" t="s">
        <v>40</v>
      </c>
      <c r="C10" s="72"/>
      <c r="D10" s="72"/>
      <c r="E10" s="72"/>
      <c r="F10" s="72"/>
      <c r="G10" s="72"/>
      <c r="H10" s="72"/>
      <c r="I10" s="72"/>
      <c r="J10" s="72"/>
      <c r="K10" s="72"/>
      <c r="L10" s="72"/>
      <c r="M10" s="72"/>
      <c r="N10" s="72"/>
      <c r="O10" s="73"/>
      <c r="P10" s="57"/>
    </row>
    <row r="11" spans="1:16" x14ac:dyDescent="0.25">
      <c r="A11" s="56"/>
      <c r="B11" s="74"/>
      <c r="C11" s="75"/>
      <c r="D11" s="75"/>
      <c r="E11" s="75"/>
      <c r="F11" s="75"/>
      <c r="G11" s="75"/>
      <c r="H11" s="75"/>
      <c r="I11" s="75"/>
      <c r="J11" s="75"/>
      <c r="K11" s="75"/>
      <c r="L11" s="75"/>
      <c r="M11" s="75"/>
      <c r="N11" s="75"/>
      <c r="O11" s="76"/>
      <c r="P11" s="57"/>
    </row>
    <row r="12" spans="1:16" x14ac:dyDescent="0.25">
      <c r="A12" s="56"/>
      <c r="B12" s="74"/>
      <c r="C12" s="75"/>
      <c r="D12" s="75"/>
      <c r="E12" s="75"/>
      <c r="F12" s="75"/>
      <c r="G12" s="75"/>
      <c r="H12" s="75"/>
      <c r="I12" s="75"/>
      <c r="J12" s="75"/>
      <c r="K12" s="75"/>
      <c r="L12" s="75"/>
      <c r="M12" s="75"/>
      <c r="N12" s="75"/>
      <c r="O12" s="76"/>
      <c r="P12" s="57"/>
    </row>
    <row r="13" spans="1:16" x14ac:dyDescent="0.25">
      <c r="A13" s="56"/>
      <c r="B13" s="74"/>
      <c r="C13" s="75"/>
      <c r="D13" s="75"/>
      <c r="E13" s="75"/>
      <c r="F13" s="75"/>
      <c r="G13" s="75"/>
      <c r="H13" s="75"/>
      <c r="I13" s="75"/>
      <c r="J13" s="75"/>
      <c r="K13" s="75"/>
      <c r="L13" s="75"/>
      <c r="M13" s="75"/>
      <c r="N13" s="75"/>
      <c r="O13" s="76"/>
      <c r="P13" s="57"/>
    </row>
    <row r="14" spans="1:16" x14ac:dyDescent="0.25">
      <c r="A14" s="56"/>
      <c r="B14" s="74"/>
      <c r="C14" s="75"/>
      <c r="D14" s="75"/>
      <c r="E14" s="75"/>
      <c r="F14" s="75"/>
      <c r="G14" s="75"/>
      <c r="H14" s="75"/>
      <c r="I14" s="75"/>
      <c r="J14" s="75"/>
      <c r="K14" s="75"/>
      <c r="L14" s="75"/>
      <c r="M14" s="75"/>
      <c r="N14" s="75"/>
      <c r="O14" s="76"/>
      <c r="P14" s="57"/>
    </row>
    <row r="15" spans="1:16" x14ac:dyDescent="0.25">
      <c r="A15" s="56"/>
      <c r="B15" s="74"/>
      <c r="C15" s="75"/>
      <c r="D15" s="75"/>
      <c r="E15" s="75"/>
      <c r="F15" s="75"/>
      <c r="G15" s="75"/>
      <c r="H15" s="75"/>
      <c r="I15" s="75"/>
      <c r="J15" s="75"/>
      <c r="K15" s="75"/>
      <c r="L15" s="75"/>
      <c r="M15" s="75"/>
      <c r="N15" s="75"/>
      <c r="O15" s="76"/>
      <c r="P15" s="57"/>
    </row>
    <row r="16" spans="1:16" x14ac:dyDescent="0.25">
      <c r="A16" s="56"/>
      <c r="B16" s="74"/>
      <c r="C16" s="75"/>
      <c r="D16" s="75"/>
      <c r="E16" s="75"/>
      <c r="F16" s="75"/>
      <c r="G16" s="75"/>
      <c r="H16" s="75"/>
      <c r="I16" s="75"/>
      <c r="J16" s="75"/>
      <c r="K16" s="75"/>
      <c r="L16" s="75"/>
      <c r="M16" s="75"/>
      <c r="N16" s="75"/>
      <c r="O16" s="76"/>
      <c r="P16" s="57"/>
    </row>
    <row r="17" spans="1:16" x14ac:dyDescent="0.25">
      <c r="A17" s="56"/>
      <c r="B17" s="74"/>
      <c r="C17" s="75"/>
      <c r="D17" s="75"/>
      <c r="E17" s="75"/>
      <c r="F17" s="75"/>
      <c r="G17" s="75"/>
      <c r="H17" s="75"/>
      <c r="I17" s="75"/>
      <c r="J17" s="75"/>
      <c r="K17" s="75"/>
      <c r="L17" s="75"/>
      <c r="M17" s="75"/>
      <c r="N17" s="75"/>
      <c r="O17" s="76"/>
      <c r="P17" s="57"/>
    </row>
    <row r="18" spans="1:16" x14ac:dyDescent="0.25">
      <c r="A18" s="56"/>
      <c r="B18" s="74"/>
      <c r="C18" s="75"/>
      <c r="D18" s="75"/>
      <c r="E18" s="75"/>
      <c r="F18" s="75"/>
      <c r="G18" s="75"/>
      <c r="H18" s="75"/>
      <c r="I18" s="75"/>
      <c r="J18" s="75"/>
      <c r="K18" s="75"/>
      <c r="L18" s="75"/>
      <c r="M18" s="75"/>
      <c r="N18" s="75"/>
      <c r="O18" s="76"/>
      <c r="P18" s="57"/>
    </row>
    <row r="19" spans="1:16" x14ac:dyDescent="0.25">
      <c r="A19" s="56"/>
      <c r="B19" s="74"/>
      <c r="C19" s="75"/>
      <c r="D19" s="75"/>
      <c r="E19" s="75"/>
      <c r="F19" s="75"/>
      <c r="G19" s="75"/>
      <c r="H19" s="75"/>
      <c r="I19" s="75"/>
      <c r="J19" s="75"/>
      <c r="K19" s="75"/>
      <c r="L19" s="75"/>
      <c r="M19" s="75"/>
      <c r="N19" s="75"/>
      <c r="O19" s="76"/>
      <c r="P19" s="57"/>
    </row>
    <row r="20" spans="1:16" x14ac:dyDescent="0.25">
      <c r="A20" s="56"/>
      <c r="B20" s="74"/>
      <c r="C20" s="75"/>
      <c r="D20" s="75"/>
      <c r="E20" s="75"/>
      <c r="F20" s="75"/>
      <c r="G20" s="75"/>
      <c r="H20" s="75"/>
      <c r="I20" s="75"/>
      <c r="J20" s="75"/>
      <c r="K20" s="75"/>
      <c r="L20" s="75"/>
      <c r="M20" s="75"/>
      <c r="N20" s="75"/>
      <c r="O20" s="76"/>
      <c r="P20" s="57"/>
    </row>
    <row r="21" spans="1:16" x14ac:dyDescent="0.25">
      <c r="A21" s="56"/>
      <c r="B21" s="74"/>
      <c r="C21" s="75"/>
      <c r="D21" s="75"/>
      <c r="E21" s="75"/>
      <c r="F21" s="75"/>
      <c r="G21" s="75"/>
      <c r="H21" s="75"/>
      <c r="I21" s="75"/>
      <c r="J21" s="75"/>
      <c r="K21" s="75"/>
      <c r="L21" s="75"/>
      <c r="M21" s="75"/>
      <c r="N21" s="75"/>
      <c r="O21" s="76"/>
      <c r="P21" s="57"/>
    </row>
    <row r="22" spans="1:16" x14ac:dyDescent="0.25">
      <c r="A22" s="56"/>
      <c r="B22" s="74"/>
      <c r="C22" s="75"/>
      <c r="D22" s="75"/>
      <c r="E22" s="75"/>
      <c r="F22" s="75"/>
      <c r="G22" s="75"/>
      <c r="H22" s="75"/>
      <c r="I22" s="75"/>
      <c r="J22" s="75"/>
      <c r="K22" s="75"/>
      <c r="L22" s="75"/>
      <c r="M22" s="75"/>
      <c r="N22" s="75"/>
      <c r="O22" s="76"/>
      <c r="P22" s="57"/>
    </row>
    <row r="23" spans="1:16" x14ac:dyDescent="0.25">
      <c r="A23" s="56"/>
      <c r="B23" s="74"/>
      <c r="C23" s="75"/>
      <c r="D23" s="75"/>
      <c r="E23" s="75"/>
      <c r="F23" s="75"/>
      <c r="G23" s="75"/>
      <c r="H23" s="75"/>
      <c r="I23" s="75"/>
      <c r="J23" s="75"/>
      <c r="K23" s="75"/>
      <c r="L23" s="75"/>
      <c r="M23" s="75"/>
      <c r="N23" s="75"/>
      <c r="O23" s="76"/>
      <c r="P23" s="57"/>
    </row>
    <row r="24" spans="1:16" x14ac:dyDescent="0.25">
      <c r="A24" s="56"/>
      <c r="B24" s="74"/>
      <c r="C24" s="75"/>
      <c r="D24" s="75"/>
      <c r="E24" s="75"/>
      <c r="F24" s="75"/>
      <c r="G24" s="75"/>
      <c r="H24" s="75"/>
      <c r="I24" s="75"/>
      <c r="J24" s="75"/>
      <c r="K24" s="75"/>
      <c r="L24" s="75"/>
      <c r="M24" s="75"/>
      <c r="N24" s="75"/>
      <c r="O24" s="76"/>
      <c r="P24" s="57"/>
    </row>
    <row r="25" spans="1:16" x14ac:dyDescent="0.25">
      <c r="A25" s="56"/>
      <c r="B25" s="74"/>
      <c r="C25" s="75"/>
      <c r="D25" s="75"/>
      <c r="E25" s="75"/>
      <c r="F25" s="75"/>
      <c r="G25" s="75"/>
      <c r="H25" s="75"/>
      <c r="I25" s="75"/>
      <c r="J25" s="75"/>
      <c r="K25" s="75"/>
      <c r="L25" s="75"/>
      <c r="M25" s="75"/>
      <c r="N25" s="75"/>
      <c r="O25" s="76"/>
      <c r="P25" s="57"/>
    </row>
    <row r="26" spans="1:16" x14ac:dyDescent="0.25">
      <c r="A26" s="56"/>
      <c r="B26" s="74"/>
      <c r="C26" s="75"/>
      <c r="D26" s="75"/>
      <c r="E26" s="75"/>
      <c r="F26" s="75"/>
      <c r="G26" s="75"/>
      <c r="H26" s="75"/>
      <c r="I26" s="75"/>
      <c r="J26" s="75"/>
      <c r="K26" s="75"/>
      <c r="L26" s="75"/>
      <c r="M26" s="75"/>
      <c r="N26" s="75"/>
      <c r="O26" s="76"/>
      <c r="P26" s="57"/>
    </row>
    <row r="27" spans="1:16" x14ac:dyDescent="0.25">
      <c r="A27" s="56"/>
      <c r="B27" s="74"/>
      <c r="C27" s="75"/>
      <c r="D27" s="75"/>
      <c r="E27" s="75"/>
      <c r="F27" s="75"/>
      <c r="G27" s="75"/>
      <c r="H27" s="75"/>
      <c r="I27" s="75"/>
      <c r="J27" s="75"/>
      <c r="K27" s="75"/>
      <c r="L27" s="75"/>
      <c r="M27" s="75"/>
      <c r="N27" s="75"/>
      <c r="O27" s="76"/>
      <c r="P27" s="57"/>
    </row>
    <row r="28" spans="1:16" ht="12" customHeight="1" x14ac:dyDescent="0.25">
      <c r="A28" s="56"/>
      <c r="B28" s="74"/>
      <c r="C28" s="75"/>
      <c r="D28" s="75"/>
      <c r="E28" s="75"/>
      <c r="F28" s="75"/>
      <c r="G28" s="75"/>
      <c r="H28" s="75"/>
      <c r="I28" s="75"/>
      <c r="J28" s="75"/>
      <c r="K28" s="75"/>
      <c r="L28" s="75"/>
      <c r="M28" s="75"/>
      <c r="N28" s="75"/>
      <c r="O28" s="76"/>
      <c r="P28" s="57"/>
    </row>
    <row r="29" spans="1:16" x14ac:dyDescent="0.25">
      <c r="A29" s="56"/>
      <c r="B29" s="74"/>
      <c r="C29" s="75"/>
      <c r="D29" s="75"/>
      <c r="E29" s="75"/>
      <c r="F29" s="75"/>
      <c r="G29" s="75"/>
      <c r="H29" s="75"/>
      <c r="I29" s="75"/>
      <c r="J29" s="75"/>
      <c r="K29" s="75"/>
      <c r="L29" s="75"/>
      <c r="M29" s="75"/>
      <c r="N29" s="75"/>
      <c r="O29" s="76"/>
      <c r="P29" s="57"/>
    </row>
    <row r="30" spans="1:16" x14ac:dyDescent="0.25">
      <c r="A30" s="56"/>
      <c r="B30" s="74"/>
      <c r="C30" s="75"/>
      <c r="D30" s="75"/>
      <c r="E30" s="75"/>
      <c r="F30" s="75"/>
      <c r="G30" s="75"/>
      <c r="H30" s="75"/>
      <c r="I30" s="75"/>
      <c r="J30" s="75"/>
      <c r="K30" s="75"/>
      <c r="L30" s="75"/>
      <c r="M30" s="75"/>
      <c r="N30" s="75"/>
      <c r="O30" s="76"/>
      <c r="P30" s="57"/>
    </row>
    <row r="31" spans="1:16" x14ac:dyDescent="0.25">
      <c r="A31" s="56"/>
      <c r="B31" s="74"/>
      <c r="C31" s="75"/>
      <c r="D31" s="75"/>
      <c r="E31" s="75"/>
      <c r="F31" s="75"/>
      <c r="G31" s="75"/>
      <c r="H31" s="75"/>
      <c r="I31" s="75"/>
      <c r="J31" s="75"/>
      <c r="K31" s="75"/>
      <c r="L31" s="75"/>
      <c r="M31" s="75"/>
      <c r="N31" s="75"/>
      <c r="O31" s="76"/>
      <c r="P31" s="57"/>
    </row>
    <row r="32" spans="1:16" x14ac:dyDescent="0.25">
      <c r="A32" s="56"/>
      <c r="B32" s="74"/>
      <c r="C32" s="75"/>
      <c r="D32" s="75"/>
      <c r="E32" s="75"/>
      <c r="F32" s="75"/>
      <c r="G32" s="75"/>
      <c r="H32" s="75"/>
      <c r="I32" s="75"/>
      <c r="J32" s="75"/>
      <c r="K32" s="75"/>
      <c r="L32" s="75"/>
      <c r="M32" s="75"/>
      <c r="N32" s="75"/>
      <c r="O32" s="76"/>
      <c r="P32" s="57"/>
    </row>
    <row r="33" spans="1:16" ht="34" customHeight="1" x14ac:dyDescent="0.25">
      <c r="A33" s="56"/>
      <c r="B33" s="74"/>
      <c r="C33" s="75"/>
      <c r="D33" s="75"/>
      <c r="E33" s="75"/>
      <c r="F33" s="75"/>
      <c r="G33" s="75"/>
      <c r="H33" s="75"/>
      <c r="I33" s="75"/>
      <c r="J33" s="75"/>
      <c r="K33" s="75"/>
      <c r="L33" s="75"/>
      <c r="M33" s="75"/>
      <c r="N33" s="75"/>
      <c r="O33" s="76"/>
      <c r="P33" s="57"/>
    </row>
    <row r="34" spans="1:16" hidden="1" x14ac:dyDescent="0.25">
      <c r="A34" s="56"/>
      <c r="B34" s="74"/>
      <c r="C34" s="75"/>
      <c r="D34" s="75"/>
      <c r="E34" s="75"/>
      <c r="F34" s="75"/>
      <c r="G34" s="75"/>
      <c r="H34" s="75"/>
      <c r="I34" s="75"/>
      <c r="J34" s="75"/>
      <c r="K34" s="75"/>
      <c r="L34" s="75"/>
      <c r="M34" s="75"/>
      <c r="N34" s="75"/>
      <c r="O34" s="76"/>
      <c r="P34" s="57"/>
    </row>
    <row r="35" spans="1:16" hidden="1" x14ac:dyDescent="0.25">
      <c r="A35" s="56"/>
      <c r="B35" s="74"/>
      <c r="C35" s="75"/>
      <c r="D35" s="75"/>
      <c r="E35" s="75"/>
      <c r="F35" s="75"/>
      <c r="G35" s="75"/>
      <c r="H35" s="75"/>
      <c r="I35" s="75"/>
      <c r="J35" s="75"/>
      <c r="K35" s="75"/>
      <c r="L35" s="75"/>
      <c r="M35" s="75"/>
      <c r="N35" s="75"/>
      <c r="O35" s="76"/>
      <c r="P35" s="57"/>
    </row>
    <row r="36" spans="1:16" hidden="1" x14ac:dyDescent="0.25">
      <c r="A36" s="56"/>
      <c r="B36" s="74"/>
      <c r="C36" s="75"/>
      <c r="D36" s="75"/>
      <c r="E36" s="75"/>
      <c r="F36" s="75"/>
      <c r="G36" s="75"/>
      <c r="H36" s="75"/>
      <c r="I36" s="75"/>
      <c r="J36" s="75"/>
      <c r="K36" s="75"/>
      <c r="L36" s="75"/>
      <c r="M36" s="75"/>
      <c r="N36" s="75"/>
      <c r="O36" s="76"/>
      <c r="P36" s="57"/>
    </row>
    <row r="37" spans="1:16" hidden="1" x14ac:dyDescent="0.25">
      <c r="A37" s="56"/>
      <c r="B37" s="74"/>
      <c r="C37" s="75"/>
      <c r="D37" s="75"/>
      <c r="E37" s="75"/>
      <c r="F37" s="75"/>
      <c r="G37" s="75"/>
      <c r="H37" s="75"/>
      <c r="I37" s="75"/>
      <c r="J37" s="75"/>
      <c r="K37" s="75"/>
      <c r="L37" s="75"/>
      <c r="M37" s="75"/>
      <c r="N37" s="75"/>
      <c r="O37" s="76"/>
      <c r="P37" s="57"/>
    </row>
    <row r="38" spans="1:16" ht="35" customHeight="1" thickBot="1" x14ac:dyDescent="0.3">
      <c r="A38" s="56"/>
      <c r="B38" s="77"/>
      <c r="C38" s="78"/>
      <c r="D38" s="78"/>
      <c r="E38" s="78"/>
      <c r="F38" s="78"/>
      <c r="G38" s="78"/>
      <c r="H38" s="78"/>
      <c r="I38" s="78"/>
      <c r="J38" s="78"/>
      <c r="K38" s="78"/>
      <c r="L38" s="78"/>
      <c r="M38" s="78"/>
      <c r="N38" s="78"/>
      <c r="O38" s="79"/>
      <c r="P38" s="57"/>
    </row>
    <row r="39" spans="1:16" ht="12.5" thickTop="1" thickBot="1" x14ac:dyDescent="0.3">
      <c r="B39" s="69"/>
      <c r="C39" s="69"/>
      <c r="D39" s="69"/>
      <c r="E39" s="69"/>
      <c r="F39" s="69"/>
      <c r="G39" s="69"/>
      <c r="H39" s="69"/>
      <c r="I39" s="69"/>
      <c r="J39" s="69"/>
      <c r="K39" s="69"/>
      <c r="L39" s="69"/>
      <c r="M39" s="69"/>
      <c r="N39" s="69"/>
      <c r="O39" s="69"/>
    </row>
    <row r="40" spans="1:16" ht="12.65" customHeight="1" thickTop="1" x14ac:dyDescent="0.25">
      <c r="A40" s="56"/>
      <c r="B40" s="71" t="s">
        <v>38</v>
      </c>
      <c r="C40" s="72"/>
      <c r="D40" s="72"/>
      <c r="E40" s="72"/>
      <c r="F40" s="72"/>
      <c r="G40" s="72"/>
      <c r="H40" s="72"/>
      <c r="I40" s="72"/>
      <c r="J40" s="72"/>
      <c r="K40" s="72"/>
      <c r="L40" s="72"/>
      <c r="M40" s="72"/>
      <c r="N40" s="72"/>
      <c r="O40" s="73"/>
      <c r="P40" s="57"/>
    </row>
    <row r="41" spans="1:16" ht="12.65" customHeight="1" x14ac:dyDescent="0.25">
      <c r="A41" s="56"/>
      <c r="B41" s="74"/>
      <c r="C41" s="75"/>
      <c r="D41" s="75"/>
      <c r="E41" s="75"/>
      <c r="F41" s="75"/>
      <c r="G41" s="75"/>
      <c r="H41" s="75"/>
      <c r="I41" s="75"/>
      <c r="J41" s="75"/>
      <c r="K41" s="75"/>
      <c r="L41" s="75"/>
      <c r="M41" s="75"/>
      <c r="N41" s="75"/>
      <c r="O41" s="76"/>
      <c r="P41" s="57"/>
    </row>
    <row r="42" spans="1:16" ht="12.65" customHeight="1" x14ac:dyDescent="0.25">
      <c r="A42" s="56"/>
      <c r="B42" s="74"/>
      <c r="C42" s="75"/>
      <c r="D42" s="75"/>
      <c r="E42" s="75"/>
      <c r="F42" s="75"/>
      <c r="G42" s="75"/>
      <c r="H42" s="75"/>
      <c r="I42" s="75"/>
      <c r="J42" s="75"/>
      <c r="K42" s="75"/>
      <c r="L42" s="75"/>
      <c r="M42" s="75"/>
      <c r="N42" s="75"/>
      <c r="O42" s="76"/>
      <c r="P42" s="57"/>
    </row>
    <row r="43" spans="1:16" ht="12.65" customHeight="1" x14ac:dyDescent="0.25">
      <c r="A43" s="56"/>
      <c r="B43" s="74"/>
      <c r="C43" s="75"/>
      <c r="D43" s="75"/>
      <c r="E43" s="75"/>
      <c r="F43" s="75"/>
      <c r="G43" s="75"/>
      <c r="H43" s="75"/>
      <c r="I43" s="75"/>
      <c r="J43" s="75"/>
      <c r="K43" s="75"/>
      <c r="L43" s="75"/>
      <c r="M43" s="75"/>
      <c r="N43" s="75"/>
      <c r="O43" s="76"/>
      <c r="P43" s="57"/>
    </row>
    <row r="44" spans="1:16" ht="12.65" customHeight="1" x14ac:dyDescent="0.25">
      <c r="A44" s="56"/>
      <c r="B44" s="74"/>
      <c r="C44" s="75"/>
      <c r="D44" s="75"/>
      <c r="E44" s="75"/>
      <c r="F44" s="75"/>
      <c r="G44" s="75"/>
      <c r="H44" s="75"/>
      <c r="I44" s="75"/>
      <c r="J44" s="75"/>
      <c r="K44" s="75"/>
      <c r="L44" s="75"/>
      <c r="M44" s="75"/>
      <c r="N44" s="75"/>
      <c r="O44" s="76"/>
      <c r="P44" s="57"/>
    </row>
    <row r="45" spans="1:16" ht="12.65" customHeight="1" x14ac:dyDescent="0.25">
      <c r="A45" s="56"/>
      <c r="B45" s="74"/>
      <c r="C45" s="75"/>
      <c r="D45" s="75"/>
      <c r="E45" s="75"/>
      <c r="F45" s="75"/>
      <c r="G45" s="75"/>
      <c r="H45" s="75"/>
      <c r="I45" s="75"/>
      <c r="J45" s="75"/>
      <c r="K45" s="75"/>
      <c r="L45" s="75"/>
      <c r="M45" s="75"/>
      <c r="N45" s="75"/>
      <c r="O45" s="76"/>
      <c r="P45" s="57"/>
    </row>
    <row r="46" spans="1:16" ht="12.65" customHeight="1" x14ac:dyDescent="0.25">
      <c r="A46" s="56"/>
      <c r="B46" s="74"/>
      <c r="C46" s="75"/>
      <c r="D46" s="75"/>
      <c r="E46" s="75"/>
      <c r="F46" s="75"/>
      <c r="G46" s="75"/>
      <c r="H46" s="75"/>
      <c r="I46" s="75"/>
      <c r="J46" s="75"/>
      <c r="K46" s="75"/>
      <c r="L46" s="75"/>
      <c r="M46" s="75"/>
      <c r="N46" s="75"/>
      <c r="O46" s="76"/>
      <c r="P46" s="57"/>
    </row>
    <row r="47" spans="1:16" x14ac:dyDescent="0.25">
      <c r="A47" s="56"/>
      <c r="B47" s="74"/>
      <c r="C47" s="75"/>
      <c r="D47" s="75"/>
      <c r="E47" s="75"/>
      <c r="F47" s="75"/>
      <c r="G47" s="75"/>
      <c r="H47" s="75"/>
      <c r="I47" s="75"/>
      <c r="J47" s="75"/>
      <c r="K47" s="75"/>
      <c r="L47" s="75"/>
      <c r="M47" s="75"/>
      <c r="N47" s="75"/>
      <c r="O47" s="76"/>
      <c r="P47" s="57"/>
    </row>
    <row r="48" spans="1:16" x14ac:dyDescent="0.25">
      <c r="A48" s="56"/>
      <c r="B48" s="74"/>
      <c r="C48" s="75"/>
      <c r="D48" s="75"/>
      <c r="E48" s="75"/>
      <c r="F48" s="75"/>
      <c r="G48" s="75"/>
      <c r="H48" s="75"/>
      <c r="I48" s="75"/>
      <c r="J48" s="75"/>
      <c r="K48" s="75"/>
      <c r="L48" s="75"/>
      <c r="M48" s="75"/>
      <c r="N48" s="75"/>
      <c r="O48" s="76"/>
      <c r="P48" s="57"/>
    </row>
    <row r="49" spans="1:16" x14ac:dyDescent="0.25">
      <c r="A49" s="56"/>
      <c r="B49" s="74"/>
      <c r="C49" s="75"/>
      <c r="D49" s="75"/>
      <c r="E49" s="75"/>
      <c r="F49" s="75"/>
      <c r="G49" s="75"/>
      <c r="H49" s="75"/>
      <c r="I49" s="75"/>
      <c r="J49" s="75"/>
      <c r="K49" s="75"/>
      <c r="L49" s="75"/>
      <c r="M49" s="75"/>
      <c r="N49" s="75"/>
      <c r="O49" s="76"/>
      <c r="P49" s="57"/>
    </row>
    <row r="50" spans="1:16" x14ac:dyDescent="0.25">
      <c r="A50" s="56"/>
      <c r="B50" s="74"/>
      <c r="C50" s="75"/>
      <c r="D50" s="75"/>
      <c r="E50" s="75"/>
      <c r="F50" s="75"/>
      <c r="G50" s="75"/>
      <c r="H50" s="75"/>
      <c r="I50" s="75"/>
      <c r="J50" s="75"/>
      <c r="K50" s="75"/>
      <c r="L50" s="75"/>
      <c r="M50" s="75"/>
      <c r="N50" s="75"/>
      <c r="O50" s="76"/>
      <c r="P50" s="57"/>
    </row>
    <row r="51" spans="1:16" x14ac:dyDescent="0.25">
      <c r="A51" s="56"/>
      <c r="B51" s="74"/>
      <c r="C51" s="75"/>
      <c r="D51" s="75"/>
      <c r="E51" s="75"/>
      <c r="F51" s="75"/>
      <c r="G51" s="75"/>
      <c r="H51" s="75"/>
      <c r="I51" s="75"/>
      <c r="J51" s="75"/>
      <c r="K51" s="75"/>
      <c r="L51" s="75"/>
      <c r="M51" s="75"/>
      <c r="N51" s="75"/>
      <c r="O51" s="76"/>
      <c r="P51" s="57"/>
    </row>
    <row r="52" spans="1:16" x14ac:dyDescent="0.25">
      <c r="A52" s="56"/>
      <c r="B52" s="74"/>
      <c r="C52" s="75"/>
      <c r="D52" s="75"/>
      <c r="E52" s="75"/>
      <c r="F52" s="75"/>
      <c r="G52" s="75"/>
      <c r="H52" s="75"/>
      <c r="I52" s="75"/>
      <c r="J52" s="75"/>
      <c r="K52" s="75"/>
      <c r="L52" s="75"/>
      <c r="M52" s="75"/>
      <c r="N52" s="75"/>
      <c r="O52" s="76"/>
      <c r="P52" s="57"/>
    </row>
    <row r="53" spans="1:16" x14ac:dyDescent="0.25">
      <c r="A53" s="56"/>
      <c r="B53" s="74"/>
      <c r="C53" s="75"/>
      <c r="D53" s="75"/>
      <c r="E53" s="75"/>
      <c r="F53" s="75"/>
      <c r="G53" s="75"/>
      <c r="H53" s="75"/>
      <c r="I53" s="75"/>
      <c r="J53" s="75"/>
      <c r="K53" s="75"/>
      <c r="L53" s="75"/>
      <c r="M53" s="75"/>
      <c r="N53" s="75"/>
      <c r="O53" s="76"/>
      <c r="P53" s="57"/>
    </row>
    <row r="54" spans="1:16" x14ac:dyDescent="0.25">
      <c r="A54" s="56"/>
      <c r="B54" s="74"/>
      <c r="C54" s="75"/>
      <c r="D54" s="75"/>
      <c r="E54" s="75"/>
      <c r="F54" s="75"/>
      <c r="G54" s="75"/>
      <c r="H54" s="75"/>
      <c r="I54" s="75"/>
      <c r="J54" s="75"/>
      <c r="K54" s="75"/>
      <c r="L54" s="75"/>
      <c r="M54" s="75"/>
      <c r="N54" s="75"/>
      <c r="O54" s="76"/>
      <c r="P54" s="57"/>
    </row>
    <row r="55" spans="1:16" x14ac:dyDescent="0.25">
      <c r="A55" s="56"/>
      <c r="B55" s="74"/>
      <c r="C55" s="75"/>
      <c r="D55" s="75"/>
      <c r="E55" s="75"/>
      <c r="F55" s="75"/>
      <c r="G55" s="75"/>
      <c r="H55" s="75"/>
      <c r="I55" s="75"/>
      <c r="J55" s="75"/>
      <c r="K55" s="75"/>
      <c r="L55" s="75"/>
      <c r="M55" s="75"/>
      <c r="N55" s="75"/>
      <c r="O55" s="76"/>
      <c r="P55" s="57"/>
    </row>
    <row r="56" spans="1:16" x14ac:dyDescent="0.25">
      <c r="A56" s="56"/>
      <c r="B56" s="74"/>
      <c r="C56" s="75"/>
      <c r="D56" s="75"/>
      <c r="E56" s="75"/>
      <c r="F56" s="75"/>
      <c r="G56" s="75"/>
      <c r="H56" s="75"/>
      <c r="I56" s="75"/>
      <c r="J56" s="75"/>
      <c r="K56" s="75"/>
      <c r="L56" s="75"/>
      <c r="M56" s="75"/>
      <c r="N56" s="75"/>
      <c r="O56" s="76"/>
      <c r="P56" s="57"/>
    </row>
    <row r="57" spans="1:16" x14ac:dyDescent="0.25">
      <c r="A57" s="56"/>
      <c r="B57" s="74"/>
      <c r="C57" s="75"/>
      <c r="D57" s="75"/>
      <c r="E57" s="75"/>
      <c r="F57" s="75"/>
      <c r="G57" s="75"/>
      <c r="H57" s="75"/>
      <c r="I57" s="75"/>
      <c r="J57" s="75"/>
      <c r="K57" s="75"/>
      <c r="L57" s="75"/>
      <c r="M57" s="75"/>
      <c r="N57" s="75"/>
      <c r="O57" s="76"/>
      <c r="P57" s="57"/>
    </row>
    <row r="58" spans="1:16" x14ac:dyDescent="0.25">
      <c r="A58" s="56"/>
      <c r="B58" s="74"/>
      <c r="C58" s="75"/>
      <c r="D58" s="75"/>
      <c r="E58" s="75"/>
      <c r="F58" s="75"/>
      <c r="G58" s="75"/>
      <c r="H58" s="75"/>
      <c r="I58" s="75"/>
      <c r="J58" s="75"/>
      <c r="K58" s="75"/>
      <c r="L58" s="75"/>
      <c r="M58" s="75"/>
      <c r="N58" s="75"/>
      <c r="O58" s="76"/>
      <c r="P58" s="57"/>
    </row>
    <row r="59" spans="1:16" x14ac:dyDescent="0.25">
      <c r="A59" s="56"/>
      <c r="B59" s="74"/>
      <c r="C59" s="75"/>
      <c r="D59" s="75"/>
      <c r="E59" s="75"/>
      <c r="F59" s="75"/>
      <c r="G59" s="75"/>
      <c r="H59" s="75"/>
      <c r="I59" s="75"/>
      <c r="J59" s="75"/>
      <c r="K59" s="75"/>
      <c r="L59" s="75"/>
      <c r="M59" s="75"/>
      <c r="N59" s="75"/>
      <c r="O59" s="76"/>
      <c r="P59" s="57"/>
    </row>
    <row r="60" spans="1:16" x14ac:dyDescent="0.25">
      <c r="A60" s="56"/>
      <c r="B60" s="74"/>
      <c r="C60" s="75"/>
      <c r="D60" s="75"/>
      <c r="E60" s="75"/>
      <c r="F60" s="75"/>
      <c r="G60" s="75"/>
      <c r="H60" s="75"/>
      <c r="I60" s="75"/>
      <c r="J60" s="75"/>
      <c r="K60" s="75"/>
      <c r="L60" s="75"/>
      <c r="M60" s="75"/>
      <c r="N60" s="75"/>
      <c r="O60" s="76"/>
      <c r="P60" s="57"/>
    </row>
    <row r="61" spans="1:16" x14ac:dyDescent="0.25">
      <c r="A61" s="56"/>
      <c r="B61" s="74"/>
      <c r="C61" s="75"/>
      <c r="D61" s="75"/>
      <c r="E61" s="75"/>
      <c r="F61" s="75"/>
      <c r="G61" s="75"/>
      <c r="H61" s="75"/>
      <c r="I61" s="75"/>
      <c r="J61" s="75"/>
      <c r="K61" s="75"/>
      <c r="L61" s="75"/>
      <c r="M61" s="75"/>
      <c r="N61" s="75"/>
      <c r="O61" s="76"/>
      <c r="P61" s="57"/>
    </row>
    <row r="62" spans="1:16" x14ac:dyDescent="0.25">
      <c r="A62" s="56"/>
      <c r="B62" s="74"/>
      <c r="C62" s="75"/>
      <c r="D62" s="75"/>
      <c r="E62" s="75"/>
      <c r="F62" s="75"/>
      <c r="G62" s="75"/>
      <c r="H62" s="75"/>
      <c r="I62" s="75"/>
      <c r="J62" s="75"/>
      <c r="K62" s="75"/>
      <c r="L62" s="75"/>
      <c r="M62" s="75"/>
      <c r="N62" s="75"/>
      <c r="O62" s="76"/>
      <c r="P62" s="57"/>
    </row>
    <row r="63" spans="1:16" x14ac:dyDescent="0.25">
      <c r="A63" s="56"/>
      <c r="B63" s="74"/>
      <c r="C63" s="75"/>
      <c r="D63" s="75"/>
      <c r="E63" s="75"/>
      <c r="F63" s="75"/>
      <c r="G63" s="75"/>
      <c r="H63" s="75"/>
      <c r="I63" s="75"/>
      <c r="J63" s="75"/>
      <c r="K63" s="75"/>
      <c r="L63" s="75"/>
      <c r="M63" s="75"/>
      <c r="N63" s="75"/>
      <c r="O63" s="76"/>
      <c r="P63" s="57"/>
    </row>
    <row r="64" spans="1:16" x14ac:dyDescent="0.25">
      <c r="A64" s="56"/>
      <c r="B64" s="74"/>
      <c r="C64" s="75"/>
      <c r="D64" s="75"/>
      <c r="E64" s="75"/>
      <c r="F64" s="75"/>
      <c r="G64" s="75"/>
      <c r="H64" s="75"/>
      <c r="I64" s="75"/>
      <c r="J64" s="75"/>
      <c r="K64" s="75"/>
      <c r="L64" s="75"/>
      <c r="M64" s="75"/>
      <c r="N64" s="75"/>
      <c r="O64" s="76"/>
      <c r="P64" s="57"/>
    </row>
    <row r="65" spans="1:16" ht="12" thickBot="1" x14ac:dyDescent="0.3">
      <c r="A65" s="56"/>
      <c r="B65" s="77"/>
      <c r="C65" s="78"/>
      <c r="D65" s="78"/>
      <c r="E65" s="78"/>
      <c r="F65" s="78"/>
      <c r="G65" s="78"/>
      <c r="H65" s="78"/>
      <c r="I65" s="78"/>
      <c r="J65" s="78"/>
      <c r="K65" s="78"/>
      <c r="L65" s="78"/>
      <c r="M65" s="78"/>
      <c r="N65" s="78"/>
      <c r="O65" s="79"/>
      <c r="P65" s="57"/>
    </row>
    <row r="66" spans="1:16" ht="12" thickTop="1" x14ac:dyDescent="0.25">
      <c r="B66" s="70"/>
      <c r="C66" s="70"/>
      <c r="D66" s="70"/>
      <c r="E66" s="70"/>
      <c r="F66" s="70"/>
      <c r="G66" s="70"/>
      <c r="H66" s="70"/>
      <c r="I66" s="70"/>
      <c r="J66" s="70"/>
      <c r="K66" s="70"/>
      <c r="L66" s="70"/>
      <c r="M66" s="70"/>
      <c r="N66" s="70"/>
      <c r="O66" s="70"/>
    </row>
  </sheetData>
  <sheetProtection algorithmName="SHA-512" hashValue="0CqYIk3U9qorCQQDRySvMnLvtvZF/e12zUUD3BABK1+OkF3DdvTA+5Tjf32MM11+G/54D1BQHrXFur0EYinlZA==" saltValue="HUUkIsOI5s7PMl18zECXjw==" spinCount="100000" sheet="1" objects="1" scenarios="1"/>
  <mergeCells count="3">
    <mergeCell ref="B40:O65"/>
    <mergeCell ref="B3:O7"/>
    <mergeCell ref="B10:O38"/>
  </mergeCells>
  <pageMargins left="0.70866141732283472" right="0.70866141732283472" top="0.74803149606299213" bottom="0.74803149606299213" header="0.31496062992125984" footer="0.31496062992125984"/>
  <pageSetup paperSize="9" scale="61" orientation="landscape" r:id="rId1"/>
  <headerFooter>
    <oddHeader>&amp;CEuropese Aanbesteding Relatiegeschenken en Promotieartikelen
MFK.2026.789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O20"/>
  <sheetViews>
    <sheetView zoomScale="90" zoomScaleNormal="90" workbookViewId="0">
      <selection activeCell="F18" sqref="F18"/>
    </sheetView>
  </sheetViews>
  <sheetFormatPr defaultColWidth="9" defaultRowHeight="13.5" x14ac:dyDescent="0.3"/>
  <cols>
    <col min="1" max="1" width="15.08984375" style="118" customWidth="1"/>
    <col min="2" max="2" width="58.7265625" style="118" customWidth="1"/>
    <col min="3" max="3" width="18.453125" style="179" customWidth="1"/>
    <col min="4" max="4" width="17.90625" style="180" bestFit="1" customWidth="1"/>
    <col min="5" max="5" width="18.26953125" style="180" customWidth="1"/>
    <col min="6" max="6" width="14.453125" style="180" customWidth="1"/>
    <col min="7" max="7" width="9" style="123" customWidth="1"/>
    <col min="8" max="8" width="9.36328125" style="118" customWidth="1"/>
    <col min="9" max="9" width="9" style="118" customWidth="1"/>
    <col min="10" max="10" width="24.36328125" style="118" hidden="1" customWidth="1"/>
    <col min="11" max="11" width="12.453125" style="118" hidden="1" customWidth="1"/>
    <col min="12" max="15" width="9" style="118" hidden="1" customWidth="1"/>
    <col min="16" max="16" width="9" style="118" customWidth="1"/>
    <col min="17" max="16384" width="9" style="118"/>
  </cols>
  <sheetData>
    <row r="2" spans="1:11" ht="14" thickBot="1" x14ac:dyDescent="0.35">
      <c r="B2" s="119"/>
      <c r="C2" s="120"/>
      <c r="D2" s="121"/>
      <c r="E2" s="121"/>
      <c r="F2" s="122"/>
    </row>
    <row r="3" spans="1:11" ht="14.5" thickTop="1" thickBot="1" x14ac:dyDescent="0.35">
      <c r="A3" s="124"/>
      <c r="B3" s="125" t="s">
        <v>1</v>
      </c>
      <c r="C3" s="117"/>
      <c r="D3" s="111"/>
      <c r="E3" s="90"/>
      <c r="F3" s="126"/>
      <c r="G3" s="127"/>
    </row>
    <row r="4" spans="1:11" ht="14.5" thickTop="1" thickBot="1" x14ac:dyDescent="0.35">
      <c r="B4" s="128"/>
      <c r="C4" s="129"/>
      <c r="D4" s="130"/>
      <c r="E4" s="131"/>
      <c r="F4" s="132"/>
      <c r="G4" s="127"/>
    </row>
    <row r="5" spans="1:11" ht="15" thickTop="1" thickBot="1" x14ac:dyDescent="0.35">
      <c r="A5" s="124"/>
      <c r="B5" s="133" t="s">
        <v>31</v>
      </c>
      <c r="C5" s="134"/>
      <c r="D5" s="135"/>
      <c r="E5" s="136"/>
      <c r="F5" s="137"/>
      <c r="G5" s="138"/>
    </row>
    <row r="6" spans="1:11" ht="14" thickTop="1" x14ac:dyDescent="0.3">
      <c r="B6" s="128"/>
      <c r="C6" s="139"/>
      <c r="D6" s="140"/>
      <c r="E6" s="141"/>
      <c r="F6" s="142"/>
    </row>
    <row r="7" spans="1:11" ht="14" thickBot="1" x14ac:dyDescent="0.35">
      <c r="B7" s="143"/>
      <c r="C7" s="144"/>
      <c r="D7" s="145"/>
      <c r="E7" s="121"/>
      <c r="F7" s="121"/>
      <c r="G7" s="146"/>
    </row>
    <row r="8" spans="1:11" ht="58.5" thickTop="1" thickBot="1" x14ac:dyDescent="0.35">
      <c r="A8" s="124"/>
      <c r="B8" s="147" t="s">
        <v>31</v>
      </c>
      <c r="C8" s="148" t="s">
        <v>3</v>
      </c>
      <c r="D8" s="148" t="s">
        <v>4</v>
      </c>
      <c r="E8" s="149" t="s">
        <v>5</v>
      </c>
      <c r="F8" s="150" t="s">
        <v>6</v>
      </c>
      <c r="G8" s="151"/>
    </row>
    <row r="9" spans="1:11" ht="14.5" thickTop="1" thickBot="1" x14ac:dyDescent="0.35">
      <c r="A9" s="124"/>
      <c r="B9" s="152" t="s">
        <v>7</v>
      </c>
      <c r="C9" s="153">
        <v>10</v>
      </c>
      <c r="D9" s="154">
        <v>150</v>
      </c>
      <c r="E9" s="154">
        <v>225</v>
      </c>
      <c r="F9" s="155">
        <f>D10</f>
        <v>0</v>
      </c>
      <c r="G9" s="151"/>
    </row>
    <row r="10" spans="1:11" ht="14.5" thickTop="1" thickBot="1" x14ac:dyDescent="0.35">
      <c r="A10" s="124"/>
      <c r="B10" s="156"/>
      <c r="C10" s="153"/>
      <c r="D10" s="101"/>
      <c r="E10" s="102"/>
      <c r="F10" s="155"/>
      <c r="G10" s="151"/>
      <c r="J10" s="118" t="s">
        <v>8</v>
      </c>
      <c r="K10" s="118">
        <f>D9+D11+D13+D15</f>
        <v>450</v>
      </c>
    </row>
    <row r="11" spans="1:11" ht="14.5" thickTop="1" thickBot="1" x14ac:dyDescent="0.35">
      <c r="A11" s="124"/>
      <c r="B11" s="152" t="s">
        <v>9</v>
      </c>
      <c r="C11" s="157">
        <v>20</v>
      </c>
      <c r="D11" s="158">
        <v>160</v>
      </c>
      <c r="E11" s="154">
        <v>240</v>
      </c>
      <c r="F11" s="159">
        <f>D12</f>
        <v>0</v>
      </c>
      <c r="G11" s="151"/>
      <c r="J11" s="118" t="s">
        <v>10</v>
      </c>
      <c r="K11" s="118">
        <f>K12-K10</f>
        <v>225</v>
      </c>
    </row>
    <row r="12" spans="1:11" ht="14.5" thickTop="1" thickBot="1" x14ac:dyDescent="0.35">
      <c r="A12" s="124"/>
      <c r="B12" s="160"/>
      <c r="C12" s="161"/>
      <c r="D12" s="107"/>
      <c r="E12" s="108"/>
      <c r="F12" s="162"/>
      <c r="G12" s="151"/>
      <c r="J12" s="118" t="s">
        <v>11</v>
      </c>
      <c r="K12" s="118">
        <f>E9+E11+E13+E15</f>
        <v>675</v>
      </c>
    </row>
    <row r="13" spans="1:11" ht="14.5" thickTop="1" thickBot="1" x14ac:dyDescent="0.35">
      <c r="A13" s="124"/>
      <c r="B13" s="156" t="s">
        <v>12</v>
      </c>
      <c r="C13" s="153">
        <v>20</v>
      </c>
      <c r="D13" s="158">
        <v>80</v>
      </c>
      <c r="E13" s="154">
        <v>120</v>
      </c>
      <c r="F13" s="155">
        <f>D14</f>
        <v>0</v>
      </c>
      <c r="G13" s="151"/>
      <c r="J13" s="118" t="s">
        <v>13</v>
      </c>
      <c r="K13" s="118">
        <v>120</v>
      </c>
    </row>
    <row r="14" spans="1:11" ht="14.5" thickTop="1" thickBot="1" x14ac:dyDescent="0.35">
      <c r="A14" s="124"/>
      <c r="B14" s="160"/>
      <c r="C14" s="153"/>
      <c r="D14" s="107"/>
      <c r="E14" s="108"/>
      <c r="F14" s="155"/>
      <c r="G14" s="151"/>
      <c r="J14" s="118" t="s">
        <v>14</v>
      </c>
      <c r="K14" s="163" t="s">
        <v>37</v>
      </c>
    </row>
    <row r="15" spans="1:11" ht="14.5" thickTop="1" thickBot="1" x14ac:dyDescent="0.35">
      <c r="A15" s="124"/>
      <c r="B15" s="152" t="s">
        <v>15</v>
      </c>
      <c r="C15" s="157">
        <v>20</v>
      </c>
      <c r="D15" s="158">
        <v>60</v>
      </c>
      <c r="E15" s="154">
        <v>90</v>
      </c>
      <c r="F15" s="159">
        <f>D16</f>
        <v>0</v>
      </c>
      <c r="G15" s="151"/>
    </row>
    <row r="16" spans="1:11" ht="14.5" thickTop="1" thickBot="1" x14ac:dyDescent="0.35">
      <c r="A16" s="124"/>
      <c r="B16" s="156"/>
      <c r="C16" s="161"/>
      <c r="D16" s="107"/>
      <c r="E16" s="108"/>
      <c r="F16" s="162"/>
      <c r="G16" s="151"/>
    </row>
    <row r="17" spans="1:7" ht="14.5" thickTop="1" thickBot="1" x14ac:dyDescent="0.35">
      <c r="B17" s="164"/>
      <c r="C17" s="165"/>
      <c r="D17" s="166"/>
      <c r="E17" s="166"/>
      <c r="F17" s="130"/>
      <c r="G17" s="167"/>
    </row>
    <row r="18" spans="1:7" ht="14.5" thickTop="1" thickBot="1" x14ac:dyDescent="0.35">
      <c r="A18" s="124"/>
      <c r="B18" s="168" t="s">
        <v>16</v>
      </c>
      <c r="C18" s="169"/>
      <c r="D18" s="169"/>
      <c r="E18" s="169"/>
      <c r="F18" s="170">
        <f>SUM(F9:F16)</f>
        <v>0</v>
      </c>
      <c r="G18" s="151"/>
    </row>
    <row r="19" spans="1:7" ht="14.5" thickTop="1" thickBot="1" x14ac:dyDescent="0.35">
      <c r="A19" s="124"/>
      <c r="B19" s="171" t="s">
        <v>17</v>
      </c>
      <c r="C19" s="172"/>
      <c r="D19" s="172"/>
      <c r="E19" s="173"/>
      <c r="F19" s="174">
        <f>MAX(0,MIN(120,(K13-(K13/(K12-K10)*(F18-K10)))))</f>
        <v>120</v>
      </c>
      <c r="G19" s="175"/>
    </row>
    <row r="20" spans="1:7" ht="14" thickTop="1" x14ac:dyDescent="0.3">
      <c r="B20" s="176"/>
      <c r="C20" s="177"/>
      <c r="D20" s="178"/>
      <c r="E20" s="178"/>
      <c r="F20" s="178"/>
    </row>
  </sheetData>
  <sheetProtection algorithmName="SHA-512" hashValue="W/GnSn5Ad0A3kmivtRVRkyuymQ4BrP1ultQBEf86KUgrUzBlKBLz1px0njf3jvDvzPQkbJ0hPjN1ghUBF6Mr1A==" saltValue="EV7Kaz9qtmeW9880EIDJLw==" spinCount="100000" sheet="1" objects="1" scenarios="1"/>
  <mergeCells count="20">
    <mergeCell ref="B19:E19"/>
    <mergeCell ref="F13:F14"/>
    <mergeCell ref="D14:E14"/>
    <mergeCell ref="B15:B16"/>
    <mergeCell ref="C15:C16"/>
    <mergeCell ref="F15:F16"/>
    <mergeCell ref="D16:E16"/>
    <mergeCell ref="F9:F10"/>
    <mergeCell ref="D10:E10"/>
    <mergeCell ref="B11:B12"/>
    <mergeCell ref="C11:C12"/>
    <mergeCell ref="F11:F12"/>
    <mergeCell ref="D12:E12"/>
    <mergeCell ref="B18:E18"/>
    <mergeCell ref="B5:D5"/>
    <mergeCell ref="B9:B10"/>
    <mergeCell ref="C9:C10"/>
    <mergeCell ref="B13:B14"/>
    <mergeCell ref="C13:C14"/>
    <mergeCell ref="C3:E3"/>
  </mergeCells>
  <dataValidations count="1">
    <dataValidation type="decimal" allowBlank="1" showInputMessage="1" showErrorMessage="1" promptTitle="ONGELDIG" sqref="F18" xr:uid="{C2EA0976-117E-4564-BD0F-B27A7712DC56}">
      <formula1>K10</formula1>
      <formula2>K12</formula2>
    </dataValidation>
  </dataValidations>
  <pageMargins left="0.70866141732283472" right="0.70866141732283472" top="0.74803149606299213" bottom="0.74803149606299213" header="0.31496062992125984" footer="0.31496062992125984"/>
  <pageSetup paperSize="9" scale="80" orientation="landscape" r:id="rId1"/>
  <headerFooter>
    <oddHeader>&amp;CEuropese Aanbesteding Relatiegeschenken en Promotieartikelen
MFK.2026.789</oddHeader>
  </headerFooter>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8DB20-768A-49B3-9CCD-557689D71FA0}">
  <sheetPr>
    <tabColor rgb="FF92D050"/>
    <pageSetUpPr fitToPage="1"/>
  </sheetPr>
  <dimension ref="A2:P36"/>
  <sheetViews>
    <sheetView zoomScale="90" zoomScaleNormal="90" workbookViewId="0">
      <selection activeCell="D15" sqref="D15"/>
    </sheetView>
  </sheetViews>
  <sheetFormatPr defaultColWidth="9" defaultRowHeight="13.5" x14ac:dyDescent="0.3"/>
  <cols>
    <col min="1" max="1" width="15.08984375" style="1" customWidth="1"/>
    <col min="2" max="2" width="58.7265625" style="1" customWidth="1"/>
    <col min="3" max="4" width="18.453125" style="35" customWidth="1"/>
    <col min="5" max="5" width="18.453125" style="4" customWidth="1"/>
    <col min="6" max="6" width="14.453125" style="4" customWidth="1"/>
    <col min="7" max="8" width="9" style="5" customWidth="1"/>
    <col min="9" max="9" width="9.36328125" style="1" customWidth="1"/>
    <col min="10" max="10" width="9" style="1" customWidth="1"/>
    <col min="11" max="11" width="24.36328125" style="1" hidden="1" customWidth="1"/>
    <col min="12" max="12" width="12.453125" style="1" hidden="1" customWidth="1"/>
    <col min="13" max="13" width="9.453125" style="1" hidden="1" customWidth="1"/>
    <col min="14" max="16" width="9" style="1" hidden="1" customWidth="1"/>
    <col min="17" max="16384" width="9" style="1"/>
  </cols>
  <sheetData>
    <row r="2" spans="1:12" ht="14" thickBot="1" x14ac:dyDescent="0.35">
      <c r="B2" s="2"/>
      <c r="C2" s="3"/>
      <c r="D2" s="3"/>
    </row>
    <row r="3" spans="1:12" ht="14.5" thickTop="1" thickBot="1" x14ac:dyDescent="0.35">
      <c r="A3" s="6"/>
      <c r="B3" s="7" t="s">
        <v>1</v>
      </c>
      <c r="C3" s="89"/>
      <c r="D3" s="111"/>
      <c r="E3" s="90"/>
    </row>
    <row r="4" spans="1:12" ht="14.5" thickTop="1" thickBot="1" x14ac:dyDescent="0.35">
      <c r="B4" s="8"/>
      <c r="C4" s="9"/>
      <c r="D4" s="9"/>
      <c r="E4" s="10"/>
    </row>
    <row r="5" spans="1:12" ht="15" thickTop="1" thickBot="1" x14ac:dyDescent="0.35">
      <c r="A5" s="6"/>
      <c r="B5" s="93" t="s">
        <v>2</v>
      </c>
      <c r="C5" s="94"/>
      <c r="D5" s="94"/>
      <c r="E5" s="95"/>
      <c r="F5" s="12"/>
      <c r="G5" s="13"/>
      <c r="H5" s="13"/>
    </row>
    <row r="6" spans="1:12" ht="14" thickTop="1" x14ac:dyDescent="0.3">
      <c r="B6" s="8"/>
      <c r="C6" s="14"/>
      <c r="D6" s="14"/>
      <c r="E6" s="15"/>
    </row>
    <row r="7" spans="1:12" ht="14" thickBot="1" x14ac:dyDescent="0.35">
      <c r="B7" s="38"/>
      <c r="C7" s="37"/>
      <c r="D7" s="37"/>
      <c r="E7" s="36"/>
      <c r="F7" s="10"/>
      <c r="G7" s="17"/>
      <c r="H7" s="17"/>
    </row>
    <row r="8" spans="1:12" ht="58.5" thickTop="1" thickBot="1" x14ac:dyDescent="0.35">
      <c r="A8" s="39"/>
      <c r="B8" s="18" t="s">
        <v>2</v>
      </c>
      <c r="C8" s="19" t="s">
        <v>3</v>
      </c>
      <c r="D8" s="19" t="s">
        <v>4</v>
      </c>
      <c r="E8" s="20" t="s">
        <v>5</v>
      </c>
      <c r="F8" s="21" t="s">
        <v>6</v>
      </c>
      <c r="G8" s="40"/>
      <c r="H8" s="40"/>
      <c r="I8" s="22"/>
    </row>
    <row r="9" spans="1:12" ht="14.5" thickTop="1" thickBot="1" x14ac:dyDescent="0.35">
      <c r="A9" s="39"/>
      <c r="B9" s="96" t="s">
        <v>18</v>
      </c>
      <c r="C9" s="98">
        <v>25</v>
      </c>
      <c r="D9" s="23">
        <v>137.5</v>
      </c>
      <c r="E9" s="23">
        <v>150</v>
      </c>
      <c r="F9" s="100">
        <f>D10</f>
        <v>0</v>
      </c>
      <c r="G9" s="40"/>
      <c r="H9" s="40"/>
      <c r="I9" s="22"/>
    </row>
    <row r="10" spans="1:12" ht="14.5" thickTop="1" thickBot="1" x14ac:dyDescent="0.35">
      <c r="A10" s="39"/>
      <c r="B10" s="97"/>
      <c r="C10" s="98"/>
      <c r="D10" s="101"/>
      <c r="E10" s="102"/>
      <c r="F10" s="100"/>
      <c r="G10" s="40"/>
      <c r="H10" s="40"/>
      <c r="I10" s="22"/>
      <c r="K10" s="1" t="s">
        <v>8</v>
      </c>
      <c r="L10" s="41">
        <f>D9+D11+D13+D15+D17+D19+D21</f>
        <v>1577.5</v>
      </c>
    </row>
    <row r="11" spans="1:12" ht="14.5" thickTop="1" thickBot="1" x14ac:dyDescent="0.35">
      <c r="A11" s="39"/>
      <c r="B11" s="96" t="s">
        <v>19</v>
      </c>
      <c r="C11" s="103">
        <v>100</v>
      </c>
      <c r="D11" s="24">
        <v>90</v>
      </c>
      <c r="E11" s="23">
        <v>120</v>
      </c>
      <c r="F11" s="105">
        <f>D12</f>
        <v>0</v>
      </c>
      <c r="G11" s="40"/>
      <c r="H11" s="40"/>
      <c r="I11" s="22"/>
      <c r="K11" s="1" t="s">
        <v>10</v>
      </c>
      <c r="L11" s="41">
        <f>L12-L10</f>
        <v>392.5</v>
      </c>
    </row>
    <row r="12" spans="1:12" ht="14.5" thickTop="1" thickBot="1" x14ac:dyDescent="0.35">
      <c r="A12" s="39"/>
      <c r="B12" s="99"/>
      <c r="C12" s="104"/>
      <c r="D12" s="107"/>
      <c r="E12" s="108"/>
      <c r="F12" s="106"/>
      <c r="G12" s="40"/>
      <c r="H12" s="40"/>
      <c r="I12" s="22"/>
      <c r="K12" s="1" t="s">
        <v>11</v>
      </c>
      <c r="L12" s="41">
        <f>E9+E11+E13+E15+E17+E19+E21</f>
        <v>1970</v>
      </c>
    </row>
    <row r="13" spans="1:12" ht="14.5" thickTop="1" thickBot="1" x14ac:dyDescent="0.35">
      <c r="A13" s="39"/>
      <c r="B13" s="97" t="s">
        <v>20</v>
      </c>
      <c r="C13" s="98">
        <v>100</v>
      </c>
      <c r="D13" s="24">
        <v>150</v>
      </c>
      <c r="E13" s="23">
        <v>200</v>
      </c>
      <c r="F13" s="100">
        <f>D14</f>
        <v>0</v>
      </c>
      <c r="G13" s="40"/>
      <c r="H13" s="40"/>
      <c r="I13" s="22"/>
      <c r="K13" s="1" t="s">
        <v>13</v>
      </c>
      <c r="L13" s="1">
        <v>120</v>
      </c>
    </row>
    <row r="14" spans="1:12" ht="14.5" thickTop="1" thickBot="1" x14ac:dyDescent="0.35">
      <c r="A14" s="39"/>
      <c r="B14" s="99"/>
      <c r="C14" s="98"/>
      <c r="D14" s="112"/>
      <c r="E14" s="113"/>
      <c r="F14" s="100"/>
      <c r="G14" s="40"/>
      <c r="H14" s="40"/>
      <c r="I14" s="22"/>
      <c r="K14" s="1" t="s">
        <v>14</v>
      </c>
      <c r="L14" s="25" t="s">
        <v>37</v>
      </c>
    </row>
    <row r="15" spans="1:12" ht="14.5" thickTop="1" thickBot="1" x14ac:dyDescent="0.35">
      <c r="A15" s="39"/>
      <c r="B15" s="97" t="s">
        <v>21</v>
      </c>
      <c r="C15" s="103">
        <v>100</v>
      </c>
      <c r="D15" s="24">
        <v>250</v>
      </c>
      <c r="E15" s="23">
        <v>300</v>
      </c>
      <c r="F15" s="105">
        <f>D16</f>
        <v>0</v>
      </c>
      <c r="G15" s="40"/>
      <c r="H15" s="40"/>
      <c r="I15" s="22"/>
    </row>
    <row r="16" spans="1:12" ht="14.5" thickTop="1" thickBot="1" x14ac:dyDescent="0.35">
      <c r="A16" s="39"/>
      <c r="B16" s="97"/>
      <c r="C16" s="104"/>
      <c r="D16" s="107"/>
      <c r="E16" s="108"/>
      <c r="F16" s="106"/>
      <c r="G16" s="40"/>
      <c r="H16" s="40"/>
      <c r="I16" s="22"/>
    </row>
    <row r="17" spans="1:9" ht="14.5" thickTop="1" thickBot="1" x14ac:dyDescent="0.35">
      <c r="A17" s="39"/>
      <c r="B17" s="96" t="s">
        <v>22</v>
      </c>
      <c r="C17" s="98">
        <v>100</v>
      </c>
      <c r="D17" s="24">
        <v>600</v>
      </c>
      <c r="E17" s="23">
        <v>750</v>
      </c>
      <c r="F17" s="100">
        <f>D18</f>
        <v>0</v>
      </c>
      <c r="G17" s="40"/>
      <c r="H17" s="40"/>
      <c r="I17" s="22"/>
    </row>
    <row r="18" spans="1:9" ht="14.5" thickTop="1" thickBot="1" x14ac:dyDescent="0.35">
      <c r="A18" s="39"/>
      <c r="B18" s="99"/>
      <c r="C18" s="104"/>
      <c r="D18" s="107"/>
      <c r="E18" s="108"/>
      <c r="F18" s="106"/>
      <c r="G18" s="40"/>
      <c r="H18" s="40"/>
      <c r="I18" s="22"/>
    </row>
    <row r="19" spans="1:9" ht="14.5" thickTop="1" thickBot="1" x14ac:dyDescent="0.35">
      <c r="A19" s="39"/>
      <c r="B19" s="96" t="s">
        <v>23</v>
      </c>
      <c r="C19" s="98">
        <v>100</v>
      </c>
      <c r="D19" s="24">
        <v>150</v>
      </c>
      <c r="E19" s="23">
        <v>200</v>
      </c>
      <c r="F19" s="100">
        <f>D20</f>
        <v>0</v>
      </c>
      <c r="G19" s="40"/>
      <c r="H19" s="40"/>
      <c r="I19" s="22"/>
    </row>
    <row r="20" spans="1:9" ht="14.5" thickTop="1" thickBot="1" x14ac:dyDescent="0.35">
      <c r="A20" s="39"/>
      <c r="B20" s="99"/>
      <c r="C20" s="104"/>
      <c r="D20" s="107"/>
      <c r="E20" s="108"/>
      <c r="F20" s="106"/>
      <c r="G20" s="40"/>
      <c r="H20" s="40"/>
      <c r="I20" s="22"/>
    </row>
    <row r="21" spans="1:9" ht="14.5" thickTop="1" thickBot="1" x14ac:dyDescent="0.35">
      <c r="A21" s="39"/>
      <c r="B21" s="96" t="s">
        <v>24</v>
      </c>
      <c r="C21" s="98">
        <v>100</v>
      </c>
      <c r="D21" s="24">
        <v>200</v>
      </c>
      <c r="E21" s="23">
        <v>250</v>
      </c>
      <c r="F21" s="100">
        <f>D22</f>
        <v>0</v>
      </c>
      <c r="G21" s="40"/>
      <c r="H21" s="40"/>
      <c r="I21" s="22"/>
    </row>
    <row r="22" spans="1:9" ht="14.5" thickTop="1" thickBot="1" x14ac:dyDescent="0.35">
      <c r="A22" s="39"/>
      <c r="B22" s="99"/>
      <c r="C22" s="104"/>
      <c r="D22" s="112"/>
      <c r="E22" s="113"/>
      <c r="F22" s="106"/>
      <c r="G22" s="40"/>
      <c r="H22" s="40"/>
      <c r="I22" s="22"/>
    </row>
    <row r="23" spans="1:9" ht="14.5" thickTop="1" thickBot="1" x14ac:dyDescent="0.35">
      <c r="B23" s="42"/>
      <c r="C23" s="43"/>
      <c r="D23" s="43"/>
      <c r="E23" s="44"/>
      <c r="F23" s="16"/>
      <c r="G23" s="28"/>
      <c r="H23" s="28"/>
    </row>
    <row r="24" spans="1:9" ht="14.5" thickTop="1" thickBot="1" x14ac:dyDescent="0.35">
      <c r="A24" s="6"/>
      <c r="B24" s="91" t="s">
        <v>25</v>
      </c>
      <c r="C24" s="92"/>
      <c r="D24" s="92"/>
      <c r="E24" s="92"/>
      <c r="F24" s="29">
        <f>SUM(F9:F22)</f>
        <v>0</v>
      </c>
      <c r="G24" s="22"/>
      <c r="H24" s="22"/>
    </row>
    <row r="25" spans="1:9" ht="14.5" thickTop="1" thickBot="1" x14ac:dyDescent="0.35">
      <c r="A25" s="6"/>
      <c r="B25" s="109" t="s">
        <v>26</v>
      </c>
      <c r="C25" s="110"/>
      <c r="D25" s="110"/>
      <c r="E25" s="110"/>
      <c r="F25" s="68">
        <f>MAX(0,MIN(120,(L13-(L13/(L12-L10)*(F24-L10)))))</f>
        <v>120</v>
      </c>
      <c r="G25" s="31"/>
      <c r="H25" s="40"/>
    </row>
    <row r="26" spans="1:9" ht="14" thickTop="1" x14ac:dyDescent="0.3">
      <c r="B26" s="32"/>
      <c r="C26" s="33"/>
      <c r="D26" s="33"/>
      <c r="E26" s="34"/>
      <c r="F26" s="34"/>
    </row>
    <row r="27" spans="1:9" x14ac:dyDescent="0.3">
      <c r="E27" s="45"/>
    </row>
    <row r="28" spans="1:9" x14ac:dyDescent="0.3">
      <c r="E28" s="45"/>
    </row>
    <row r="29" spans="1:9" x14ac:dyDescent="0.3">
      <c r="E29" s="46"/>
    </row>
    <row r="30" spans="1:9" x14ac:dyDescent="0.3">
      <c r="E30" s="47"/>
    </row>
    <row r="31" spans="1:9" x14ac:dyDescent="0.3">
      <c r="E31" s="45"/>
    </row>
    <row r="32" spans="1:9" x14ac:dyDescent="0.3">
      <c r="E32" s="45"/>
    </row>
    <row r="33" spans="5:5" x14ac:dyDescent="0.3">
      <c r="E33" s="45"/>
    </row>
    <row r="34" spans="5:5" x14ac:dyDescent="0.3">
      <c r="E34" s="45"/>
    </row>
    <row r="35" spans="5:5" x14ac:dyDescent="0.3">
      <c r="E35" s="45"/>
    </row>
    <row r="36" spans="5:5" x14ac:dyDescent="0.3">
      <c r="E36" s="45"/>
    </row>
  </sheetData>
  <sheetProtection algorithmName="SHA-512" hashValue="LP0OHbkeZo2veFdWaMZKMlxqXY70k+kQB4j4eLd8ouTKLtdV6Ylb1+Yjs+PiheQ82HtKmxNHbA1SKqJy/1pOxg==" saltValue="cgrk7tueloa5Wc8ih9wfag==" spinCount="100000" sheet="1" objects="1" scenarios="1"/>
  <mergeCells count="32">
    <mergeCell ref="F17:F18"/>
    <mergeCell ref="F19:F20"/>
    <mergeCell ref="F21:F22"/>
    <mergeCell ref="B21:B22"/>
    <mergeCell ref="B19:B20"/>
    <mergeCell ref="B17:B18"/>
    <mergeCell ref="D18:E18"/>
    <mergeCell ref="D20:E20"/>
    <mergeCell ref="F15:F16"/>
    <mergeCell ref="F13:F14"/>
    <mergeCell ref="F9:F10"/>
    <mergeCell ref="F11:F12"/>
    <mergeCell ref="B9:B10"/>
    <mergeCell ref="B11:B12"/>
    <mergeCell ref="B13:B14"/>
    <mergeCell ref="D16:E16"/>
    <mergeCell ref="B25:E25"/>
    <mergeCell ref="C3:E3"/>
    <mergeCell ref="B5:E5"/>
    <mergeCell ref="B24:E24"/>
    <mergeCell ref="D10:E10"/>
    <mergeCell ref="D12:E12"/>
    <mergeCell ref="D14:E14"/>
    <mergeCell ref="D22:E22"/>
    <mergeCell ref="C9:C10"/>
    <mergeCell ref="C11:C12"/>
    <mergeCell ref="C13:C14"/>
    <mergeCell ref="C15:C16"/>
    <mergeCell ref="C17:C18"/>
    <mergeCell ref="C19:C20"/>
    <mergeCell ref="C21:C22"/>
    <mergeCell ref="B15:B16"/>
  </mergeCells>
  <pageMargins left="0.70866141732283472" right="0.70866141732283472" top="0.74803149606299213" bottom="0.74803149606299213" header="0.31496062992125984" footer="0.31496062992125984"/>
  <pageSetup paperSize="9" scale="84" orientation="landscape" r:id="rId1"/>
  <headerFooter>
    <oddHeader>&amp;CEuropese Aanbesteding Relatiegeschenken en Promotieartikelen
MFK.2026.789</oddHeader>
  </headerFooter>
  <colBreaks count="1" manualBreakCount="1">
    <brk id="8"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11F6-E35E-402A-98ED-925DD8A4459D}">
  <sheetPr>
    <tabColor rgb="FF92D050"/>
  </sheetPr>
  <dimension ref="A2:G15"/>
  <sheetViews>
    <sheetView zoomScale="90" zoomScaleNormal="90" workbookViewId="0">
      <selection activeCell="F30" sqref="F30"/>
    </sheetView>
  </sheetViews>
  <sheetFormatPr defaultColWidth="9" defaultRowHeight="13.5" x14ac:dyDescent="0.3"/>
  <cols>
    <col min="1" max="1" width="15.08984375" style="1" customWidth="1"/>
    <col min="2" max="2" width="58.7265625" style="1" customWidth="1"/>
    <col min="3" max="3" width="18.453125" style="35" customWidth="1"/>
    <col min="4" max="4" width="17.90625" style="4" bestFit="1" customWidth="1"/>
    <col min="5" max="5" width="18.26953125" style="4" bestFit="1" customWidth="1"/>
    <col min="6" max="6" width="14.453125" style="4" customWidth="1"/>
    <col min="7" max="7" width="9" style="5"/>
    <col min="8" max="8" width="9.36328125" style="1" customWidth="1"/>
    <col min="9" max="9" width="9" style="1"/>
    <col min="10" max="10" width="24.36328125" style="1" customWidth="1"/>
    <col min="11" max="11" width="12.453125" style="1" customWidth="1"/>
    <col min="12" max="16384" width="9" style="1"/>
  </cols>
  <sheetData>
    <row r="2" spans="1:7" ht="14" thickBot="1" x14ac:dyDescent="0.35">
      <c r="B2" s="2"/>
      <c r="C2" s="3"/>
    </row>
    <row r="3" spans="1:7" ht="14.5" thickTop="1" thickBot="1" x14ac:dyDescent="0.35">
      <c r="A3" s="6"/>
      <c r="B3" s="7" t="s">
        <v>1</v>
      </c>
      <c r="C3" s="89"/>
      <c r="D3" s="90"/>
    </row>
    <row r="4" spans="1:7" ht="14.5" thickTop="1" thickBot="1" x14ac:dyDescent="0.35">
      <c r="B4" s="8"/>
      <c r="C4" s="9"/>
      <c r="D4" s="10"/>
    </row>
    <row r="5" spans="1:7" ht="15" thickTop="1" thickBot="1" x14ac:dyDescent="0.35">
      <c r="A5" s="6"/>
      <c r="B5" s="93" t="s">
        <v>32</v>
      </c>
      <c r="C5" s="94"/>
      <c r="D5" s="95"/>
      <c r="E5" s="11"/>
      <c r="F5" s="12"/>
      <c r="G5" s="13"/>
    </row>
    <row r="6" spans="1:7" ht="14" thickTop="1" x14ac:dyDescent="0.3">
      <c r="B6" s="8"/>
      <c r="C6" s="14"/>
      <c r="D6" s="15"/>
      <c r="E6" s="12"/>
    </row>
    <row r="7" spans="1:7" ht="14" thickBot="1" x14ac:dyDescent="0.35">
      <c r="B7" s="38"/>
      <c r="C7" s="37"/>
      <c r="D7" s="36"/>
      <c r="E7" s="10"/>
      <c r="F7" s="10"/>
      <c r="G7" s="17"/>
    </row>
    <row r="8" spans="1:7" ht="47" thickTop="1" thickBot="1" x14ac:dyDescent="0.35">
      <c r="A8" s="6"/>
      <c r="B8" s="18" t="s">
        <v>32</v>
      </c>
      <c r="C8" s="19" t="s">
        <v>34</v>
      </c>
      <c r="D8" s="20" t="s">
        <v>35</v>
      </c>
      <c r="E8" s="21" t="s">
        <v>6</v>
      </c>
      <c r="F8" s="22"/>
      <c r="G8" s="1"/>
    </row>
    <row r="9" spans="1:7" ht="14.5" thickTop="1" thickBot="1" x14ac:dyDescent="0.35">
      <c r="A9" s="6"/>
      <c r="B9" s="96" t="s">
        <v>33</v>
      </c>
      <c r="C9" s="23">
        <v>50</v>
      </c>
      <c r="D9" s="23">
        <v>75</v>
      </c>
      <c r="E9" s="114">
        <f>C10</f>
        <v>0</v>
      </c>
      <c r="F9" s="22"/>
      <c r="G9" s="1"/>
    </row>
    <row r="10" spans="1:7" ht="14.5" thickTop="1" thickBot="1" x14ac:dyDescent="0.35">
      <c r="A10" s="6"/>
      <c r="B10" s="97"/>
      <c r="C10" s="101"/>
      <c r="D10" s="102"/>
      <c r="E10" s="115"/>
      <c r="F10" s="22"/>
      <c r="G10" s="1"/>
    </row>
    <row r="11" spans="1:7" ht="14.5" thickTop="1" thickBot="1" x14ac:dyDescent="0.35">
      <c r="B11" s="26"/>
      <c r="C11" s="43"/>
      <c r="D11" s="44"/>
      <c r="E11" s="27"/>
      <c r="F11" s="16"/>
      <c r="G11" s="28"/>
    </row>
    <row r="12" spans="1:7" ht="14.5" thickTop="1" thickBot="1" x14ac:dyDescent="0.35">
      <c r="A12" s="6"/>
      <c r="B12" s="91" t="s">
        <v>39</v>
      </c>
      <c r="C12" s="92"/>
      <c r="D12" s="92"/>
      <c r="E12" s="29">
        <f>E9</f>
        <v>0</v>
      </c>
      <c r="F12" s="48"/>
      <c r="G12" s="22"/>
    </row>
    <row r="13" spans="1:7" ht="14.5" thickTop="1" thickBot="1" x14ac:dyDescent="0.35">
      <c r="A13" s="6"/>
      <c r="B13" s="91" t="s">
        <v>36</v>
      </c>
      <c r="C13" s="92"/>
      <c r="D13" s="116"/>
      <c r="E13" s="30">
        <f>MAX(0,MIN(10,(-0.4*E12+30)))</f>
        <v>10</v>
      </c>
      <c r="F13" s="49"/>
      <c r="G13" s="50"/>
    </row>
    <row r="14" spans="1:7" ht="14" thickTop="1" x14ac:dyDescent="0.3">
      <c r="B14" s="32"/>
      <c r="C14" s="33"/>
      <c r="D14" s="34"/>
      <c r="E14" s="34"/>
      <c r="F14" s="47"/>
      <c r="G14" s="51"/>
    </row>
    <row r="15" spans="1:7" x14ac:dyDescent="0.3">
      <c r="F15" s="45"/>
      <c r="G15" s="51"/>
    </row>
  </sheetData>
  <sheetProtection algorithmName="SHA-512" hashValue="DA32ore317rr6vXhwSbOiIM2ZDZgBbJpYBSC4KetuPdF4eBF5bQHL6yhWpJqXyNcmZV4LBb837w3LD9PZInW6g==" saltValue="WdnBAjVZ5Dmrtl1hFMJ5qA==" spinCount="100000" sheet="1" objects="1" scenarios="1"/>
  <mergeCells count="7">
    <mergeCell ref="E9:E10"/>
    <mergeCell ref="C10:D10"/>
    <mergeCell ref="B12:D12"/>
    <mergeCell ref="B13:D13"/>
    <mergeCell ref="C3:D3"/>
    <mergeCell ref="B5:D5"/>
    <mergeCell ref="B9:B10"/>
  </mergeCells>
  <dataValidations count="1">
    <dataValidation type="decimal" allowBlank="1" showInputMessage="1" showErrorMessage="1" promptTitle="ONGELDIG" sqref="E12" xr:uid="{CE32D248-7AA2-45A6-995B-6A81342E902A}">
      <formula1>J10</formula1>
      <formula2>#REF!</formula2>
    </dataValidation>
  </dataValidations>
  <pageMargins left="0.70866141732283472" right="0.70866141732283472" top="0.74803149606299213" bottom="0.74803149606299213" header="0.31496062992125984" footer="0.31496062992125984"/>
  <pageSetup paperSize="9" scale="90" orientation="landscape" r:id="rId1"/>
  <headerFooter>
    <oddHeader>&amp;CEuropese Aanbesteding Relatiegeschenken en Promotieartikelen
MFK.2026.789</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D6"/>
  <sheetViews>
    <sheetView tabSelected="1" zoomScale="80" zoomScaleNormal="80" workbookViewId="0">
      <pane ySplit="5" topLeftCell="A6" activePane="bottomLeft" state="frozen"/>
      <selection pane="bottomLeft" activeCell="C21" sqref="C21"/>
    </sheetView>
  </sheetViews>
  <sheetFormatPr defaultColWidth="9" defaultRowHeight="11.5" x14ac:dyDescent="0.25"/>
  <cols>
    <col min="1" max="1" width="15.08984375" style="52" customWidth="1"/>
    <col min="2" max="2" width="57.6328125" style="52" customWidth="1"/>
    <col min="3" max="3" width="69.453125" style="52" customWidth="1"/>
    <col min="4" max="16384" width="9" style="52"/>
  </cols>
  <sheetData>
    <row r="1" spans="1:4" x14ac:dyDescent="0.25">
      <c r="B1" s="53"/>
    </row>
    <row r="2" spans="1:4" ht="12" thickBot="1" x14ac:dyDescent="0.3">
      <c r="B2" s="54"/>
      <c r="C2" s="66"/>
    </row>
    <row r="3" spans="1:4" ht="71.25" customHeight="1" thickTop="1" thickBot="1" x14ac:dyDescent="0.3">
      <c r="A3" s="56"/>
      <c r="B3" s="64" t="s">
        <v>27</v>
      </c>
      <c r="C3" s="65" t="s">
        <v>28</v>
      </c>
      <c r="D3" s="57"/>
    </row>
    <row r="4" spans="1:4" ht="14.5" thickTop="1" thickBot="1" x14ac:dyDescent="0.3">
      <c r="A4" s="61"/>
      <c r="B4" s="63" t="s">
        <v>29</v>
      </c>
      <c r="C4" s="67"/>
      <c r="D4" s="57"/>
    </row>
    <row r="5" spans="1:4" ht="81" customHeight="1" thickTop="1" thickBot="1" x14ac:dyDescent="0.3">
      <c r="A5" s="56"/>
      <c r="B5" s="62" t="s">
        <v>30</v>
      </c>
      <c r="C5" s="60">
        <f>Relatiegeschenken!F19+Promotieartikelen!F25+'Uurtarief maatwerk'!E13</f>
        <v>250</v>
      </c>
      <c r="D5" s="57"/>
    </row>
    <row r="6" spans="1:4" ht="11.25" customHeight="1" thickTop="1" x14ac:dyDescent="0.25">
      <c r="B6" s="58"/>
      <c r="C6" s="59"/>
    </row>
  </sheetData>
  <sheetProtection algorithmName="SHA-512" hashValue="vq0eKDZBPHTT7FfwzONhEoXtx1JAVy1wbNUq+qshLh2G6Iku11HB7chIBrk7aRVcbwlMtc/8nKQMg7x0WJO/Hw==" saltValue="2onRhMxpI0SBf2/dQteUXQ==" spinCount="100000" sheet="1" objects="1" scenarios="1"/>
  <pageMargins left="0" right="0" top="0" bottom="0" header="0" footer="0"/>
  <pageSetup paperSize="9"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cadf510-6fd9-4589-915b-e40c5db06ce5"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81022C-984F-495B-B386-3EAC56FEA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D2CED19A-820E-4863-B393-5D9FD756E6C2}">
  <ds:schemaRefs>
    <ds:schemaRef ds:uri="c892affd-9aea-4100-a63a-0b29159ee2f9"/>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5976950d-f5c8-4a84-b442-8b9faad1e7e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Instructie &amp; voorwaarden</vt:lpstr>
      <vt:lpstr>Relatiegeschenken</vt:lpstr>
      <vt:lpstr>Promotieartikelen</vt:lpstr>
      <vt:lpstr>Uurtarief maatwerk</vt:lpstr>
      <vt:lpstr>Totaal aantal punten</vt:lpstr>
      <vt:lpstr>'Instructie &amp; voorwaarden'!Afdrukbereik</vt:lpstr>
      <vt:lpstr>Promotieartikelen!Afdrukbereik</vt:lpstr>
      <vt:lpstr>Relatiegeschenken!Afdrukbereik</vt:lpstr>
      <vt:lpstr>'Uurtarief maatwerk'!Afdrukbereik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Knuijsting, Mike (M.F.)</cp:lastModifiedBy>
  <cp:revision/>
  <cp:lastPrinted>2026-05-19T07:47:41Z</cp:lastPrinted>
  <dcterms:created xsi:type="dcterms:W3CDTF">2020-12-29T16:21:12Z</dcterms:created>
  <dcterms:modified xsi:type="dcterms:W3CDTF">2026-05-19T10:11:09Z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