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4"/>
  <workbookPr/>
  <mc:AlternateContent xmlns:mc="http://schemas.openxmlformats.org/markup-compatibility/2006">
    <mc:Choice Requires="x15">
      <x15ac:absPath xmlns:x15ac="http://schemas.microsoft.com/office/spreadsheetml/2010/11/ac" url="P:\Aanbestedingen AE\Template aanbestedingen\Eenvoudige gunningscriteria\Emissie Documenten Gemeente Helmond\"/>
    </mc:Choice>
  </mc:AlternateContent>
  <xr:revisionPtr revIDLastSave="0" documentId="13_ncr:1_{8969613C-DF29-4FBF-BB70-219E93F8DD10}" xr6:coauthVersionLast="47" xr6:coauthVersionMax="47" xr10:uidLastSave="{00000000-0000-0000-0000-000000000000}"/>
  <bookViews>
    <workbookView xWindow="-110" yWindow="-110" windowWidth="19420" windowHeight="11620" tabRatio="775" xr2:uid="{00000000-000D-0000-FFFF-FFFF00000000}"/>
  </bookViews>
  <sheets>
    <sheet name="Invulformulier voorbeeld" sheetId="23" r:id="rId1"/>
    <sheet name="Bewijslast" sheetId="22" r:id="rId2"/>
    <sheet name="logboek Totaal" sheetId="25" r:id="rId3"/>
    <sheet name="Begin" sheetId="26" r:id="rId4"/>
    <sheet name="2023 wk40" sheetId="27" r:id="rId5"/>
    <sheet name="2023 wk41" sheetId="30" r:id="rId6"/>
    <sheet name="Einde" sheetId="29" r:id="rId7"/>
  </sheets>
  <definedNames>
    <definedName name="_xlnm.Print_Area" localSheetId="4">'2023 wk40'!$A$1:$H$79</definedName>
    <definedName name="_xlnm.Print_Area" localSheetId="5">'2023 wk41'!$A$1:$H$79</definedName>
    <definedName name="_xlnm.Print_Area" localSheetId="1">Bewijslast!$A$1:$L$79</definedName>
    <definedName name="_xlnm.Print_Area" localSheetId="0">'Invulformulier voorbeeld'!$B$1:$M$75</definedName>
    <definedName name="_xlnm.Print_Area" localSheetId="2">'logboek Totaal'!$A$1:$H$79</definedName>
    <definedName name="asfaltMAXkorting" localSheetId="4">#REF!</definedName>
    <definedName name="asfaltMAXkorting" localSheetId="5">#REF!</definedName>
    <definedName name="asfaltMAXkorting" localSheetId="3">#REF!</definedName>
    <definedName name="asfaltMAXkorting" localSheetId="1">#REF!</definedName>
    <definedName name="asfaltMAXkorting" localSheetId="6">#REF!</definedName>
    <definedName name="asfaltMAXkorting" localSheetId="2">#REF!</definedName>
    <definedName name="asfaltMAXkorting">#REF!</definedName>
    <definedName name="bandenCIRCdrempel" localSheetId="4">#REF!</definedName>
    <definedName name="bandenCIRCdrempel" localSheetId="5">#REF!</definedName>
    <definedName name="bandenCIRCdrempel" localSheetId="3">#REF!</definedName>
    <definedName name="bandenCIRCdrempel" localSheetId="1">#REF!</definedName>
    <definedName name="bandenCIRCdrempel" localSheetId="6">#REF!</definedName>
    <definedName name="bandenCIRCdrempel" localSheetId="2">#REF!</definedName>
    <definedName name="bandenCIRCdrempel">#REF!</definedName>
    <definedName name="bandenCIRCfactor" localSheetId="4">#REF!</definedName>
    <definedName name="bandenCIRCfactor" localSheetId="5">#REF!</definedName>
    <definedName name="bandenCIRCfactor" localSheetId="3">#REF!</definedName>
    <definedName name="bandenCIRCfactor" localSheetId="1">#REF!</definedName>
    <definedName name="bandenCIRCfactor" localSheetId="6">#REF!</definedName>
    <definedName name="bandenCIRCfactor" localSheetId="2">#REF!</definedName>
    <definedName name="bandenCIRCfactor">#REF!</definedName>
    <definedName name="bandenCIRCkorting" localSheetId="4">#REF!</definedName>
    <definedName name="bandenCIRCkorting" localSheetId="5">#REF!</definedName>
    <definedName name="bandenCIRCkorting" localSheetId="3">#REF!</definedName>
    <definedName name="bandenCIRCkorting" localSheetId="1">#REF!</definedName>
    <definedName name="bandenCIRCkorting" localSheetId="6">#REF!</definedName>
    <definedName name="bandenCIRCkorting" localSheetId="2">#REF!</definedName>
    <definedName name="bandenCIRCkorting">#REF!</definedName>
    <definedName name="bandenCIRCplafond" localSheetId="4">#REF!</definedName>
    <definedName name="bandenCIRCplafond" localSheetId="5">#REF!</definedName>
    <definedName name="bandenCIRCplafond" localSheetId="3">#REF!</definedName>
    <definedName name="bandenCIRCplafond" localSheetId="1">#REF!</definedName>
    <definedName name="bandenCIRCplafond" localSheetId="6">#REF!</definedName>
    <definedName name="bandenCIRCplafond" localSheetId="2">#REF!</definedName>
    <definedName name="bandenCIRCplafond">#REF!</definedName>
    <definedName name="bandenMAXkorting" localSheetId="4">#REF!</definedName>
    <definedName name="bandenMAXkorting" localSheetId="5">#REF!</definedName>
    <definedName name="bandenMAXkorting" localSheetId="3">#REF!</definedName>
    <definedName name="bandenMAXkorting" localSheetId="1">#REF!</definedName>
    <definedName name="bandenMAXkorting" localSheetId="6">#REF!</definedName>
    <definedName name="bandenMAXkorting" localSheetId="2">#REF!</definedName>
    <definedName name="bandenMAXkorting">#REF!</definedName>
    <definedName name="bandenMKIdrempel" localSheetId="4">#REF!</definedName>
    <definedName name="bandenMKIdrempel" localSheetId="5">#REF!</definedName>
    <definedName name="bandenMKIdrempel" localSheetId="3">#REF!</definedName>
    <definedName name="bandenMKIdrempel" localSheetId="1">#REF!</definedName>
    <definedName name="bandenMKIdrempel" localSheetId="6">#REF!</definedName>
    <definedName name="bandenMKIdrempel" localSheetId="2">#REF!</definedName>
    <definedName name="bandenMKIdrempel">#REF!</definedName>
    <definedName name="bandenMKIfactor" localSheetId="4">#REF!</definedName>
    <definedName name="bandenMKIfactor" localSheetId="5">#REF!</definedName>
    <definedName name="bandenMKIfactor" localSheetId="3">#REF!</definedName>
    <definedName name="bandenMKIfactor" localSheetId="1">#REF!</definedName>
    <definedName name="bandenMKIfactor" localSheetId="6">#REF!</definedName>
    <definedName name="bandenMKIfactor" localSheetId="2">#REF!</definedName>
    <definedName name="bandenMKIfactor">#REF!</definedName>
    <definedName name="bandenMKIkorting" localSheetId="4">#REF!</definedName>
    <definedName name="bandenMKIkorting" localSheetId="5">#REF!</definedName>
    <definedName name="bandenMKIkorting" localSheetId="3">#REF!</definedName>
    <definedName name="bandenMKIkorting" localSheetId="1">#REF!</definedName>
    <definedName name="bandenMKIkorting" localSheetId="6">#REF!</definedName>
    <definedName name="bandenMKIkorting" localSheetId="2">#REF!</definedName>
    <definedName name="bandenMKIkorting">#REF!</definedName>
    <definedName name="bandenMKIplafond" localSheetId="4">#REF!</definedName>
    <definedName name="bandenMKIplafond" localSheetId="5">#REF!</definedName>
    <definedName name="bandenMKIplafond" localSheetId="3">#REF!</definedName>
    <definedName name="bandenMKIplafond" localSheetId="1">#REF!</definedName>
    <definedName name="bandenMKIplafond" localSheetId="6">#REF!</definedName>
    <definedName name="bandenMKIplafond" localSheetId="2">#REF!</definedName>
    <definedName name="bandenMKIplafond">#REF!</definedName>
    <definedName name="bandMKIdrempel" localSheetId="4">#REF!</definedName>
    <definedName name="bandMKIdrempel" localSheetId="5">#REF!</definedName>
    <definedName name="bandMKIdrempel" localSheetId="3">#REF!</definedName>
    <definedName name="bandMKIdrempel" localSheetId="1">#REF!</definedName>
    <definedName name="bandMKIdrempel" localSheetId="6">#REF!</definedName>
    <definedName name="bandMKIdrempel" localSheetId="2">#REF!</definedName>
    <definedName name="bandMKIdrempel">#REF!</definedName>
    <definedName name="bandMKIplafond" localSheetId="4">#REF!</definedName>
    <definedName name="bandMKIplafond" localSheetId="5">#REF!</definedName>
    <definedName name="bandMKIplafond" localSheetId="3">#REF!</definedName>
    <definedName name="bandMKIplafond" localSheetId="1">#REF!</definedName>
    <definedName name="bandMKIplafond" localSheetId="6">#REF!</definedName>
    <definedName name="bandMKIplafond" localSheetId="2">#REF!</definedName>
    <definedName name="bandMKIplafond">#REF!</definedName>
    <definedName name="betonMAXkorting" localSheetId="4">#REF!</definedName>
    <definedName name="betonMAXkorting" localSheetId="5">#REF!</definedName>
    <definedName name="betonMAXkorting" localSheetId="3">#REF!</definedName>
    <definedName name="betonMAXkorting" localSheetId="1">#REF!</definedName>
    <definedName name="betonMAXkorting" localSheetId="6">#REF!</definedName>
    <definedName name="betonMAXkorting" localSheetId="2">#REF!</definedName>
    <definedName name="betonMAXkorting">#REF!</definedName>
    <definedName name="buizenCIRCdrempel" localSheetId="4">#REF!</definedName>
    <definedName name="buizenCIRCdrempel" localSheetId="5">#REF!</definedName>
    <definedName name="buizenCIRCdrempel" localSheetId="3">#REF!</definedName>
    <definedName name="buizenCIRCdrempel" localSheetId="1">#REF!</definedName>
    <definedName name="buizenCIRCdrempel" localSheetId="6">#REF!</definedName>
    <definedName name="buizenCIRCdrempel" localSheetId="2">#REF!</definedName>
    <definedName name="buizenCIRCdrempel">#REF!</definedName>
    <definedName name="buizenCIRCfactor" localSheetId="4">#REF!</definedName>
    <definedName name="buizenCIRCfactor" localSheetId="5">#REF!</definedName>
    <definedName name="buizenCIRCfactor" localSheetId="3">#REF!</definedName>
    <definedName name="buizenCIRCfactor" localSheetId="1">#REF!</definedName>
    <definedName name="buizenCIRCfactor" localSheetId="6">#REF!</definedName>
    <definedName name="buizenCIRCfactor" localSheetId="2">#REF!</definedName>
    <definedName name="buizenCIRCfactor">#REF!</definedName>
    <definedName name="buizenCIRCkorting" localSheetId="4">#REF!</definedName>
    <definedName name="buizenCIRCkorting" localSheetId="5">#REF!</definedName>
    <definedName name="buizenCIRCkorting" localSheetId="3">#REF!</definedName>
    <definedName name="buizenCIRCkorting" localSheetId="1">#REF!</definedName>
    <definedName name="buizenCIRCkorting" localSheetId="6">#REF!</definedName>
    <definedName name="buizenCIRCkorting" localSheetId="2">#REF!</definedName>
    <definedName name="buizenCIRCkorting">#REF!</definedName>
    <definedName name="buizenCIRCplafond" localSheetId="4">#REF!</definedName>
    <definedName name="buizenCIRCplafond" localSheetId="5">#REF!</definedName>
    <definedName name="buizenCIRCplafond" localSheetId="3">#REF!</definedName>
    <definedName name="buizenCIRCplafond" localSheetId="1">#REF!</definedName>
    <definedName name="buizenCIRCplafond" localSheetId="6">#REF!</definedName>
    <definedName name="buizenCIRCplafond" localSheetId="2">#REF!</definedName>
    <definedName name="buizenCIRCplafond">#REF!</definedName>
    <definedName name="buizenMAXkorting" localSheetId="4">#REF!</definedName>
    <definedName name="buizenMAXkorting" localSheetId="5">#REF!</definedName>
    <definedName name="buizenMAXkorting" localSheetId="3">#REF!</definedName>
    <definedName name="buizenMAXkorting" localSheetId="1">#REF!</definedName>
    <definedName name="buizenMAXkorting" localSheetId="6">#REF!</definedName>
    <definedName name="buizenMAXkorting" localSheetId="2">#REF!</definedName>
    <definedName name="buizenMAXkorting">#REF!</definedName>
    <definedName name="buizenMKIdrempel" localSheetId="4">#REF!</definedName>
    <definedName name="buizenMKIdrempel" localSheetId="5">#REF!</definedName>
    <definedName name="buizenMKIdrempel" localSheetId="3">#REF!</definedName>
    <definedName name="buizenMKIdrempel" localSheetId="1">#REF!</definedName>
    <definedName name="buizenMKIdrempel" localSheetId="6">#REF!</definedName>
    <definedName name="buizenMKIdrempel" localSheetId="2">#REF!</definedName>
    <definedName name="buizenMKIdrempel">#REF!</definedName>
    <definedName name="buizenMKIfactor" localSheetId="4">#REF!</definedName>
    <definedName name="buizenMKIfactor" localSheetId="5">#REF!</definedName>
    <definedName name="buizenMKIfactor" localSheetId="3">#REF!</definedName>
    <definedName name="buizenMKIfactor" localSheetId="1">#REF!</definedName>
    <definedName name="buizenMKIfactor" localSheetId="6">#REF!</definedName>
    <definedName name="buizenMKIfactor" localSheetId="2">#REF!</definedName>
    <definedName name="buizenMKIfactor">#REF!</definedName>
    <definedName name="buizenMKIkorting" localSheetId="4">#REF!</definedName>
    <definedName name="buizenMKIkorting" localSheetId="5">#REF!</definedName>
    <definedName name="buizenMKIkorting" localSheetId="3">#REF!</definedName>
    <definedName name="buizenMKIkorting" localSheetId="1">#REF!</definedName>
    <definedName name="buizenMKIkorting" localSheetId="6">#REF!</definedName>
    <definedName name="buizenMKIkorting" localSheetId="2">#REF!</definedName>
    <definedName name="buizenMKIkorting">#REF!</definedName>
    <definedName name="buizenMKIplafond" localSheetId="4">#REF!</definedName>
    <definedName name="buizenMKIplafond" localSheetId="5">#REF!</definedName>
    <definedName name="buizenMKIplafond" localSheetId="3">#REF!</definedName>
    <definedName name="buizenMKIplafond" localSheetId="1">#REF!</definedName>
    <definedName name="buizenMKIplafond" localSheetId="6">#REF!</definedName>
    <definedName name="buizenMKIplafond" localSheetId="2">#REF!</definedName>
    <definedName name="buizenMKIplafond">#REF!</definedName>
    <definedName name="deklaagCIRCdrempel" localSheetId="4">#REF!</definedName>
    <definedName name="deklaagCIRCdrempel" localSheetId="5">#REF!</definedName>
    <definedName name="deklaagCIRCdrempel" localSheetId="3">#REF!</definedName>
    <definedName name="deklaagCIRCdrempel" localSheetId="1">#REF!</definedName>
    <definedName name="deklaagCIRCdrempel" localSheetId="6">#REF!</definedName>
    <definedName name="deklaagCIRCdrempel" localSheetId="2">#REF!</definedName>
    <definedName name="deklaagCIRCdrempel">#REF!</definedName>
    <definedName name="deklaagCIRCfactor" localSheetId="4">#REF!</definedName>
    <definedName name="deklaagCIRCfactor" localSheetId="5">#REF!</definedName>
    <definedName name="deklaagCIRCfactor" localSheetId="3">#REF!</definedName>
    <definedName name="deklaagCIRCfactor" localSheetId="1">#REF!</definedName>
    <definedName name="deklaagCIRCfactor" localSheetId="6">#REF!</definedName>
    <definedName name="deklaagCIRCfactor" localSheetId="2">#REF!</definedName>
    <definedName name="deklaagCIRCfactor">#REF!</definedName>
    <definedName name="deklaagCIRCkorting" localSheetId="4">#REF!</definedName>
    <definedName name="deklaagCIRCkorting" localSheetId="5">#REF!</definedName>
    <definedName name="deklaagCIRCkorting" localSheetId="3">#REF!</definedName>
    <definedName name="deklaagCIRCkorting" localSheetId="1">#REF!</definedName>
    <definedName name="deklaagCIRCkorting" localSheetId="6">#REF!</definedName>
    <definedName name="deklaagCIRCkorting" localSheetId="2">#REF!</definedName>
    <definedName name="deklaagCIRCkorting">#REF!</definedName>
    <definedName name="deklaagCIRCplafond" localSheetId="4">#REF!</definedName>
    <definedName name="deklaagCIRCplafond" localSheetId="5">#REF!</definedName>
    <definedName name="deklaagCIRCplafond" localSheetId="3">#REF!</definedName>
    <definedName name="deklaagCIRCplafond" localSheetId="1">#REF!</definedName>
    <definedName name="deklaagCIRCplafond" localSheetId="6">#REF!</definedName>
    <definedName name="deklaagCIRCplafond" localSheetId="2">#REF!</definedName>
    <definedName name="deklaagCIRCplafond">#REF!</definedName>
    <definedName name="deklaagGARdrempel" localSheetId="4">#REF!</definedName>
    <definedName name="deklaagGARdrempel" localSheetId="5">#REF!</definedName>
    <definedName name="deklaagGARdrempel" localSheetId="3">#REF!</definedName>
    <definedName name="deklaagGARdrempel" localSheetId="1">#REF!</definedName>
    <definedName name="deklaagGARdrempel" localSheetId="6">#REF!</definedName>
    <definedName name="deklaagGARdrempel" localSheetId="2">#REF!</definedName>
    <definedName name="deklaagGARdrempel">#REF!</definedName>
    <definedName name="deklaagGARkorting" localSheetId="4">#REF!</definedName>
    <definedName name="deklaagGARkorting" localSheetId="5">#REF!</definedName>
    <definedName name="deklaagGARkorting" localSheetId="3">#REF!</definedName>
    <definedName name="deklaagGARkorting" localSheetId="1">#REF!</definedName>
    <definedName name="deklaagGARkorting" localSheetId="6">#REF!</definedName>
    <definedName name="deklaagGARkorting" localSheetId="2">#REF!</definedName>
    <definedName name="deklaagGARkorting">#REF!</definedName>
    <definedName name="deklaagGARplafond" localSheetId="4">#REF!</definedName>
    <definedName name="deklaagGARplafond" localSheetId="5">#REF!</definedName>
    <definedName name="deklaagGARplafond" localSheetId="3">#REF!</definedName>
    <definedName name="deklaagGARplafond" localSheetId="1">#REF!</definedName>
    <definedName name="deklaagGARplafond" localSheetId="6">#REF!</definedName>
    <definedName name="deklaagGARplafond" localSheetId="2">#REF!</definedName>
    <definedName name="deklaagGARplafond">#REF!</definedName>
    <definedName name="deklaagMAXkorting" localSheetId="4">#REF!</definedName>
    <definedName name="deklaagMAXkorting" localSheetId="5">#REF!</definedName>
    <definedName name="deklaagMAXkorting" localSheetId="3">#REF!</definedName>
    <definedName name="deklaagMAXkorting" localSheetId="1">#REF!</definedName>
    <definedName name="deklaagMAXkorting" localSheetId="6">#REF!</definedName>
    <definedName name="deklaagMAXkorting" localSheetId="2">#REF!</definedName>
    <definedName name="deklaagMAXkorting">#REF!</definedName>
    <definedName name="deklaagMKIdrempel" localSheetId="4">#REF!</definedName>
    <definedName name="deklaagMKIdrempel" localSheetId="5">#REF!</definedName>
    <definedName name="deklaagMKIdrempel" localSheetId="3">#REF!</definedName>
    <definedName name="deklaagMKIdrempel" localSheetId="1">#REF!</definedName>
    <definedName name="deklaagMKIdrempel" localSheetId="6">#REF!</definedName>
    <definedName name="deklaagMKIdrempel" localSheetId="2">#REF!</definedName>
    <definedName name="deklaagMKIdrempel">#REF!</definedName>
    <definedName name="deklaagMKIfactor" localSheetId="4">#REF!</definedName>
    <definedName name="deklaagMKIfactor" localSheetId="5">#REF!</definedName>
    <definedName name="deklaagMKIfactor" localSheetId="3">#REF!</definedName>
    <definedName name="deklaagMKIfactor" localSheetId="1">#REF!</definedName>
    <definedName name="deklaagMKIfactor" localSheetId="6">#REF!</definedName>
    <definedName name="deklaagMKIfactor" localSheetId="2">#REF!</definedName>
    <definedName name="deklaagMKIfactor">#REF!</definedName>
    <definedName name="deklaagMKIkorting" localSheetId="4">#REF!</definedName>
    <definedName name="deklaagMKIkorting" localSheetId="5">#REF!</definedName>
    <definedName name="deklaagMKIkorting" localSheetId="3">#REF!</definedName>
    <definedName name="deklaagMKIkorting" localSheetId="1">#REF!</definedName>
    <definedName name="deklaagMKIkorting" localSheetId="6">#REF!</definedName>
    <definedName name="deklaagMKIkorting" localSheetId="2">#REF!</definedName>
    <definedName name="deklaagMKIkorting">#REF!</definedName>
    <definedName name="deklaagMKIplafond" localSheetId="4">#REF!</definedName>
    <definedName name="deklaagMKIplafond" localSheetId="5">#REF!</definedName>
    <definedName name="deklaagMKIplafond" localSheetId="3">#REF!</definedName>
    <definedName name="deklaagMKIplafond" localSheetId="1">#REF!</definedName>
    <definedName name="deklaagMKIplafond" localSheetId="6">#REF!</definedName>
    <definedName name="deklaagMKIplafond" localSheetId="2">#REF!</definedName>
    <definedName name="deklaagMKIplafond">#REF!</definedName>
    <definedName name="kortingGS" localSheetId="4">#REF!</definedName>
    <definedName name="kortingGS" localSheetId="5">#REF!</definedName>
    <definedName name="kortingGS" localSheetId="3">#REF!</definedName>
    <definedName name="kortingGS" localSheetId="1">#REF!</definedName>
    <definedName name="kortingGS" localSheetId="6">#REF!</definedName>
    <definedName name="kortingGS" localSheetId="2">#REF!</definedName>
    <definedName name="kortingGS">#REF!</definedName>
    <definedName name="kortingTOTAAL" localSheetId="4">#REF!</definedName>
    <definedName name="kortingTOTAAL" localSheetId="5">#REF!</definedName>
    <definedName name="kortingTOTAAL" localSheetId="3">#REF!</definedName>
    <definedName name="kortingTOTAAL" localSheetId="1">#REF!</definedName>
    <definedName name="kortingTOTAAL" localSheetId="6">#REF!</definedName>
    <definedName name="kortingTOTAAL" localSheetId="2">#REF!</definedName>
    <definedName name="kortingTOTAAL">#REF!</definedName>
    <definedName name="kortingVT" localSheetId="4">#REF!</definedName>
    <definedName name="kortingVT" localSheetId="5">#REF!</definedName>
    <definedName name="kortingVT" localSheetId="3">#REF!</definedName>
    <definedName name="kortingVT" localSheetId="1">#REF!</definedName>
    <definedName name="kortingVT" localSheetId="6">#REF!</definedName>
    <definedName name="kortingVT" localSheetId="2">#REF!</definedName>
    <definedName name="kortingVT">#REF!</definedName>
    <definedName name="kortingWT" localSheetId="4">#REF!</definedName>
    <definedName name="kortingWT" localSheetId="5">#REF!</definedName>
    <definedName name="kortingWT" localSheetId="3">#REF!</definedName>
    <definedName name="kortingWT" localSheetId="1">#REF!</definedName>
    <definedName name="kortingWT" localSheetId="6">#REF!</definedName>
    <definedName name="kortingWT" localSheetId="2">#REF!</definedName>
    <definedName name="kortingWT">#REF!</definedName>
    <definedName name="onderCIRCdrempel" localSheetId="4">#REF!</definedName>
    <definedName name="onderCIRCdrempel" localSheetId="5">#REF!</definedName>
    <definedName name="onderCIRCdrempel" localSheetId="3">#REF!</definedName>
    <definedName name="onderCIRCdrempel" localSheetId="1">#REF!</definedName>
    <definedName name="onderCIRCdrempel" localSheetId="6">#REF!</definedName>
    <definedName name="onderCIRCdrempel" localSheetId="2">#REF!</definedName>
    <definedName name="onderCIRCdrempel">#REF!</definedName>
    <definedName name="onderCIRCfactor" localSheetId="4">#REF!</definedName>
    <definedName name="onderCIRCfactor" localSheetId="5">#REF!</definedName>
    <definedName name="onderCIRCfactor" localSheetId="3">#REF!</definedName>
    <definedName name="onderCIRCfactor" localSheetId="1">#REF!</definedName>
    <definedName name="onderCIRCfactor" localSheetId="6">#REF!</definedName>
    <definedName name="onderCIRCfactor" localSheetId="2">#REF!</definedName>
    <definedName name="onderCIRCfactor">#REF!</definedName>
    <definedName name="onderCIRCkorting" localSheetId="4">#REF!</definedName>
    <definedName name="onderCIRCkorting" localSheetId="5">#REF!</definedName>
    <definedName name="onderCIRCkorting" localSheetId="3">#REF!</definedName>
    <definedName name="onderCIRCkorting" localSheetId="1">#REF!</definedName>
    <definedName name="onderCIRCkorting" localSheetId="6">#REF!</definedName>
    <definedName name="onderCIRCkorting" localSheetId="2">#REF!</definedName>
    <definedName name="onderCIRCkorting">#REF!</definedName>
    <definedName name="onderCIRCplafond" localSheetId="4">#REF!</definedName>
    <definedName name="onderCIRCplafond" localSheetId="5">#REF!</definedName>
    <definedName name="onderCIRCplafond" localSheetId="3">#REF!</definedName>
    <definedName name="onderCIRCplafond" localSheetId="1">#REF!</definedName>
    <definedName name="onderCIRCplafond" localSheetId="6">#REF!</definedName>
    <definedName name="onderCIRCplafond" localSheetId="2">#REF!</definedName>
    <definedName name="onderCIRCplafond">#REF!</definedName>
    <definedName name="onderGARdrempel" localSheetId="4">#REF!</definedName>
    <definedName name="onderGARdrempel" localSheetId="5">#REF!</definedName>
    <definedName name="onderGARdrempel" localSheetId="3">#REF!</definedName>
    <definedName name="onderGARdrempel" localSheetId="1">#REF!</definedName>
    <definedName name="onderGARdrempel" localSheetId="6">#REF!</definedName>
    <definedName name="onderGARdrempel" localSheetId="2">#REF!</definedName>
    <definedName name="onderGARdrempel">#REF!</definedName>
    <definedName name="onderGARkorting" localSheetId="4">#REF!</definedName>
    <definedName name="onderGARkorting" localSheetId="5">#REF!</definedName>
    <definedName name="onderGARkorting" localSheetId="3">#REF!</definedName>
    <definedName name="onderGARkorting" localSheetId="1">#REF!</definedName>
    <definedName name="onderGARkorting" localSheetId="6">#REF!</definedName>
    <definedName name="onderGARkorting" localSheetId="2">#REF!</definedName>
    <definedName name="onderGARkorting">#REF!</definedName>
    <definedName name="onderGARplafond" localSheetId="4">#REF!</definedName>
    <definedName name="onderGARplafond" localSheetId="5">#REF!</definedName>
    <definedName name="onderGARplafond" localSheetId="3">#REF!</definedName>
    <definedName name="onderGARplafond" localSheetId="1">#REF!</definedName>
    <definedName name="onderGARplafond" localSheetId="6">#REF!</definedName>
    <definedName name="onderGARplafond" localSheetId="2">#REF!</definedName>
    <definedName name="onderGARplafond">#REF!</definedName>
    <definedName name="onderMAXkorting" localSheetId="4">#REF!</definedName>
    <definedName name="onderMAXkorting" localSheetId="5">#REF!</definedName>
    <definedName name="onderMAXkorting" localSheetId="3">#REF!</definedName>
    <definedName name="onderMAXkorting" localSheetId="1">#REF!</definedName>
    <definedName name="onderMAXkorting" localSheetId="6">#REF!</definedName>
    <definedName name="onderMAXkorting" localSheetId="2">#REF!</definedName>
    <definedName name="onderMAXkorting">#REF!</definedName>
    <definedName name="onderMKIdrempel" localSheetId="4">#REF!</definedName>
    <definedName name="onderMKIdrempel" localSheetId="5">#REF!</definedName>
    <definedName name="onderMKIdrempel" localSheetId="3">#REF!</definedName>
    <definedName name="onderMKIdrempel" localSheetId="1">#REF!</definedName>
    <definedName name="onderMKIdrempel" localSheetId="6">#REF!</definedName>
    <definedName name="onderMKIdrempel" localSheetId="2">#REF!</definedName>
    <definedName name="onderMKIdrempel">#REF!</definedName>
    <definedName name="onderMKIfactor" localSheetId="4">#REF!</definedName>
    <definedName name="onderMKIfactor" localSheetId="5">#REF!</definedName>
    <definedName name="onderMKIfactor" localSheetId="3">#REF!</definedName>
    <definedName name="onderMKIfactor" localSheetId="1">#REF!</definedName>
    <definedName name="onderMKIfactor" localSheetId="6">#REF!</definedName>
    <definedName name="onderMKIfactor" localSheetId="2">#REF!</definedName>
    <definedName name="onderMKIfactor">#REF!</definedName>
    <definedName name="onderMKIkorting" localSheetId="4">#REF!</definedName>
    <definedName name="onderMKIkorting" localSheetId="5">#REF!</definedName>
    <definedName name="onderMKIkorting" localSheetId="3">#REF!</definedName>
    <definedName name="onderMKIkorting" localSheetId="1">#REF!</definedName>
    <definedName name="onderMKIkorting" localSheetId="6">#REF!</definedName>
    <definedName name="onderMKIkorting" localSheetId="2">#REF!</definedName>
    <definedName name="onderMKIkorting">#REF!</definedName>
    <definedName name="onderMKIplafond" localSheetId="4">#REF!</definedName>
    <definedName name="onderMKIplafond" localSheetId="5">#REF!</definedName>
    <definedName name="onderMKIplafond" localSheetId="3">#REF!</definedName>
    <definedName name="onderMKIplafond" localSheetId="1">#REF!</definedName>
    <definedName name="onderMKIplafond" localSheetId="6">#REF!</definedName>
    <definedName name="onderMKIplafond" localSheetId="2">#REF!</definedName>
    <definedName name="onderMKIplafond">#REF!</definedName>
    <definedName name="roodCIRCdrempel" localSheetId="4">#REF!</definedName>
    <definedName name="roodCIRCdrempel" localSheetId="5">#REF!</definedName>
    <definedName name="roodCIRCdrempel" localSheetId="3">#REF!</definedName>
    <definedName name="roodCIRCdrempel" localSheetId="1">#REF!</definedName>
    <definedName name="roodCIRCdrempel" localSheetId="6">#REF!</definedName>
    <definedName name="roodCIRCdrempel" localSheetId="2">#REF!</definedName>
    <definedName name="roodCIRCdrempel">#REF!</definedName>
    <definedName name="roodCIRCkorting" localSheetId="4">#REF!</definedName>
    <definedName name="roodCIRCkorting" localSheetId="5">#REF!</definedName>
    <definedName name="roodCIRCkorting" localSheetId="3">#REF!</definedName>
    <definedName name="roodCIRCkorting" localSheetId="1">#REF!</definedName>
    <definedName name="roodCIRCkorting" localSheetId="6">#REF!</definedName>
    <definedName name="roodCIRCkorting" localSheetId="2">#REF!</definedName>
    <definedName name="roodCIRCkorting">#REF!</definedName>
    <definedName name="roodCIRCplafond" localSheetId="4">#REF!</definedName>
    <definedName name="roodCIRCplafond" localSheetId="5">#REF!</definedName>
    <definedName name="roodCIRCplafond" localSheetId="3">#REF!</definedName>
    <definedName name="roodCIRCplafond" localSheetId="1">#REF!</definedName>
    <definedName name="roodCIRCplafond" localSheetId="6">#REF!</definedName>
    <definedName name="roodCIRCplafond" localSheetId="2">#REF!</definedName>
    <definedName name="roodCIRCplafond">#REF!</definedName>
    <definedName name="roodGARdrempel" localSheetId="4">#REF!</definedName>
    <definedName name="roodGARdrempel" localSheetId="5">#REF!</definedName>
    <definedName name="roodGARdrempel" localSheetId="3">#REF!</definedName>
    <definedName name="roodGARdrempel" localSheetId="1">#REF!</definedName>
    <definedName name="roodGARdrempel" localSheetId="6">#REF!</definedName>
    <definedName name="roodGARdrempel" localSheetId="2">#REF!</definedName>
    <definedName name="roodGARdrempel">#REF!</definedName>
    <definedName name="roodGARkorting" localSheetId="4">#REF!</definedName>
    <definedName name="roodGARkorting" localSheetId="5">#REF!</definedName>
    <definedName name="roodGARkorting" localSheetId="3">#REF!</definedName>
    <definedName name="roodGARkorting" localSheetId="1">#REF!</definedName>
    <definedName name="roodGARkorting" localSheetId="6">#REF!</definedName>
    <definedName name="roodGARkorting" localSheetId="2">#REF!</definedName>
    <definedName name="roodGARkorting">#REF!</definedName>
    <definedName name="roodGARplafond" localSheetId="4">#REF!</definedName>
    <definedName name="roodGARplafond" localSheetId="5">#REF!</definedName>
    <definedName name="roodGARplafond" localSheetId="3">#REF!</definedName>
    <definedName name="roodGARplafond" localSheetId="1">#REF!</definedName>
    <definedName name="roodGARplafond" localSheetId="6">#REF!</definedName>
    <definedName name="roodGARplafond" localSheetId="2">#REF!</definedName>
    <definedName name="roodGARplafond">#REF!</definedName>
    <definedName name="roodMKIdrempel" localSheetId="4">#REF!</definedName>
    <definedName name="roodMKIdrempel" localSheetId="5">#REF!</definedName>
    <definedName name="roodMKIdrempel" localSheetId="3">#REF!</definedName>
    <definedName name="roodMKIdrempel" localSheetId="1">#REF!</definedName>
    <definedName name="roodMKIdrempel" localSheetId="6">#REF!</definedName>
    <definedName name="roodMKIdrempel" localSheetId="2">#REF!</definedName>
    <definedName name="roodMKIdrempel">#REF!</definedName>
    <definedName name="roodMKIkorting" localSheetId="4">#REF!</definedName>
    <definedName name="roodMKIkorting" localSheetId="5">#REF!</definedName>
    <definedName name="roodMKIkorting" localSheetId="3">#REF!</definedName>
    <definedName name="roodMKIkorting" localSheetId="1">#REF!</definedName>
    <definedName name="roodMKIkorting" localSheetId="6">#REF!</definedName>
    <definedName name="roodMKIkorting" localSheetId="2">#REF!</definedName>
    <definedName name="roodMKIkorting">#REF!</definedName>
    <definedName name="roodMKIplafond" localSheetId="4">#REF!</definedName>
    <definedName name="roodMKIplafond" localSheetId="5">#REF!</definedName>
    <definedName name="roodMKIplafond" localSheetId="3">#REF!</definedName>
    <definedName name="roodMKIplafond" localSheetId="1">#REF!</definedName>
    <definedName name="roodMKIplafond" localSheetId="6">#REF!</definedName>
    <definedName name="roodMKIplafond" localSheetId="2">#REF!</definedName>
    <definedName name="roodMKIplafond">#REF!</definedName>
    <definedName name="stenenCIRdrempel" localSheetId="4">#REF!</definedName>
    <definedName name="stenenCIRdrempel" localSheetId="5">#REF!</definedName>
    <definedName name="stenenCIRdrempel" localSheetId="3">#REF!</definedName>
    <definedName name="stenenCIRdrempel" localSheetId="1">#REF!</definedName>
    <definedName name="stenenCIRdrempel" localSheetId="6">#REF!</definedName>
    <definedName name="stenenCIRdrempel" localSheetId="2">#REF!</definedName>
    <definedName name="stenenCIRdrempel">#REF!</definedName>
    <definedName name="stenenCIRkorting" localSheetId="4">#REF!</definedName>
    <definedName name="stenenCIRkorting" localSheetId="5">#REF!</definedName>
    <definedName name="stenenCIRkorting" localSheetId="3">#REF!</definedName>
    <definedName name="stenenCIRkorting" localSheetId="1">#REF!</definedName>
    <definedName name="stenenCIRkorting" localSheetId="6">#REF!</definedName>
    <definedName name="stenenCIRkorting" localSheetId="2">#REF!</definedName>
    <definedName name="stenenCIRkorting">#REF!</definedName>
    <definedName name="stenenCIRplafond" localSheetId="4">#REF!</definedName>
    <definedName name="stenenCIRplafond" localSheetId="5">#REF!</definedName>
    <definedName name="stenenCIRplafond" localSheetId="3">#REF!</definedName>
    <definedName name="stenenCIRplafond" localSheetId="1">#REF!</definedName>
    <definedName name="stenenCIRplafond" localSheetId="6">#REF!</definedName>
    <definedName name="stenenCIRplafond" localSheetId="2">#REF!</definedName>
    <definedName name="stenenCIRplafond">#REF!</definedName>
    <definedName name="stenenMAXkorting" localSheetId="4">#REF!</definedName>
    <definedName name="stenenMAXkorting" localSheetId="5">#REF!</definedName>
    <definedName name="stenenMAXkorting" localSheetId="3">#REF!</definedName>
    <definedName name="stenenMAXkorting" localSheetId="1">#REF!</definedName>
    <definedName name="stenenMAXkorting" localSheetId="6">#REF!</definedName>
    <definedName name="stenenMAXkorting" localSheetId="2">#REF!</definedName>
    <definedName name="stenenMAXkorting">#REF!</definedName>
    <definedName name="stenenMKIdrempel" localSheetId="4">#REF!</definedName>
    <definedName name="stenenMKIdrempel" localSheetId="5">#REF!</definedName>
    <definedName name="stenenMKIdrempel" localSheetId="3">#REF!</definedName>
    <definedName name="stenenMKIdrempel" localSheetId="1">#REF!</definedName>
    <definedName name="stenenMKIdrempel" localSheetId="6">#REF!</definedName>
    <definedName name="stenenMKIdrempel" localSheetId="2">#REF!</definedName>
    <definedName name="stenenMKIdrempel">#REF!</definedName>
    <definedName name="stenenMKIkorting" localSheetId="4">#REF!</definedName>
    <definedName name="stenenMKIkorting" localSheetId="5">#REF!</definedName>
    <definedName name="stenenMKIkorting" localSheetId="3">#REF!</definedName>
    <definedName name="stenenMKIkorting" localSheetId="1">#REF!</definedName>
    <definedName name="stenenMKIkorting" localSheetId="6">#REF!</definedName>
    <definedName name="stenenMKIkorting" localSheetId="2">#REF!</definedName>
    <definedName name="stenenMKIkorting">#REF!</definedName>
    <definedName name="stenenMKIplafond" localSheetId="4">#REF!</definedName>
    <definedName name="stenenMKIplafond" localSheetId="5">#REF!</definedName>
    <definedName name="stenenMKIplafond" localSheetId="3">#REF!</definedName>
    <definedName name="stenenMKIplafond" localSheetId="1">#REF!</definedName>
    <definedName name="stenenMKIplafond" localSheetId="6">#REF!</definedName>
    <definedName name="stenenMKIplafond" localSheetId="2">#REF!</definedName>
    <definedName name="stenenMKIplafond">#REF!</definedName>
    <definedName name="tegelsCIRdrempel" localSheetId="4">#REF!</definedName>
    <definedName name="tegelsCIRdrempel" localSheetId="5">#REF!</definedName>
    <definedName name="tegelsCIRdrempel" localSheetId="3">#REF!</definedName>
    <definedName name="tegelsCIRdrempel" localSheetId="1">#REF!</definedName>
    <definedName name="tegelsCIRdrempel" localSheetId="6">#REF!</definedName>
    <definedName name="tegelsCIRdrempel" localSheetId="2">#REF!</definedName>
    <definedName name="tegelsCIRdrempel">#REF!</definedName>
    <definedName name="tegelsCIRkorting" localSheetId="4">#REF!</definedName>
    <definedName name="tegelsCIRkorting" localSheetId="5">#REF!</definedName>
    <definedName name="tegelsCIRkorting" localSheetId="3">#REF!</definedName>
    <definedName name="tegelsCIRkorting" localSheetId="1">#REF!</definedName>
    <definedName name="tegelsCIRkorting" localSheetId="6">#REF!</definedName>
    <definedName name="tegelsCIRkorting" localSheetId="2">#REF!</definedName>
    <definedName name="tegelsCIRkorting">#REF!</definedName>
    <definedName name="tegelsCIRplafond" localSheetId="4">#REF!</definedName>
    <definedName name="tegelsCIRplafond" localSheetId="5">#REF!</definedName>
    <definedName name="tegelsCIRplafond" localSheetId="3">#REF!</definedName>
    <definedName name="tegelsCIRplafond" localSheetId="1">#REF!</definedName>
    <definedName name="tegelsCIRplafond" localSheetId="6">#REF!</definedName>
    <definedName name="tegelsCIRplafond" localSheetId="2">#REF!</definedName>
    <definedName name="tegelsCIRplafond">#REF!</definedName>
    <definedName name="tegelsMAXkorting" localSheetId="4">#REF!</definedName>
    <definedName name="tegelsMAXkorting" localSheetId="5">#REF!</definedName>
    <definedName name="tegelsMAXkorting" localSheetId="3">#REF!</definedName>
    <definedName name="tegelsMAXkorting" localSheetId="1">#REF!</definedName>
    <definedName name="tegelsMAXkorting" localSheetId="6">#REF!</definedName>
    <definedName name="tegelsMAXkorting" localSheetId="2">#REF!</definedName>
    <definedName name="tegelsMAXkorting">#REF!</definedName>
    <definedName name="tegelsMKIdrempel" localSheetId="4">#REF!</definedName>
    <definedName name="tegelsMKIdrempel" localSheetId="5">#REF!</definedName>
    <definedName name="tegelsMKIdrempel" localSheetId="3">#REF!</definedName>
    <definedName name="tegelsMKIdrempel" localSheetId="1">#REF!</definedName>
    <definedName name="tegelsMKIdrempel" localSheetId="6">#REF!</definedName>
    <definedName name="tegelsMKIdrempel" localSheetId="2">#REF!</definedName>
    <definedName name="tegelsMKIdrempel">#REF!</definedName>
    <definedName name="tegelsMKIkoritng" localSheetId="4">#REF!</definedName>
    <definedName name="tegelsMKIkoritng" localSheetId="5">#REF!</definedName>
    <definedName name="tegelsMKIkoritng" localSheetId="3">#REF!</definedName>
    <definedName name="tegelsMKIkoritng" localSheetId="1">#REF!</definedName>
    <definedName name="tegelsMKIkoritng" localSheetId="6">#REF!</definedName>
    <definedName name="tegelsMKIkoritng" localSheetId="2">#REF!</definedName>
    <definedName name="tegelsMKIkoritng">#REF!</definedName>
    <definedName name="tegelsMKIkorting" localSheetId="4">#REF!</definedName>
    <definedName name="tegelsMKIkorting" localSheetId="5">#REF!</definedName>
    <definedName name="tegelsMKIkorting" localSheetId="3">#REF!</definedName>
    <definedName name="tegelsMKIkorting" localSheetId="1">#REF!</definedName>
    <definedName name="tegelsMKIkorting" localSheetId="6">#REF!</definedName>
    <definedName name="tegelsMKIkorting" localSheetId="2">#REF!</definedName>
    <definedName name="tegelsMKIkorting">#REF!</definedName>
    <definedName name="tegelsMKIplafond" localSheetId="4">#REF!</definedName>
    <definedName name="tegelsMKIplafond" localSheetId="5">#REF!</definedName>
    <definedName name="tegelsMKIplafond" localSheetId="3">#REF!</definedName>
    <definedName name="tegelsMKIplafond" localSheetId="1">#REF!</definedName>
    <definedName name="tegelsMKIplafond" localSheetId="6">#REF!</definedName>
    <definedName name="tegelsMKIplafond" localSheetId="2">#REF!</definedName>
    <definedName name="tegelsMKIplafond">#REF!</definedName>
    <definedName name="tussenCIRCdrempel" localSheetId="4">#REF!</definedName>
    <definedName name="tussenCIRCdrempel" localSheetId="5">#REF!</definedName>
    <definedName name="tussenCIRCdrempel" localSheetId="3">#REF!</definedName>
    <definedName name="tussenCIRCdrempel" localSheetId="1">#REF!</definedName>
    <definedName name="tussenCIRCdrempel" localSheetId="6">#REF!</definedName>
    <definedName name="tussenCIRCdrempel" localSheetId="2">#REF!</definedName>
    <definedName name="tussenCIRCdrempel">#REF!</definedName>
    <definedName name="tussenCIRCfactor" localSheetId="4">#REF!</definedName>
    <definedName name="tussenCIRCfactor" localSheetId="5">#REF!</definedName>
    <definedName name="tussenCIRCfactor" localSheetId="3">#REF!</definedName>
    <definedName name="tussenCIRCfactor" localSheetId="1">#REF!</definedName>
    <definedName name="tussenCIRCfactor" localSheetId="6">#REF!</definedName>
    <definedName name="tussenCIRCfactor" localSheetId="2">#REF!</definedName>
    <definedName name="tussenCIRCfactor">#REF!</definedName>
    <definedName name="tussenCIRCkorting" localSheetId="4">#REF!</definedName>
    <definedName name="tussenCIRCkorting" localSheetId="5">#REF!</definedName>
    <definedName name="tussenCIRCkorting" localSheetId="3">#REF!</definedName>
    <definedName name="tussenCIRCkorting" localSheetId="1">#REF!</definedName>
    <definedName name="tussenCIRCkorting" localSheetId="6">#REF!</definedName>
    <definedName name="tussenCIRCkorting" localSheetId="2">#REF!</definedName>
    <definedName name="tussenCIRCkorting">#REF!</definedName>
    <definedName name="tussenCIRCplafond" localSheetId="4">#REF!</definedName>
    <definedName name="tussenCIRCplafond" localSheetId="5">#REF!</definedName>
    <definedName name="tussenCIRCplafond" localSheetId="3">#REF!</definedName>
    <definedName name="tussenCIRCplafond" localSheetId="1">#REF!</definedName>
    <definedName name="tussenCIRCplafond" localSheetId="6">#REF!</definedName>
    <definedName name="tussenCIRCplafond" localSheetId="2">#REF!</definedName>
    <definedName name="tussenCIRCplafond">#REF!</definedName>
    <definedName name="tussenGARdrempel" localSheetId="4">#REF!</definedName>
    <definedName name="tussenGARdrempel" localSheetId="5">#REF!</definedName>
    <definedName name="tussenGARdrempel" localSheetId="3">#REF!</definedName>
    <definedName name="tussenGARdrempel" localSheetId="1">#REF!</definedName>
    <definedName name="tussenGARdrempel" localSheetId="6">#REF!</definedName>
    <definedName name="tussenGARdrempel" localSheetId="2">#REF!</definedName>
    <definedName name="tussenGARdrempel">#REF!</definedName>
    <definedName name="tussenGARkorting" localSheetId="4">#REF!</definedName>
    <definedName name="tussenGARkorting" localSheetId="5">#REF!</definedName>
    <definedName name="tussenGARkorting" localSheetId="3">#REF!</definedName>
    <definedName name="tussenGARkorting" localSheetId="1">#REF!</definedName>
    <definedName name="tussenGARkorting" localSheetId="6">#REF!</definedName>
    <definedName name="tussenGARkorting" localSheetId="2">#REF!</definedName>
    <definedName name="tussenGARkorting">#REF!</definedName>
    <definedName name="tussenGARplafond" localSheetId="4">#REF!</definedName>
    <definedName name="tussenGARplafond" localSheetId="5">#REF!</definedName>
    <definedName name="tussenGARplafond" localSheetId="3">#REF!</definedName>
    <definedName name="tussenGARplafond" localSheetId="1">#REF!</definedName>
    <definedName name="tussenGARplafond" localSheetId="6">#REF!</definedName>
    <definedName name="tussenGARplafond" localSheetId="2">#REF!</definedName>
    <definedName name="tussenGARplafond">#REF!</definedName>
    <definedName name="tussenMAXkorting" localSheetId="4">#REF!</definedName>
    <definedName name="tussenMAXkorting" localSheetId="5">#REF!</definedName>
    <definedName name="tussenMAXkorting" localSheetId="3">#REF!</definedName>
    <definedName name="tussenMAXkorting" localSheetId="1">#REF!</definedName>
    <definedName name="tussenMAXkorting" localSheetId="6">#REF!</definedName>
    <definedName name="tussenMAXkorting" localSheetId="2">#REF!</definedName>
    <definedName name="tussenMAXkorting">#REF!</definedName>
    <definedName name="tussenMKIdrempel" localSheetId="4">#REF!</definedName>
    <definedName name="tussenMKIdrempel" localSheetId="5">#REF!</definedName>
    <definedName name="tussenMKIdrempel" localSheetId="3">#REF!</definedName>
    <definedName name="tussenMKIdrempel" localSheetId="1">#REF!</definedName>
    <definedName name="tussenMKIdrempel" localSheetId="6">#REF!</definedName>
    <definedName name="tussenMKIdrempel" localSheetId="2">#REF!</definedName>
    <definedName name="tussenMKIdrempel">#REF!</definedName>
    <definedName name="tussenMKIkorting" localSheetId="4">#REF!</definedName>
    <definedName name="tussenMKIkorting" localSheetId="5">#REF!</definedName>
    <definedName name="tussenMKIkorting" localSheetId="3">#REF!</definedName>
    <definedName name="tussenMKIkorting" localSheetId="1">#REF!</definedName>
    <definedName name="tussenMKIkorting" localSheetId="6">#REF!</definedName>
    <definedName name="tussenMKIkorting" localSheetId="2">#REF!</definedName>
    <definedName name="tussenMKIkorting">#REF!</definedName>
    <definedName name="tussenMKIplafond" localSheetId="4">#REF!</definedName>
    <definedName name="tussenMKIplafond" localSheetId="5">#REF!</definedName>
    <definedName name="tussenMKIplafond" localSheetId="3">#REF!</definedName>
    <definedName name="tussenMKIplafond" localSheetId="1">#REF!</definedName>
    <definedName name="tussenMKIplafond" localSheetId="6">#REF!</definedName>
    <definedName name="tussenMKIplafond" localSheetId="2">#REF!</definedName>
    <definedName name="tussenMKIplafo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7" l="1"/>
  <c r="G23" i="27"/>
  <c r="C8" i="22"/>
  <c r="D12" i="25"/>
  <c r="C8" i="25"/>
  <c r="J79" i="25"/>
  <c r="J71" i="25"/>
  <c r="J68" i="25"/>
  <c r="J67" i="25"/>
  <c r="J52" i="25"/>
  <c r="J51" i="25"/>
  <c r="J49" i="25"/>
  <c r="J44" i="25"/>
  <c r="J43" i="25"/>
  <c r="J41" i="25"/>
  <c r="J40" i="25"/>
  <c r="J39" i="25"/>
  <c r="J31" i="25"/>
  <c r="J28" i="25"/>
  <c r="J27" i="25"/>
  <c r="J25" i="25"/>
  <c r="J24" i="25"/>
  <c r="J22" i="25"/>
  <c r="J19" i="25"/>
  <c r="J16" i="25"/>
  <c r="J60" i="27"/>
  <c r="I79" i="30"/>
  <c r="H79" i="30"/>
  <c r="G79" i="30"/>
  <c r="F79" i="30"/>
  <c r="E79" i="30"/>
  <c r="D79" i="30"/>
  <c r="C79" i="30"/>
  <c r="I78" i="30"/>
  <c r="H78" i="30"/>
  <c r="G78" i="30"/>
  <c r="F78" i="30"/>
  <c r="E78" i="30"/>
  <c r="D78" i="30"/>
  <c r="C78" i="30"/>
  <c r="I77" i="30"/>
  <c r="H77" i="30"/>
  <c r="G77" i="30"/>
  <c r="F77" i="30"/>
  <c r="E77" i="30"/>
  <c r="D77" i="30"/>
  <c r="C77" i="30"/>
  <c r="I76" i="30"/>
  <c r="H76" i="30"/>
  <c r="G76" i="30"/>
  <c r="F76" i="30"/>
  <c r="E76" i="30"/>
  <c r="D76" i="30"/>
  <c r="C76" i="30"/>
  <c r="I75" i="30"/>
  <c r="H75" i="30"/>
  <c r="G75" i="30"/>
  <c r="F75" i="30"/>
  <c r="E75" i="30"/>
  <c r="D75" i="30"/>
  <c r="C75" i="30"/>
  <c r="I74" i="30"/>
  <c r="H74" i="30"/>
  <c r="G74" i="30"/>
  <c r="F74" i="30"/>
  <c r="E74" i="30"/>
  <c r="D74" i="30"/>
  <c r="C74" i="30"/>
  <c r="I73" i="30"/>
  <c r="H73" i="30"/>
  <c r="G73" i="30"/>
  <c r="F73" i="30"/>
  <c r="E73" i="30"/>
  <c r="D73" i="30"/>
  <c r="C73" i="30"/>
  <c r="I72" i="30"/>
  <c r="H72" i="30"/>
  <c r="G72" i="30"/>
  <c r="F72" i="30"/>
  <c r="E72" i="30"/>
  <c r="D72" i="30"/>
  <c r="C72" i="30"/>
  <c r="I71" i="30"/>
  <c r="H71" i="30"/>
  <c r="G71" i="30"/>
  <c r="F71" i="30"/>
  <c r="E71" i="30"/>
  <c r="D71" i="30"/>
  <c r="C71" i="30"/>
  <c r="I70" i="30"/>
  <c r="H70" i="30"/>
  <c r="G70" i="30"/>
  <c r="F70" i="30"/>
  <c r="E70" i="30"/>
  <c r="D70" i="30"/>
  <c r="C70" i="30"/>
  <c r="I69" i="30"/>
  <c r="H69" i="30"/>
  <c r="G69" i="30"/>
  <c r="F69" i="30"/>
  <c r="E69" i="30"/>
  <c r="D69" i="30"/>
  <c r="C69" i="30"/>
  <c r="I68" i="30"/>
  <c r="H68" i="30"/>
  <c r="G68" i="30"/>
  <c r="F68" i="30"/>
  <c r="E68" i="30"/>
  <c r="D68" i="30"/>
  <c r="C68" i="30"/>
  <c r="I67" i="30"/>
  <c r="H67" i="30"/>
  <c r="G67" i="30"/>
  <c r="F67" i="30"/>
  <c r="E67" i="30"/>
  <c r="D67" i="30"/>
  <c r="C67" i="30"/>
  <c r="I66" i="30"/>
  <c r="H66" i="30"/>
  <c r="G66" i="30"/>
  <c r="F66" i="30"/>
  <c r="E66" i="30"/>
  <c r="D66" i="30"/>
  <c r="C66" i="30"/>
  <c r="I65" i="30"/>
  <c r="H65" i="30"/>
  <c r="G65" i="30"/>
  <c r="F65" i="30"/>
  <c r="E65" i="30"/>
  <c r="D65" i="30"/>
  <c r="C65" i="30"/>
  <c r="I64" i="30"/>
  <c r="H64" i="30"/>
  <c r="G64" i="30"/>
  <c r="F64" i="30"/>
  <c r="E64" i="30"/>
  <c r="D64" i="30"/>
  <c r="C64" i="30"/>
  <c r="I63" i="30"/>
  <c r="H63" i="30"/>
  <c r="G63" i="30"/>
  <c r="F63" i="30"/>
  <c r="E63" i="30"/>
  <c r="D63" i="30"/>
  <c r="C63" i="30"/>
  <c r="I62" i="30"/>
  <c r="H62" i="30"/>
  <c r="G62" i="30"/>
  <c r="F62" i="30"/>
  <c r="E62" i="30"/>
  <c r="D62" i="30"/>
  <c r="C62" i="30"/>
  <c r="I61" i="30"/>
  <c r="H61" i="30"/>
  <c r="G61" i="30"/>
  <c r="F61" i="30"/>
  <c r="E61" i="30"/>
  <c r="D61" i="30"/>
  <c r="C61" i="30"/>
  <c r="I60" i="30"/>
  <c r="H60" i="30"/>
  <c r="G60" i="30"/>
  <c r="F60" i="30"/>
  <c r="E60" i="30"/>
  <c r="D60" i="30"/>
  <c r="C60" i="30"/>
  <c r="I55" i="30"/>
  <c r="H55" i="30"/>
  <c r="G55" i="30"/>
  <c r="F55" i="30"/>
  <c r="E55" i="30"/>
  <c r="D55" i="30"/>
  <c r="C55" i="30"/>
  <c r="I54" i="30"/>
  <c r="H54" i="30"/>
  <c r="G54" i="30"/>
  <c r="F54" i="30"/>
  <c r="E54" i="30"/>
  <c r="D54" i="30"/>
  <c r="C54" i="30"/>
  <c r="I53" i="30"/>
  <c r="H53" i="30"/>
  <c r="G53" i="30"/>
  <c r="F53" i="30"/>
  <c r="E53" i="30"/>
  <c r="D53" i="30"/>
  <c r="C53" i="30"/>
  <c r="I52" i="30"/>
  <c r="H52" i="30"/>
  <c r="G52" i="30"/>
  <c r="F52" i="30"/>
  <c r="E52" i="30"/>
  <c r="D52" i="30"/>
  <c r="C52" i="30"/>
  <c r="I51" i="30"/>
  <c r="H51" i="30"/>
  <c r="G51" i="30"/>
  <c r="F51" i="30"/>
  <c r="E51" i="30"/>
  <c r="D51" i="30"/>
  <c r="C51" i="30"/>
  <c r="H50" i="30"/>
  <c r="G50" i="30"/>
  <c r="F50" i="30"/>
  <c r="E50" i="30"/>
  <c r="D50" i="30"/>
  <c r="C50" i="30"/>
  <c r="I49" i="30"/>
  <c r="H49" i="30"/>
  <c r="G49" i="30"/>
  <c r="F49" i="30"/>
  <c r="E49" i="30"/>
  <c r="D49" i="30"/>
  <c r="C49" i="30"/>
  <c r="I48" i="30"/>
  <c r="H48" i="30"/>
  <c r="G48" i="30"/>
  <c r="F48" i="30"/>
  <c r="E48" i="30"/>
  <c r="D48" i="30"/>
  <c r="C48" i="30"/>
  <c r="I47" i="30"/>
  <c r="H47" i="30"/>
  <c r="G47" i="30"/>
  <c r="F47" i="30"/>
  <c r="E47" i="30"/>
  <c r="D47" i="30"/>
  <c r="C47" i="30"/>
  <c r="I46" i="30"/>
  <c r="H46" i="30"/>
  <c r="G46" i="30"/>
  <c r="F46" i="30"/>
  <c r="E46" i="30"/>
  <c r="D46" i="30"/>
  <c r="C46" i="30"/>
  <c r="I45" i="30"/>
  <c r="H45" i="30"/>
  <c r="G45" i="30"/>
  <c r="F45" i="30"/>
  <c r="E45" i="30"/>
  <c r="D45" i="30"/>
  <c r="C45" i="30"/>
  <c r="I44" i="30"/>
  <c r="H44" i="30"/>
  <c r="G44" i="30"/>
  <c r="F44" i="30"/>
  <c r="E44" i="30"/>
  <c r="D44" i="30"/>
  <c r="C44" i="30"/>
  <c r="I43" i="30"/>
  <c r="H43" i="30"/>
  <c r="G43" i="30"/>
  <c r="F43" i="30"/>
  <c r="E43" i="30"/>
  <c r="D43" i="30"/>
  <c r="C43" i="30"/>
  <c r="I42" i="30"/>
  <c r="H42" i="30"/>
  <c r="G42" i="30"/>
  <c r="F42" i="30"/>
  <c r="E42" i="30"/>
  <c r="D42" i="30"/>
  <c r="C42" i="30"/>
  <c r="I41" i="30"/>
  <c r="H41" i="30"/>
  <c r="G41" i="30"/>
  <c r="F41" i="30"/>
  <c r="E41" i="30"/>
  <c r="D41" i="30"/>
  <c r="C41" i="30"/>
  <c r="I40" i="30"/>
  <c r="H40" i="30"/>
  <c r="G40" i="30"/>
  <c r="F40" i="30"/>
  <c r="E40" i="30"/>
  <c r="D40" i="30"/>
  <c r="C40" i="30"/>
  <c r="I39" i="30"/>
  <c r="H39" i="30"/>
  <c r="G39" i="30"/>
  <c r="F39" i="30"/>
  <c r="E39" i="30"/>
  <c r="D39" i="30"/>
  <c r="C39" i="30"/>
  <c r="I38" i="30"/>
  <c r="H38" i="30"/>
  <c r="G38" i="30"/>
  <c r="F38" i="30"/>
  <c r="E38" i="30"/>
  <c r="D38" i="30"/>
  <c r="C38" i="30"/>
  <c r="I37" i="30"/>
  <c r="H37" i="30"/>
  <c r="G37" i="30"/>
  <c r="F37" i="30"/>
  <c r="E37" i="30"/>
  <c r="D37" i="30"/>
  <c r="C37" i="30"/>
  <c r="I36" i="30"/>
  <c r="H36" i="30"/>
  <c r="G36" i="30"/>
  <c r="F36" i="30"/>
  <c r="E36" i="30"/>
  <c r="D36" i="30"/>
  <c r="C36" i="30"/>
  <c r="I31" i="30"/>
  <c r="H31" i="30"/>
  <c r="G31" i="30"/>
  <c r="F31" i="30"/>
  <c r="E31" i="30"/>
  <c r="D31" i="30"/>
  <c r="C31" i="30"/>
  <c r="I30" i="30"/>
  <c r="H30" i="30"/>
  <c r="G30" i="30"/>
  <c r="F30" i="30"/>
  <c r="E30" i="30"/>
  <c r="D30" i="30"/>
  <c r="C30" i="30"/>
  <c r="I29" i="30"/>
  <c r="H29" i="30"/>
  <c r="G29" i="30"/>
  <c r="F29" i="30"/>
  <c r="E29" i="30"/>
  <c r="D29" i="30"/>
  <c r="C29" i="30"/>
  <c r="I28" i="30"/>
  <c r="H28" i="30"/>
  <c r="G28" i="30"/>
  <c r="F28" i="30"/>
  <c r="E28" i="30"/>
  <c r="D28" i="30"/>
  <c r="C28" i="30"/>
  <c r="I27" i="30"/>
  <c r="H27" i="30"/>
  <c r="G27" i="30"/>
  <c r="F27" i="30"/>
  <c r="E27" i="30"/>
  <c r="D27" i="30"/>
  <c r="C27" i="30"/>
  <c r="I26" i="30"/>
  <c r="H26" i="30"/>
  <c r="G26" i="30"/>
  <c r="F26" i="30"/>
  <c r="E26" i="30"/>
  <c r="D26" i="30"/>
  <c r="C26" i="30"/>
  <c r="I25" i="30"/>
  <c r="H25" i="30"/>
  <c r="G25" i="30"/>
  <c r="F25" i="30"/>
  <c r="E25" i="30"/>
  <c r="D25" i="30"/>
  <c r="C25" i="30"/>
  <c r="I24" i="30"/>
  <c r="H24" i="30"/>
  <c r="G24" i="30"/>
  <c r="F24" i="30"/>
  <c r="E24" i="30"/>
  <c r="D24" i="30"/>
  <c r="C24" i="30"/>
  <c r="I23" i="30"/>
  <c r="H23" i="30"/>
  <c r="G23" i="30"/>
  <c r="F23" i="30"/>
  <c r="E23" i="30"/>
  <c r="D23" i="30"/>
  <c r="C23" i="30"/>
  <c r="I22" i="30"/>
  <c r="H22" i="30"/>
  <c r="G22" i="30"/>
  <c r="F22" i="30"/>
  <c r="E22" i="30"/>
  <c r="D22" i="30"/>
  <c r="C22" i="30"/>
  <c r="I21" i="30"/>
  <c r="H21" i="30"/>
  <c r="G21" i="30"/>
  <c r="F21" i="30"/>
  <c r="E21" i="30"/>
  <c r="D21" i="30"/>
  <c r="C21" i="30"/>
  <c r="I20" i="30"/>
  <c r="H20" i="30"/>
  <c r="G20" i="30"/>
  <c r="F20" i="30"/>
  <c r="E20" i="30"/>
  <c r="D20" i="30"/>
  <c r="C20" i="30"/>
  <c r="I19" i="30"/>
  <c r="H19" i="30"/>
  <c r="G19" i="30"/>
  <c r="F19" i="30"/>
  <c r="E19" i="30"/>
  <c r="D19" i="30"/>
  <c r="C19" i="30"/>
  <c r="I18" i="30"/>
  <c r="H18" i="30"/>
  <c r="G18" i="30"/>
  <c r="F18" i="30"/>
  <c r="E18" i="30"/>
  <c r="D18" i="30"/>
  <c r="C18" i="30"/>
  <c r="I17" i="30"/>
  <c r="H17" i="30"/>
  <c r="G17" i="30"/>
  <c r="F17" i="30"/>
  <c r="E17" i="30"/>
  <c r="D17" i="30"/>
  <c r="C17" i="30"/>
  <c r="I16" i="30"/>
  <c r="H16" i="30"/>
  <c r="G16" i="30"/>
  <c r="F16" i="30"/>
  <c r="E16" i="30"/>
  <c r="D16" i="30"/>
  <c r="C16" i="30"/>
  <c r="I15" i="30"/>
  <c r="H15" i="30"/>
  <c r="G15" i="30"/>
  <c r="F15" i="30"/>
  <c r="E15" i="30"/>
  <c r="D15" i="30"/>
  <c r="C15" i="30"/>
  <c r="I14" i="30"/>
  <c r="H14" i="30"/>
  <c r="G14" i="30"/>
  <c r="F14" i="30"/>
  <c r="E14" i="30"/>
  <c r="D14" i="30"/>
  <c r="C14" i="30"/>
  <c r="I13" i="30"/>
  <c r="H13" i="30"/>
  <c r="G13" i="30"/>
  <c r="F13" i="30"/>
  <c r="E13" i="30"/>
  <c r="D13" i="30"/>
  <c r="C13" i="30"/>
  <c r="I12" i="30"/>
  <c r="H12" i="30"/>
  <c r="G12" i="30"/>
  <c r="F12" i="30"/>
  <c r="E12" i="30"/>
  <c r="D12" i="30"/>
  <c r="C12" i="30"/>
  <c r="J12" i="30"/>
  <c r="J13" i="30"/>
  <c r="J14" i="30"/>
  <c r="J15" i="30"/>
  <c r="J16" i="30"/>
  <c r="J17" i="30"/>
  <c r="J18" i="30"/>
  <c r="J19" i="30"/>
  <c r="J20" i="30"/>
  <c r="J21" i="30"/>
  <c r="J22" i="30"/>
  <c r="J23" i="30"/>
  <c r="J23" i="25" s="1"/>
  <c r="J24" i="30"/>
  <c r="J25" i="30"/>
  <c r="J26" i="30"/>
  <c r="J27" i="30"/>
  <c r="J28" i="30"/>
  <c r="J29" i="30"/>
  <c r="J30" i="30"/>
  <c r="J31" i="30"/>
  <c r="I79" i="27"/>
  <c r="H79" i="27"/>
  <c r="G79" i="27"/>
  <c r="F79" i="27"/>
  <c r="E79" i="27"/>
  <c r="D79" i="27"/>
  <c r="C79" i="27"/>
  <c r="I78" i="27"/>
  <c r="H78" i="27"/>
  <c r="G78" i="27"/>
  <c r="F78" i="27"/>
  <c r="E78" i="27"/>
  <c r="D78" i="27"/>
  <c r="C78" i="27"/>
  <c r="I77" i="27"/>
  <c r="H77" i="27"/>
  <c r="G77" i="27"/>
  <c r="F77" i="27"/>
  <c r="E77" i="27"/>
  <c r="D77" i="27"/>
  <c r="C77" i="27"/>
  <c r="I76" i="27"/>
  <c r="H76" i="27"/>
  <c r="G76" i="27"/>
  <c r="F76" i="27"/>
  <c r="E76" i="27"/>
  <c r="D76" i="27"/>
  <c r="C76" i="27"/>
  <c r="I75" i="27"/>
  <c r="H75" i="27"/>
  <c r="G75" i="27"/>
  <c r="F75" i="27"/>
  <c r="E75" i="27"/>
  <c r="D75" i="27"/>
  <c r="C75" i="27"/>
  <c r="I74" i="27"/>
  <c r="H74" i="27"/>
  <c r="G74" i="27"/>
  <c r="F74" i="27"/>
  <c r="E74" i="27"/>
  <c r="D74" i="27"/>
  <c r="C74" i="27"/>
  <c r="I73" i="27"/>
  <c r="H73" i="27"/>
  <c r="G73" i="27"/>
  <c r="F73" i="27"/>
  <c r="E73" i="27"/>
  <c r="D73" i="27"/>
  <c r="C73" i="27"/>
  <c r="I72" i="27"/>
  <c r="H72" i="27"/>
  <c r="G72" i="27"/>
  <c r="F72" i="27"/>
  <c r="E72" i="27"/>
  <c r="D72" i="27"/>
  <c r="C72" i="27"/>
  <c r="I71" i="27"/>
  <c r="H71" i="27"/>
  <c r="G71" i="27"/>
  <c r="F71" i="27"/>
  <c r="E71" i="27"/>
  <c r="D71" i="27"/>
  <c r="C71" i="27"/>
  <c r="I70" i="27"/>
  <c r="H70" i="27"/>
  <c r="G70" i="27"/>
  <c r="F70" i="27"/>
  <c r="E70" i="27"/>
  <c r="D70" i="27"/>
  <c r="C70" i="27"/>
  <c r="I69" i="27"/>
  <c r="H69" i="27"/>
  <c r="G69" i="27"/>
  <c r="F69" i="27"/>
  <c r="E69" i="27"/>
  <c r="D69" i="27"/>
  <c r="C69" i="27"/>
  <c r="I68" i="27"/>
  <c r="H68" i="27"/>
  <c r="G68" i="27"/>
  <c r="F68" i="27"/>
  <c r="E68" i="27"/>
  <c r="D68" i="27"/>
  <c r="C68" i="27"/>
  <c r="I67" i="27"/>
  <c r="H67" i="27"/>
  <c r="G67" i="27"/>
  <c r="F67" i="27"/>
  <c r="E67" i="27"/>
  <c r="D67" i="27"/>
  <c r="C67" i="27"/>
  <c r="I66" i="27"/>
  <c r="H66" i="27"/>
  <c r="G66" i="27"/>
  <c r="F66" i="27"/>
  <c r="E66" i="27"/>
  <c r="D66" i="27"/>
  <c r="C66" i="27"/>
  <c r="I65" i="27"/>
  <c r="H65" i="27"/>
  <c r="G65" i="27"/>
  <c r="F65" i="27"/>
  <c r="E65" i="27"/>
  <c r="D65" i="27"/>
  <c r="C65" i="27"/>
  <c r="I64" i="27"/>
  <c r="H64" i="27"/>
  <c r="G64" i="27"/>
  <c r="F64" i="27"/>
  <c r="E64" i="27"/>
  <c r="D64" i="27"/>
  <c r="C64" i="27"/>
  <c r="I63" i="27"/>
  <c r="H63" i="27"/>
  <c r="G63" i="27"/>
  <c r="F63" i="27"/>
  <c r="E63" i="27"/>
  <c r="D63" i="27"/>
  <c r="C63" i="27"/>
  <c r="I62" i="27"/>
  <c r="H62" i="27"/>
  <c r="G62" i="27"/>
  <c r="F62" i="27"/>
  <c r="E62" i="27"/>
  <c r="D62" i="27"/>
  <c r="C62" i="27"/>
  <c r="I61" i="27"/>
  <c r="H61" i="27"/>
  <c r="G61" i="27"/>
  <c r="F61" i="27"/>
  <c r="E61" i="27"/>
  <c r="D61" i="27"/>
  <c r="C61" i="27"/>
  <c r="I60" i="27"/>
  <c r="H60" i="27"/>
  <c r="G60" i="27"/>
  <c r="F60" i="27"/>
  <c r="E60" i="27"/>
  <c r="D60" i="27"/>
  <c r="C60" i="27"/>
  <c r="I55" i="27"/>
  <c r="H55" i="27"/>
  <c r="G55" i="27"/>
  <c r="F55" i="27"/>
  <c r="E55" i="27"/>
  <c r="D55" i="27"/>
  <c r="C55" i="27"/>
  <c r="I54" i="27"/>
  <c r="H54" i="27"/>
  <c r="G54" i="27"/>
  <c r="F54" i="27"/>
  <c r="E54" i="27"/>
  <c r="D54" i="27"/>
  <c r="C54" i="27"/>
  <c r="I53" i="27"/>
  <c r="H53" i="27"/>
  <c r="G53" i="27"/>
  <c r="F53" i="27"/>
  <c r="E53" i="27"/>
  <c r="D53" i="27"/>
  <c r="C53" i="27"/>
  <c r="I52" i="27"/>
  <c r="H52" i="27"/>
  <c r="G52" i="27"/>
  <c r="F52" i="27"/>
  <c r="E52" i="27"/>
  <c r="D52" i="27"/>
  <c r="C52" i="27"/>
  <c r="I51" i="27"/>
  <c r="H51" i="27"/>
  <c r="G51" i="27"/>
  <c r="F51" i="27"/>
  <c r="E51" i="27"/>
  <c r="D51" i="27"/>
  <c r="C51" i="27"/>
  <c r="H50" i="27"/>
  <c r="G50" i="27"/>
  <c r="F50" i="27"/>
  <c r="E50" i="27"/>
  <c r="D50" i="27"/>
  <c r="C50" i="27"/>
  <c r="I49" i="27"/>
  <c r="H49" i="27"/>
  <c r="G49" i="27"/>
  <c r="F49" i="27"/>
  <c r="E49" i="27"/>
  <c r="D49" i="27"/>
  <c r="C49" i="27"/>
  <c r="I48" i="27"/>
  <c r="H48" i="27"/>
  <c r="G48" i="27"/>
  <c r="F48" i="27"/>
  <c r="E48" i="27"/>
  <c r="D48" i="27"/>
  <c r="C48" i="27"/>
  <c r="I47" i="27"/>
  <c r="H47" i="27"/>
  <c r="G47" i="27"/>
  <c r="F47" i="27"/>
  <c r="E47" i="27"/>
  <c r="D47" i="27"/>
  <c r="C47" i="27"/>
  <c r="I46" i="27"/>
  <c r="H46" i="27"/>
  <c r="G46" i="27"/>
  <c r="F46" i="27"/>
  <c r="E46" i="27"/>
  <c r="D46" i="27"/>
  <c r="C46" i="27"/>
  <c r="I45" i="27"/>
  <c r="H45" i="27"/>
  <c r="G45" i="27"/>
  <c r="F45" i="27"/>
  <c r="E45" i="27"/>
  <c r="D45" i="27"/>
  <c r="C45" i="27"/>
  <c r="I44" i="27"/>
  <c r="H44" i="27"/>
  <c r="G44" i="27"/>
  <c r="F44" i="27"/>
  <c r="E44" i="27"/>
  <c r="D44" i="27"/>
  <c r="C44" i="27"/>
  <c r="I43" i="27"/>
  <c r="H43" i="27"/>
  <c r="G43" i="27"/>
  <c r="F43" i="27"/>
  <c r="E43" i="27"/>
  <c r="D43" i="27"/>
  <c r="C43" i="27"/>
  <c r="I42" i="27"/>
  <c r="H42" i="27"/>
  <c r="G42" i="27"/>
  <c r="F42" i="27"/>
  <c r="E42" i="27"/>
  <c r="D42" i="27"/>
  <c r="C42" i="27"/>
  <c r="I41" i="27"/>
  <c r="H41" i="27"/>
  <c r="G41" i="27"/>
  <c r="F41" i="27"/>
  <c r="E41" i="27"/>
  <c r="D41" i="27"/>
  <c r="C41" i="27"/>
  <c r="I40" i="27"/>
  <c r="H40" i="27"/>
  <c r="G40" i="27"/>
  <c r="F40" i="27"/>
  <c r="E40" i="27"/>
  <c r="D40" i="27"/>
  <c r="C40" i="27"/>
  <c r="I39" i="27"/>
  <c r="H39" i="27"/>
  <c r="G39" i="27"/>
  <c r="F39" i="27"/>
  <c r="E39" i="27"/>
  <c r="D39" i="27"/>
  <c r="C39" i="27"/>
  <c r="I38" i="27"/>
  <c r="H38" i="27"/>
  <c r="G38" i="27"/>
  <c r="F38" i="27"/>
  <c r="E38" i="27"/>
  <c r="D38" i="27"/>
  <c r="C38" i="27"/>
  <c r="I37" i="27"/>
  <c r="H37" i="27"/>
  <c r="G37" i="27"/>
  <c r="F37" i="27"/>
  <c r="E37" i="27"/>
  <c r="D37" i="27"/>
  <c r="C37" i="27"/>
  <c r="I36" i="27"/>
  <c r="H36" i="27"/>
  <c r="G36" i="27"/>
  <c r="F36" i="27"/>
  <c r="E36" i="27"/>
  <c r="D36" i="27"/>
  <c r="C36" i="27"/>
  <c r="I31" i="27"/>
  <c r="H31" i="27"/>
  <c r="G31" i="27"/>
  <c r="F31" i="27"/>
  <c r="E31" i="27"/>
  <c r="D31" i="27"/>
  <c r="C31" i="27"/>
  <c r="I30" i="27"/>
  <c r="H30" i="27"/>
  <c r="G30" i="27"/>
  <c r="F30" i="27"/>
  <c r="E30" i="27"/>
  <c r="D30" i="27"/>
  <c r="C30" i="27"/>
  <c r="I29" i="27"/>
  <c r="H29" i="27"/>
  <c r="G29" i="27"/>
  <c r="F29" i="27"/>
  <c r="E29" i="27"/>
  <c r="D29" i="27"/>
  <c r="C29" i="27"/>
  <c r="I28" i="27"/>
  <c r="H28" i="27"/>
  <c r="G28" i="27"/>
  <c r="F28" i="27"/>
  <c r="E28" i="27"/>
  <c r="D28" i="27"/>
  <c r="C28" i="27"/>
  <c r="I27" i="27"/>
  <c r="H27" i="27"/>
  <c r="G27" i="27"/>
  <c r="F27" i="27"/>
  <c r="E27" i="27"/>
  <c r="D27" i="27"/>
  <c r="C27" i="27"/>
  <c r="I26" i="27"/>
  <c r="H26" i="27"/>
  <c r="G26" i="27"/>
  <c r="F26" i="27"/>
  <c r="E26" i="27"/>
  <c r="D26" i="27"/>
  <c r="C26" i="27"/>
  <c r="I25" i="27"/>
  <c r="H25" i="27"/>
  <c r="G25" i="27"/>
  <c r="F25" i="27"/>
  <c r="E25" i="27"/>
  <c r="D25" i="27"/>
  <c r="C25" i="27"/>
  <c r="I24" i="27"/>
  <c r="H24" i="27"/>
  <c r="G24" i="27"/>
  <c r="F24" i="27"/>
  <c r="E24" i="27"/>
  <c r="D24" i="27"/>
  <c r="C24" i="27"/>
  <c r="I23" i="27"/>
  <c r="H23" i="27"/>
  <c r="F23" i="27"/>
  <c r="E23" i="27"/>
  <c r="D23" i="27"/>
  <c r="C23" i="27"/>
  <c r="I22" i="27"/>
  <c r="H22" i="27"/>
  <c r="G22" i="27"/>
  <c r="F22" i="27"/>
  <c r="E22" i="27"/>
  <c r="D22" i="27"/>
  <c r="C22" i="27"/>
  <c r="I21" i="27"/>
  <c r="H21" i="27"/>
  <c r="G21" i="27"/>
  <c r="F21" i="27"/>
  <c r="E21" i="27"/>
  <c r="D21" i="27"/>
  <c r="C21" i="27"/>
  <c r="I20" i="27"/>
  <c r="H20" i="27"/>
  <c r="G20" i="27"/>
  <c r="F20" i="27"/>
  <c r="E20" i="27"/>
  <c r="D20" i="27"/>
  <c r="C20" i="27"/>
  <c r="I19" i="27"/>
  <c r="H19" i="27"/>
  <c r="G19" i="27"/>
  <c r="F19" i="27"/>
  <c r="E19" i="27"/>
  <c r="D19" i="27"/>
  <c r="C19" i="27"/>
  <c r="I18" i="27"/>
  <c r="H18" i="27"/>
  <c r="G18" i="27"/>
  <c r="E18" i="27"/>
  <c r="D18" i="27"/>
  <c r="C18" i="27"/>
  <c r="I17" i="27"/>
  <c r="H17" i="27"/>
  <c r="G17" i="27"/>
  <c r="F17" i="27"/>
  <c r="E17" i="27"/>
  <c r="D17" i="27"/>
  <c r="C17" i="27"/>
  <c r="I16" i="27"/>
  <c r="H16" i="27"/>
  <c r="G16" i="27"/>
  <c r="F16" i="27"/>
  <c r="E16" i="27"/>
  <c r="D16" i="27"/>
  <c r="C16" i="27"/>
  <c r="I15" i="27"/>
  <c r="H15" i="27"/>
  <c r="G15" i="27"/>
  <c r="F15" i="27"/>
  <c r="E15" i="27"/>
  <c r="D15" i="27"/>
  <c r="C15" i="27"/>
  <c r="I14" i="27"/>
  <c r="H14" i="27"/>
  <c r="G14" i="27"/>
  <c r="F14" i="27"/>
  <c r="E14" i="27"/>
  <c r="D14" i="27"/>
  <c r="C14" i="27"/>
  <c r="I13" i="27"/>
  <c r="H13" i="27"/>
  <c r="G13" i="27"/>
  <c r="F13" i="27"/>
  <c r="E13" i="27"/>
  <c r="D13" i="27"/>
  <c r="C13" i="27"/>
  <c r="I12" i="27"/>
  <c r="H12" i="27"/>
  <c r="G12" i="27"/>
  <c r="F12" i="27"/>
  <c r="E12" i="27"/>
  <c r="D12" i="27"/>
  <c r="C12" i="27"/>
  <c r="I62" i="25"/>
  <c r="I63" i="25"/>
  <c r="I64" i="25"/>
  <c r="I65" i="25"/>
  <c r="I66" i="25"/>
  <c r="I67" i="25"/>
  <c r="I68" i="25"/>
  <c r="I69" i="25"/>
  <c r="I70" i="25"/>
  <c r="I71" i="25"/>
  <c r="I72" i="25"/>
  <c r="I73" i="25"/>
  <c r="I74" i="25"/>
  <c r="I75" i="25"/>
  <c r="I76" i="25"/>
  <c r="I77" i="25"/>
  <c r="I78" i="25"/>
  <c r="I79" i="25"/>
  <c r="I61" i="25"/>
  <c r="I60" i="25"/>
  <c r="H62" i="25"/>
  <c r="H63" i="25"/>
  <c r="H64" i="25"/>
  <c r="H65" i="25"/>
  <c r="H66" i="25"/>
  <c r="H67" i="25"/>
  <c r="H68" i="25"/>
  <c r="H69" i="25"/>
  <c r="H70" i="25"/>
  <c r="H71" i="25"/>
  <c r="H72" i="25"/>
  <c r="H73" i="25"/>
  <c r="H74" i="25"/>
  <c r="H75" i="25"/>
  <c r="H76" i="25"/>
  <c r="H77" i="25"/>
  <c r="H78" i="25"/>
  <c r="H79" i="25"/>
  <c r="H61" i="25"/>
  <c r="H60" i="25"/>
  <c r="G62" i="25"/>
  <c r="G63" i="25"/>
  <c r="G64" i="25"/>
  <c r="G65" i="25"/>
  <c r="G66" i="25"/>
  <c r="G67" i="25"/>
  <c r="G68" i="25"/>
  <c r="G69" i="25"/>
  <c r="G70" i="25"/>
  <c r="G71" i="25"/>
  <c r="G72" i="25"/>
  <c r="G73" i="25"/>
  <c r="G74" i="25"/>
  <c r="G75" i="25"/>
  <c r="G76" i="25"/>
  <c r="G77" i="25"/>
  <c r="G78" i="25"/>
  <c r="G79" i="25"/>
  <c r="G61" i="25"/>
  <c r="G60" i="25"/>
  <c r="F62" i="25"/>
  <c r="F63" i="25"/>
  <c r="F64" i="25"/>
  <c r="F65" i="25"/>
  <c r="F66" i="25"/>
  <c r="F67" i="25"/>
  <c r="F68" i="25"/>
  <c r="F69" i="25"/>
  <c r="F70" i="25"/>
  <c r="F71" i="25"/>
  <c r="F72" i="25"/>
  <c r="F73" i="25"/>
  <c r="F74" i="25"/>
  <c r="F75" i="25"/>
  <c r="F76" i="25"/>
  <c r="F77" i="25"/>
  <c r="F78" i="25"/>
  <c r="F79" i="25"/>
  <c r="F61" i="25"/>
  <c r="F60" i="25"/>
  <c r="E62" i="25"/>
  <c r="E63" i="25"/>
  <c r="E64" i="25"/>
  <c r="E65" i="25"/>
  <c r="E66" i="25"/>
  <c r="E67" i="25"/>
  <c r="E68" i="25"/>
  <c r="E69" i="25"/>
  <c r="E70" i="25"/>
  <c r="E71" i="25"/>
  <c r="E72" i="25"/>
  <c r="E73" i="25"/>
  <c r="E74" i="25"/>
  <c r="E75" i="25"/>
  <c r="E76" i="25"/>
  <c r="E77" i="25"/>
  <c r="E78" i="25"/>
  <c r="E79" i="25"/>
  <c r="E61" i="25"/>
  <c r="E60" i="25"/>
  <c r="D62" i="25"/>
  <c r="D63" i="25"/>
  <c r="D64" i="25"/>
  <c r="D65" i="25"/>
  <c r="D66" i="25"/>
  <c r="D67" i="25"/>
  <c r="D68" i="25"/>
  <c r="D69" i="25"/>
  <c r="D70" i="25"/>
  <c r="D71" i="25"/>
  <c r="D72" i="25"/>
  <c r="D73" i="25"/>
  <c r="D74" i="25"/>
  <c r="D75" i="25"/>
  <c r="D76" i="25"/>
  <c r="D77" i="25"/>
  <c r="D78" i="25"/>
  <c r="D79" i="25"/>
  <c r="D61" i="25"/>
  <c r="D60" i="25"/>
  <c r="C62" i="25"/>
  <c r="C63" i="25"/>
  <c r="C64" i="25"/>
  <c r="C65" i="25"/>
  <c r="C66" i="25"/>
  <c r="C67" i="25"/>
  <c r="C68" i="25"/>
  <c r="C69" i="25"/>
  <c r="C70" i="25"/>
  <c r="C71" i="25"/>
  <c r="C72" i="25"/>
  <c r="C73" i="25"/>
  <c r="C74" i="25"/>
  <c r="C75" i="25"/>
  <c r="C76" i="25"/>
  <c r="C77" i="25"/>
  <c r="C78" i="25"/>
  <c r="C79" i="25"/>
  <c r="C61" i="25"/>
  <c r="C60" i="25"/>
  <c r="H50" i="25"/>
  <c r="C36" i="25"/>
  <c r="D36" i="25"/>
  <c r="E36" i="25"/>
  <c r="F36" i="25"/>
  <c r="G36" i="25"/>
  <c r="H36" i="25"/>
  <c r="I36" i="25"/>
  <c r="C37" i="25"/>
  <c r="D37" i="25"/>
  <c r="E37" i="25"/>
  <c r="F37" i="25"/>
  <c r="G37" i="25"/>
  <c r="H37" i="25"/>
  <c r="I37" i="25"/>
  <c r="C38" i="25"/>
  <c r="D38" i="25"/>
  <c r="E38" i="25"/>
  <c r="F38" i="25"/>
  <c r="G38" i="25"/>
  <c r="H38" i="25"/>
  <c r="I38" i="25"/>
  <c r="C39" i="25"/>
  <c r="D39" i="25"/>
  <c r="E39" i="25"/>
  <c r="F39" i="25"/>
  <c r="G39" i="25"/>
  <c r="H39" i="25"/>
  <c r="I39" i="25"/>
  <c r="C40" i="25"/>
  <c r="D40" i="25"/>
  <c r="E40" i="25"/>
  <c r="F40" i="25"/>
  <c r="G40" i="25"/>
  <c r="H40" i="25"/>
  <c r="I40" i="25"/>
  <c r="C41" i="25"/>
  <c r="D41" i="25"/>
  <c r="E41" i="25"/>
  <c r="F41" i="25"/>
  <c r="G41" i="25"/>
  <c r="H41" i="25"/>
  <c r="I41" i="25"/>
  <c r="C42" i="25"/>
  <c r="D42" i="25"/>
  <c r="E42" i="25"/>
  <c r="F42" i="25"/>
  <c r="G42" i="25"/>
  <c r="H42" i="25"/>
  <c r="I42" i="25"/>
  <c r="C43" i="25"/>
  <c r="D43" i="25"/>
  <c r="E43" i="25"/>
  <c r="F43" i="25"/>
  <c r="G43" i="25"/>
  <c r="H43" i="25"/>
  <c r="I43" i="25"/>
  <c r="C44" i="25"/>
  <c r="D44" i="25"/>
  <c r="E44" i="25"/>
  <c r="F44" i="25"/>
  <c r="G44" i="25"/>
  <c r="H44" i="25"/>
  <c r="I44" i="25"/>
  <c r="C45" i="25"/>
  <c r="D45" i="25"/>
  <c r="E45" i="25"/>
  <c r="F45" i="25"/>
  <c r="G45" i="25"/>
  <c r="H45" i="25"/>
  <c r="I45" i="25"/>
  <c r="C46" i="25"/>
  <c r="D46" i="25"/>
  <c r="E46" i="25"/>
  <c r="F46" i="25"/>
  <c r="G46" i="25"/>
  <c r="H46" i="25"/>
  <c r="I46" i="25"/>
  <c r="C47" i="25"/>
  <c r="D47" i="25"/>
  <c r="E47" i="25"/>
  <c r="F47" i="25"/>
  <c r="G47" i="25"/>
  <c r="H47" i="25"/>
  <c r="I47" i="25"/>
  <c r="C48" i="25"/>
  <c r="D48" i="25"/>
  <c r="E48" i="25"/>
  <c r="F48" i="25"/>
  <c r="G48" i="25"/>
  <c r="H48" i="25"/>
  <c r="I48" i="25"/>
  <c r="C49" i="25"/>
  <c r="D49" i="25"/>
  <c r="E49" i="25"/>
  <c r="F49" i="25"/>
  <c r="G49" i="25"/>
  <c r="H49" i="25"/>
  <c r="I49" i="25"/>
  <c r="C50" i="25"/>
  <c r="D50" i="25"/>
  <c r="E50" i="25"/>
  <c r="F50" i="25"/>
  <c r="G50" i="25"/>
  <c r="I51" i="25"/>
  <c r="I52" i="25"/>
  <c r="I53" i="25"/>
  <c r="I54" i="25"/>
  <c r="I55" i="25"/>
  <c r="H51" i="25"/>
  <c r="H52" i="25"/>
  <c r="H53" i="25"/>
  <c r="H54" i="25"/>
  <c r="H55" i="25"/>
  <c r="G51" i="25"/>
  <c r="G52" i="25"/>
  <c r="G53" i="25"/>
  <c r="G54" i="25"/>
  <c r="G55" i="25"/>
  <c r="F51" i="25"/>
  <c r="F52" i="25"/>
  <c r="F53" i="25"/>
  <c r="F54" i="25"/>
  <c r="F55" i="25"/>
  <c r="E51" i="25"/>
  <c r="E52" i="25"/>
  <c r="E53" i="25"/>
  <c r="E54" i="25"/>
  <c r="E55" i="25"/>
  <c r="D51" i="25"/>
  <c r="D52" i="25"/>
  <c r="D53" i="25"/>
  <c r="D54" i="25"/>
  <c r="D55" i="25"/>
  <c r="C51" i="25"/>
  <c r="C52" i="25"/>
  <c r="C53" i="25"/>
  <c r="C54" i="25"/>
  <c r="C55" i="25"/>
  <c r="C14" i="25"/>
  <c r="D14" i="25"/>
  <c r="E14" i="25"/>
  <c r="F14" i="25"/>
  <c r="G14" i="25"/>
  <c r="H14" i="25"/>
  <c r="I14" i="25"/>
  <c r="C15" i="25"/>
  <c r="D15" i="25"/>
  <c r="E15" i="25"/>
  <c r="F15" i="25"/>
  <c r="G15" i="25"/>
  <c r="H15" i="25"/>
  <c r="I15" i="25"/>
  <c r="C16" i="25"/>
  <c r="D16" i="25"/>
  <c r="E16" i="25"/>
  <c r="F16" i="25"/>
  <c r="G16" i="25"/>
  <c r="H16" i="25"/>
  <c r="I16" i="25"/>
  <c r="C17" i="25"/>
  <c r="D17" i="25"/>
  <c r="E17" i="25"/>
  <c r="F17" i="25"/>
  <c r="G17" i="25"/>
  <c r="H17" i="25"/>
  <c r="I17" i="25"/>
  <c r="C18" i="25"/>
  <c r="D18" i="25"/>
  <c r="E18" i="25"/>
  <c r="F18" i="25"/>
  <c r="G18" i="25"/>
  <c r="H18" i="25"/>
  <c r="I18" i="25"/>
  <c r="C19" i="25"/>
  <c r="D19" i="25"/>
  <c r="E19" i="25"/>
  <c r="F19" i="25"/>
  <c r="G19" i="25"/>
  <c r="H19" i="25"/>
  <c r="I19" i="25"/>
  <c r="C20" i="25"/>
  <c r="D20" i="25"/>
  <c r="E20" i="25"/>
  <c r="F20" i="25"/>
  <c r="G20" i="25"/>
  <c r="H20" i="25"/>
  <c r="I20" i="25"/>
  <c r="C21" i="25"/>
  <c r="D21" i="25"/>
  <c r="E21" i="25"/>
  <c r="F21" i="25"/>
  <c r="G21" i="25"/>
  <c r="H21" i="25"/>
  <c r="I21" i="25"/>
  <c r="C22" i="25"/>
  <c r="D22" i="25"/>
  <c r="E22" i="25"/>
  <c r="F22" i="25"/>
  <c r="G22" i="25"/>
  <c r="H22" i="25"/>
  <c r="I22" i="25"/>
  <c r="C23" i="25"/>
  <c r="D23" i="25"/>
  <c r="E23" i="25"/>
  <c r="F23" i="25"/>
  <c r="G23" i="25"/>
  <c r="H23" i="25"/>
  <c r="I23" i="25"/>
  <c r="C24" i="25"/>
  <c r="D24" i="25"/>
  <c r="E24" i="25"/>
  <c r="F24" i="25"/>
  <c r="G24" i="25"/>
  <c r="H24" i="25"/>
  <c r="I24" i="25"/>
  <c r="C25" i="25"/>
  <c r="D25" i="25"/>
  <c r="E25" i="25"/>
  <c r="F25" i="25"/>
  <c r="G25" i="25"/>
  <c r="H25" i="25"/>
  <c r="I25" i="25"/>
  <c r="C26" i="25"/>
  <c r="D26" i="25"/>
  <c r="E26" i="25"/>
  <c r="F26" i="25"/>
  <c r="G26" i="25"/>
  <c r="H26" i="25"/>
  <c r="I26" i="25"/>
  <c r="C27" i="25"/>
  <c r="D27" i="25"/>
  <c r="E27" i="25"/>
  <c r="F27" i="25"/>
  <c r="G27" i="25"/>
  <c r="H27" i="25"/>
  <c r="I27" i="25"/>
  <c r="C28" i="25"/>
  <c r="D28" i="25"/>
  <c r="E28" i="25"/>
  <c r="F28" i="25"/>
  <c r="G28" i="25"/>
  <c r="H28" i="25"/>
  <c r="I28" i="25"/>
  <c r="C29" i="25"/>
  <c r="D29" i="25"/>
  <c r="E29" i="25"/>
  <c r="F29" i="25"/>
  <c r="G29" i="25"/>
  <c r="H29" i="25"/>
  <c r="I29" i="25"/>
  <c r="C30" i="25"/>
  <c r="D30" i="25"/>
  <c r="E30" i="25"/>
  <c r="F30" i="25"/>
  <c r="G30" i="25"/>
  <c r="H30" i="25"/>
  <c r="I30" i="25"/>
  <c r="C31" i="25"/>
  <c r="D31" i="25"/>
  <c r="E31" i="25"/>
  <c r="F31" i="25"/>
  <c r="G31" i="25"/>
  <c r="H31" i="25"/>
  <c r="I31" i="25"/>
  <c r="I13" i="25"/>
  <c r="H13" i="25"/>
  <c r="G13" i="25"/>
  <c r="F13" i="25"/>
  <c r="E13" i="25"/>
  <c r="D13" i="25"/>
  <c r="C13" i="25"/>
  <c r="I12" i="25"/>
  <c r="H12" i="25"/>
  <c r="F12" i="25"/>
  <c r="G12" i="25"/>
  <c r="J62" i="25"/>
  <c r="J63" i="25"/>
  <c r="J64" i="25"/>
  <c r="J65" i="25"/>
  <c r="J66" i="25"/>
  <c r="J69" i="25"/>
  <c r="J70" i="25"/>
  <c r="J72" i="25"/>
  <c r="J73" i="25"/>
  <c r="J74" i="25"/>
  <c r="J75" i="25"/>
  <c r="J76" i="25"/>
  <c r="J77" i="25"/>
  <c r="J78" i="25"/>
  <c r="J42" i="25"/>
  <c r="J45" i="25"/>
  <c r="J46" i="25"/>
  <c r="J47" i="25"/>
  <c r="J48" i="25"/>
  <c r="J50" i="25"/>
  <c r="J53" i="25"/>
  <c r="J54" i="25"/>
  <c r="J55" i="25"/>
  <c r="J18" i="25"/>
  <c r="J21" i="25"/>
  <c r="J26" i="25"/>
  <c r="J29" i="25"/>
  <c r="J30" i="25"/>
  <c r="C1" i="22"/>
  <c r="C1" i="30"/>
  <c r="C1" i="27"/>
  <c r="C1" i="25"/>
  <c r="E12" i="25"/>
  <c r="C12" i="25"/>
  <c r="J79" i="30"/>
  <c r="J78" i="30"/>
  <c r="J77" i="30"/>
  <c r="J76" i="30"/>
  <c r="J75" i="30"/>
  <c r="J74" i="30"/>
  <c r="J73" i="30"/>
  <c r="J72" i="30"/>
  <c r="J71" i="30"/>
  <c r="J70" i="30"/>
  <c r="J69" i="30"/>
  <c r="J68" i="30"/>
  <c r="J67" i="30"/>
  <c r="J66" i="30"/>
  <c r="J65" i="30"/>
  <c r="J64" i="30"/>
  <c r="J63" i="30"/>
  <c r="J62" i="30"/>
  <c r="J61" i="30"/>
  <c r="J60" i="30"/>
  <c r="J55" i="30"/>
  <c r="J54" i="30"/>
  <c r="J53" i="30"/>
  <c r="J52" i="30"/>
  <c r="J51" i="30"/>
  <c r="J50" i="30"/>
  <c r="J49" i="30"/>
  <c r="J48" i="30"/>
  <c r="J47" i="30"/>
  <c r="J46" i="30"/>
  <c r="J45" i="30"/>
  <c r="J44" i="30"/>
  <c r="J43" i="30"/>
  <c r="J42" i="30"/>
  <c r="J41" i="30"/>
  <c r="J40" i="30"/>
  <c r="J39" i="30"/>
  <c r="J38" i="30"/>
  <c r="J37" i="30"/>
  <c r="J36" i="30"/>
  <c r="C8" i="30"/>
  <c r="J20" i="25" l="1"/>
  <c r="J12" i="27"/>
  <c r="J12" i="25" s="1"/>
  <c r="J13" i="27"/>
  <c r="J13" i="25" s="1"/>
  <c r="J14" i="27"/>
  <c r="J14" i="25" s="1"/>
  <c r="J15" i="27"/>
  <c r="J15" i="25" s="1"/>
  <c r="J16" i="27"/>
  <c r="J17" i="27"/>
  <c r="J17" i="25" s="1"/>
  <c r="J18" i="27"/>
  <c r="J19" i="27"/>
  <c r="J20" i="27"/>
  <c r="J21" i="27"/>
  <c r="J22" i="27"/>
  <c r="J23" i="27"/>
  <c r="J24" i="27"/>
  <c r="J25" i="27"/>
  <c r="J26" i="27"/>
  <c r="J27" i="27"/>
  <c r="J28" i="27"/>
  <c r="J29" i="27"/>
  <c r="J30" i="27"/>
  <c r="J31" i="27"/>
  <c r="J36" i="27"/>
  <c r="J36" i="25" s="1"/>
  <c r="J37" i="27"/>
  <c r="J37" i="25" s="1"/>
  <c r="J38" i="27"/>
  <c r="J38" i="25" s="1"/>
  <c r="J39" i="27"/>
  <c r="J40" i="27"/>
  <c r="J41" i="27"/>
  <c r="J42" i="27"/>
  <c r="J43" i="27"/>
  <c r="J44" i="27"/>
  <c r="J45" i="27"/>
  <c r="J46" i="27"/>
  <c r="J47" i="27"/>
  <c r="J48" i="27"/>
  <c r="J49" i="27"/>
  <c r="J50" i="27"/>
  <c r="J51" i="27"/>
  <c r="J52" i="27"/>
  <c r="J53" i="27"/>
  <c r="J54" i="27"/>
  <c r="J55" i="27"/>
  <c r="J61" i="27"/>
  <c r="J61" i="25" s="1"/>
  <c r="J62" i="27"/>
  <c r="J63" i="27"/>
  <c r="J64" i="27"/>
  <c r="J65" i="27"/>
  <c r="J66" i="27"/>
  <c r="J67" i="27"/>
  <c r="J68" i="27"/>
  <c r="J69" i="27"/>
  <c r="J70" i="27"/>
  <c r="J71" i="27"/>
  <c r="J72" i="27"/>
  <c r="J73" i="27"/>
  <c r="J74" i="27"/>
  <c r="J75" i="27"/>
  <c r="J76" i="27"/>
  <c r="J77" i="27"/>
  <c r="J78" i="27"/>
  <c r="J79" i="27"/>
  <c r="E17" i="23"/>
  <c r="M59" i="23"/>
  <c r="L57" i="23"/>
  <c r="J57" i="23"/>
  <c r="H57" i="23"/>
  <c r="F57" i="23"/>
  <c r="K56" i="23"/>
  <c r="I56" i="23"/>
  <c r="G56" i="23"/>
  <c r="E56" i="23"/>
  <c r="K55" i="23"/>
  <c r="I55" i="23"/>
  <c r="G55" i="23"/>
  <c r="E55" i="23"/>
  <c r="K54" i="23"/>
  <c r="K57" i="23" s="1"/>
  <c r="I54" i="23"/>
  <c r="I57" i="23" s="1"/>
  <c r="J58" i="23" s="1"/>
  <c r="G54" i="23"/>
  <c r="G57" i="23" s="1"/>
  <c r="H58" i="23" s="1"/>
  <c r="E54" i="23"/>
  <c r="E57" i="23" s="1"/>
  <c r="F58" i="23" s="1"/>
  <c r="M49" i="23"/>
  <c r="L47" i="23"/>
  <c r="J47" i="23"/>
  <c r="H47" i="23"/>
  <c r="F47" i="23"/>
  <c r="K46" i="23"/>
  <c r="I46" i="23"/>
  <c r="G46" i="23"/>
  <c r="E46" i="23"/>
  <c r="K45" i="23"/>
  <c r="I45" i="23"/>
  <c r="G45" i="23"/>
  <c r="E45" i="23"/>
  <c r="K44" i="23"/>
  <c r="I44" i="23"/>
  <c r="G44" i="23"/>
  <c r="E44" i="23"/>
  <c r="K43" i="23"/>
  <c r="I43" i="23"/>
  <c r="G43" i="23"/>
  <c r="E43" i="23"/>
  <c r="K42" i="23"/>
  <c r="I42" i="23"/>
  <c r="G42" i="23"/>
  <c r="E42" i="23"/>
  <c r="K41" i="23"/>
  <c r="I41" i="23"/>
  <c r="G41" i="23"/>
  <c r="E41" i="23"/>
  <c r="K40" i="23"/>
  <c r="I40" i="23"/>
  <c r="G40" i="23"/>
  <c r="E40" i="23"/>
  <c r="K39" i="23"/>
  <c r="I39" i="23"/>
  <c r="G39" i="23"/>
  <c r="E39" i="23"/>
  <c r="K38" i="23"/>
  <c r="I38" i="23"/>
  <c r="G38" i="23"/>
  <c r="E38" i="23"/>
  <c r="K37" i="23"/>
  <c r="I37" i="23"/>
  <c r="G37" i="23"/>
  <c r="E37" i="23"/>
  <c r="K36" i="23"/>
  <c r="I36" i="23"/>
  <c r="G36" i="23"/>
  <c r="E36" i="23"/>
  <c r="K35" i="23"/>
  <c r="I35" i="23"/>
  <c r="G35" i="23"/>
  <c r="E35" i="23"/>
  <c r="K34" i="23"/>
  <c r="I34" i="23"/>
  <c r="G34" i="23"/>
  <c r="E34" i="23"/>
  <c r="K33" i="23"/>
  <c r="I33" i="23"/>
  <c r="G33" i="23"/>
  <c r="E33" i="23"/>
  <c r="K32" i="23"/>
  <c r="I32" i="23"/>
  <c r="I47" i="23" s="1"/>
  <c r="J48" i="23" s="1"/>
  <c r="G32" i="23"/>
  <c r="G47" i="23" s="1"/>
  <c r="H48" i="23" s="1"/>
  <c r="E32" i="23"/>
  <c r="M27" i="23"/>
  <c r="C12" i="23" s="1"/>
  <c r="L25" i="23"/>
  <c r="J25" i="23"/>
  <c r="H25" i="23"/>
  <c r="F25" i="23"/>
  <c r="K24" i="23"/>
  <c r="I24" i="23"/>
  <c r="G24" i="23"/>
  <c r="E24" i="23"/>
  <c r="K23" i="23"/>
  <c r="I23" i="23"/>
  <c r="G23" i="23"/>
  <c r="E23" i="23"/>
  <c r="K22" i="23"/>
  <c r="I22" i="23"/>
  <c r="G22" i="23"/>
  <c r="E22" i="23"/>
  <c r="K21" i="23"/>
  <c r="I21" i="23"/>
  <c r="G21" i="23"/>
  <c r="E21" i="23"/>
  <c r="K20" i="23"/>
  <c r="I20" i="23"/>
  <c r="G20" i="23"/>
  <c r="E20" i="23"/>
  <c r="K19" i="23"/>
  <c r="K25" i="23" s="1"/>
  <c r="L26" i="23" s="1"/>
  <c r="I19" i="23"/>
  <c r="G19" i="23"/>
  <c r="G25" i="23" s="1"/>
  <c r="H26" i="23" s="1"/>
  <c r="E19" i="23"/>
  <c r="E25" i="23" s="1"/>
  <c r="F26" i="23" s="1"/>
  <c r="K18" i="23"/>
  <c r="I18" i="23"/>
  <c r="G18" i="23"/>
  <c r="E18" i="23"/>
  <c r="K17" i="23"/>
  <c r="I17" i="23"/>
  <c r="G17" i="23"/>
  <c r="L58" i="23" l="1"/>
  <c r="M58" i="23" s="1"/>
  <c r="K47" i="23"/>
  <c r="L48" i="23" s="1"/>
  <c r="E47" i="23"/>
  <c r="F48" i="23" s="1"/>
  <c r="I25" i="23"/>
  <c r="J26" i="23" s="1"/>
  <c r="M26" i="23"/>
  <c r="M48" i="23" l="1"/>
  <c r="C11" i="23" s="1"/>
  <c r="J60" i="25" l="1"/>
</calcChain>
</file>

<file path=xl/sharedStrings.xml><?xml version="1.0" encoding="utf-8"?>
<sst xmlns="http://schemas.openxmlformats.org/spreadsheetml/2006/main" count="349" uniqueCount="108">
  <si>
    <t>Opdrachtnaam</t>
  </si>
  <si>
    <t>Invulformulier Zero-Emissie materieel</t>
  </si>
  <si>
    <t>Instructie</t>
  </si>
  <si>
    <t xml:space="preserve">Gelieve alle grijze vakken in te vullen. </t>
  </si>
  <si>
    <t xml:space="preserve">Inschrijver </t>
  </si>
  <si>
    <t>Voorbeeld B.V.</t>
  </si>
  <si>
    <t>Totale fictieve meerwaarde</t>
  </si>
  <si>
    <t>Behaald</t>
  </si>
  <si>
    <t>Te behalen</t>
  </si>
  <si>
    <t>WERKTUIGEN</t>
  </si>
  <si>
    <t>Jaar 1</t>
  </si>
  <si>
    <t>Jaar 2</t>
  </si>
  <si>
    <t>Jaar 3</t>
  </si>
  <si>
    <t>Jaar 4</t>
  </si>
  <si>
    <t>Stage klasse</t>
  </si>
  <si>
    <t>Brandstof</t>
  </si>
  <si>
    <t>Weegfactor</t>
  </si>
  <si>
    <t xml:space="preserve">Waardering </t>
  </si>
  <si>
    <t>Aantal uren inzet</t>
  </si>
  <si>
    <t>Fictieve meerwaarde</t>
  </si>
  <si>
    <t xml:space="preserve"> </t>
  </si>
  <si>
    <t>zero-emissie</t>
  </si>
  <si>
    <t>stroom</t>
  </si>
  <si>
    <t>waterstof</t>
  </si>
  <si>
    <t>stage V</t>
  </si>
  <si>
    <t>HVO 100</t>
  </si>
  <si>
    <t>stage IV</t>
  </si>
  <si>
    <t>stage IIIb</t>
  </si>
  <si>
    <t>diesel / HVO(&lt;100)</t>
  </si>
  <si>
    <t>stage IIIb (eis)</t>
  </si>
  <si>
    <t xml:space="preserve">totaal </t>
  </si>
  <si>
    <t xml:space="preserve">behaald </t>
  </si>
  <si>
    <t xml:space="preserve">te behalen </t>
  </si>
  <si>
    <t>VOERTUIGEN</t>
  </si>
  <si>
    <t>Aandrijving</t>
  </si>
  <si>
    <t>Aantal dagen inzet</t>
  </si>
  <si>
    <t xml:space="preserve">elektromotor </t>
  </si>
  <si>
    <t>(zero emissie)</t>
  </si>
  <si>
    <t>verbrandingsmotor</t>
  </si>
  <si>
    <t>verbrandingsmotor &amp; elektromotor</t>
  </si>
  <si>
    <t>groen gas (BNG/LBG)</t>
  </si>
  <si>
    <t>(plug-in hybride)</t>
  </si>
  <si>
    <t>aardgas (CNG/LNG)</t>
  </si>
  <si>
    <t>HVO(&lt;100)/GTL</t>
  </si>
  <si>
    <t>benzine/diesel</t>
  </si>
  <si>
    <t>(hybride)</t>
  </si>
  <si>
    <t xml:space="preserve">verbrandingsmotor </t>
  </si>
  <si>
    <t>GEREEDSCHAP</t>
  </si>
  <si>
    <t>HVO 100 / ASPEN</t>
  </si>
  <si>
    <t>diesel / HVO (&lt;100) / benzine</t>
  </si>
  <si>
    <t>Inschrijver</t>
  </si>
  <si>
    <t>gevestigd te</t>
  </si>
  <si>
    <t>KVK-nummer</t>
  </si>
  <si>
    <r>
      <rPr>
        <i/>
        <sz val="11"/>
        <color theme="1"/>
        <rFont val="Calibri"/>
        <family val="2"/>
        <scheme val="minor"/>
      </rPr>
      <t xml:space="preserve">(Bij een natuurlijk persoon naam en voornamen voluit, bij een rechtspersoon de statutaire naam; bij een natuurlijk persoon de woonplaats, bij een rechtspersoon de vestigingsplaats.)
</t>
    </r>
    <r>
      <rPr>
        <sz val="11"/>
        <color theme="1"/>
        <rFont val="Calibri"/>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</si>
  <si>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</si>
  <si>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te (plaats)</t>
  </si>
  <si>
    <t>handtekening</t>
  </si>
  <si>
    <t xml:space="preserve">naam </t>
  </si>
  <si>
    <t>functie</t>
  </si>
  <si>
    <t>Dit Invulblad geheel invullen, ondertekenen en bij de inschrijving voegen.</t>
  </si>
  <si>
    <t>De inschrijver draagt het risico van aanwezigheid van dit Invulblad bij de inschrijving.</t>
  </si>
  <si>
    <t>Helmond2020!</t>
  </si>
  <si>
    <t>Overzicht materieel</t>
  </si>
  <si>
    <t>Let op: Bij inschrijving “bewijslast” zowel Excel file als PDF indienen</t>
  </si>
  <si>
    <t>Omschrijving</t>
  </si>
  <si>
    <t>Merk</t>
  </si>
  <si>
    <t>Kenteken</t>
  </si>
  <si>
    <t>Totale machineuren</t>
  </si>
  <si>
    <t>Motor</t>
  </si>
  <si>
    <t>Stageklasse</t>
  </si>
  <si>
    <t>Mobiele kraan</t>
  </si>
  <si>
    <t>Develon</t>
  </si>
  <si>
    <t>45-RR-FF</t>
  </si>
  <si>
    <t>Elektro motor</t>
  </si>
  <si>
    <t xml:space="preserve">zero-emisie </t>
  </si>
  <si>
    <t>Stroom</t>
  </si>
  <si>
    <t>Mini graver</t>
  </si>
  <si>
    <t>10-PK-OO</t>
  </si>
  <si>
    <t>Diesel motor</t>
  </si>
  <si>
    <t>Stage V</t>
  </si>
  <si>
    <t>Shovel</t>
  </si>
  <si>
    <t>24-IB-OR</t>
  </si>
  <si>
    <t>22-PK-TB</t>
  </si>
  <si>
    <t>Totaal aantal dagen aanwezig</t>
  </si>
  <si>
    <t>Euroklasse</t>
  </si>
  <si>
    <t>GEREEDSCHAPPEN</t>
  </si>
  <si>
    <t xml:space="preserve">Registratienr. </t>
  </si>
  <si>
    <t>Totaal aantal uren aanwezig</t>
  </si>
  <si>
    <t>Aanvullende informatie</t>
  </si>
  <si>
    <t>Overzicht materieel - logboek totaal</t>
  </si>
  <si>
    <t xml:space="preserve">Gelieve enkel de grijze vakken in te vullen. </t>
  </si>
  <si>
    <t>Aannemer</t>
  </si>
  <si>
    <t>Projectduur</t>
  </si>
  <si>
    <t xml:space="preserve">Kenteken (vanaf 25 km/u)/registratie nr. </t>
  </si>
  <si>
    <t>Totaal aantal beloofde uren</t>
  </si>
  <si>
    <t>Cumulatieve ingezette uren</t>
  </si>
  <si>
    <t>Totaal aantal beloofde dagen</t>
  </si>
  <si>
    <r>
      <rPr>
        <b/>
        <sz val="11"/>
        <color theme="0"/>
        <rFont val="Calibri"/>
        <family val="2"/>
        <scheme val="minor"/>
      </rPr>
      <t xml:space="preserve">Logboek invullen
</t>
    </r>
    <r>
      <rPr>
        <sz val="11"/>
        <color theme="0"/>
        <rFont val="Calibri"/>
        <family val="2"/>
        <scheme val="minor"/>
      </rPr>
      <t xml:space="preserve">Per werkweek moet het logboek worden ingevuld. 
Het tabblad 'wk40' en 'wk41' zijn het sjabloon voor het logboek.
Deze tabbladen kunnen gekopieerd worden. 
De naam van het nieuwe tabblad dient te worden gewijzigd.
</t>
    </r>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het dit tabblad 'Einde' te staan.
TIP!
Om dit overzicht werkbaar te houden, zet de meest recente logboekweek vooraan!</t>
    </r>
  </si>
  <si>
    <t>Overzicht materieel - logboek</t>
  </si>
  <si>
    <t xml:space="preserve">Weekinzet </t>
  </si>
  <si>
    <t>Ma</t>
  </si>
  <si>
    <t>Di</t>
  </si>
  <si>
    <t>Wo</t>
  </si>
  <si>
    <t>Do</t>
  </si>
  <si>
    <t>Vr</t>
  </si>
  <si>
    <t>Za</t>
  </si>
  <si>
    <t>Zo</t>
  </si>
  <si>
    <t>Cumulatieve ingezette dagen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</si>
</sst>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quot;€&quot;\ * #,##0_ ;_ &quot;€&quot;\ * \-#,##0_ ;_ &quot;€&quot;\ * &quot;-&quot;??_ ;_ @_ "/>
    <numFmt numFmtId="165" formatCode="0.0"/>
  </numFmts>
  <fonts count="2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tint="-0.499984740745262"/>
      <name val="Calibri"/>
      <family val="2"/>
      <scheme val="minor"/>
    </font>
    <font>
      <sz val="11"/>
      <name val="Calibri"/>
      <family val="2"/>
      <scheme val="minor"/>
    </font>
    <font>
      <sz val="11"/>
      <color theme="1"/>
      <name val="Calibri "/>
    </font>
    <font>
      <sz val="11"/>
      <color theme="0" tint="-0.249977111117893"/>
      <name val="Calibri"/>
      <family val="2"/>
      <scheme val="minor"/>
    </font>
    <font>
      <b/>
      <sz val="14"/>
      <color theme="0"/>
      <name val="Calibri"/>
      <family val="2"/>
      <scheme val="minor"/>
    </font>
    <font>
      <b/>
      <sz val="14"/>
      <color indexed="8"/>
      <name val="Calibri"/>
      <family val="2"/>
    </font>
    <font>
      <b/>
      <sz val="14"/>
      <name val="Calibri"/>
      <family val="2"/>
      <scheme val="minor"/>
    </font>
    <font>
      <i/>
      <u/>
      <sz val="11"/>
      <name val="Calibri"/>
      <family val="2"/>
      <scheme val="minor"/>
    </font>
    <font>
      <b/>
      <sz val="14"/>
      <color theme="0" tint="-0.499984740745262"/>
      <name val="Calibri"/>
      <family val="2"/>
      <scheme val="minor"/>
    </font>
    <font>
      <b/>
      <sz val="11"/>
      <name val="Calibri"/>
      <family val="2"/>
      <scheme val="minor"/>
    </font>
    <font>
      <sz val="11"/>
      <color theme="0" tint="-0.34998626667073579"/>
      <name val="Calibri"/>
      <family val="2"/>
      <scheme val="minor"/>
    </font>
    <font>
      <i/>
      <sz val="11"/>
      <color theme="1"/>
      <name val="Calibri"/>
      <family val="2"/>
      <scheme val="minor"/>
    </font>
    <font>
      <i/>
      <sz val="8"/>
      <color theme="1"/>
      <name val="Calibri"/>
      <family val="2"/>
      <scheme val="minor"/>
    </font>
    <font>
      <b/>
      <sz val="14"/>
      <color theme="4" tint="-0.249977111117893"/>
      <name val="Calibri"/>
      <family val="2"/>
      <scheme val="minor"/>
    </font>
    <font>
      <b/>
      <sz val="14"/>
      <color theme="0" tint="-0.34998626667073579"/>
      <name val="Calibri"/>
      <family val="2"/>
      <scheme val="minor"/>
    </font>
    <font>
      <b/>
      <sz val="12"/>
      <color theme="1"/>
      <name val="Calibri"/>
      <family val="2"/>
      <scheme val="minor"/>
    </font>
    <font>
      <sz val="12"/>
      <name val="Calibri"/>
      <family val="2"/>
      <scheme val="minor"/>
    </font>
    <font>
      <b/>
      <sz val="12"/>
      <name val="Calibri"/>
      <family val="2"/>
      <scheme val="minor"/>
    </font>
    <font>
      <sz val="12"/>
      <color theme="0" tint="-0.499984740745262"/>
      <name val="Calibri"/>
      <family val="2"/>
      <scheme val="minor"/>
    </font>
    <font>
      <sz val="12"/>
      <color theme="0" tint="-0.34998626667073579"/>
      <name val="Calibri"/>
      <family val="2"/>
      <scheme val="minor"/>
    </font>
    <font>
      <sz val="11"/>
      <color theme="0"/>
      <name val="Calibri"/>
      <family val="2"/>
      <scheme val="minor"/>
    </font>
    <font>
      <u/>
      <sz val="11"/>
      <color theme="0"/>
      <name val="Calibri"/>
      <family val="2"/>
      <scheme val="minor"/>
    </font>
    <font>
      <sz val="8"/>
      <name val="Calibri"/>
      <family val="2"/>
      <scheme val="minor"/>
    </font>
    <font>
      <sz val="28"/>
      <name val="Calibri"/>
      <family val="2"/>
      <scheme val="minor"/>
    </font>
    <font>
      <sz val="28"/>
      <color theme="1"/>
      <name val="Calibri"/>
      <family val="2"/>
      <scheme val="minor"/>
    </font>
  </fonts>
  <fills count="11">
    <fill>
      <patternFill patternType="none"/>
    </fill>
    <fill>
      <patternFill patternType="gray125"/>
    </fill>
    <fill>
      <patternFill patternType="solid">
        <fgColor rgb="FFFF0000"/>
        <bgColor indexed="64"/>
      </patternFill>
    </fill>
    <fill>
      <patternFill patternType="solid">
        <fgColor theme="6" tint="-0.499984740745262"/>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FF00"/>
        <bgColor indexed="64"/>
      </patternFill>
    </fill>
  </fills>
  <borders count="9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bottom style="thin">
        <color auto="1"/>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bottom style="thin">
        <color indexed="64"/>
      </bottom>
      <diagonal/>
    </border>
    <border>
      <left style="medium">
        <color indexed="64"/>
      </left>
      <right style="thin">
        <color indexed="64"/>
      </right>
      <top style="dotted">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right/>
      <top style="thin">
        <color indexed="64"/>
      </top>
      <bottom style="thin">
        <color indexed="64"/>
      </bottom>
      <diagonal/>
    </border>
    <border>
      <left style="medium">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80">
    <xf numFmtId="0" fontId="0" fillId="0" borderId="0" xfId="0"/>
    <xf numFmtId="0" fontId="9" fillId="0" borderId="0" xfId="0" applyFont="1"/>
    <xf numFmtId="0" fontId="10" fillId="0" borderId="0" xfId="0" applyFont="1"/>
    <xf numFmtId="0" fontId="5" fillId="0" borderId="0" xfId="0" applyFont="1"/>
    <xf numFmtId="0" fontId="5"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xf>
    <xf numFmtId="0" fontId="11" fillId="0" borderId="0" xfId="0" applyFont="1"/>
    <xf numFmtId="0" fontId="6" fillId="0" borderId="0" xfId="0" applyFont="1" applyAlignment="1">
      <alignment horizontal="center"/>
    </xf>
    <xf numFmtId="0" fontId="7" fillId="0" borderId="0" xfId="0" applyFont="1"/>
    <xf numFmtId="164" fontId="12" fillId="0" borderId="0" xfId="1" applyNumberFormat="1" applyFont="1" applyBorder="1" applyAlignment="1" applyProtection="1">
      <alignment horizontal="center" vertical="center"/>
    </xf>
    <xf numFmtId="1" fontId="5" fillId="0" borderId="13" xfId="1" applyNumberFormat="1" applyFont="1" applyBorder="1" applyAlignment="1" applyProtection="1">
      <alignment horizontal="center"/>
    </xf>
    <xf numFmtId="1" fontId="5" fillId="0" borderId="21" xfId="1" applyNumberFormat="1" applyFont="1" applyBorder="1" applyAlignment="1" applyProtection="1">
      <alignment horizontal="center"/>
    </xf>
    <xf numFmtId="1" fontId="5" fillId="0" borderId="33" xfId="1" applyNumberFormat="1" applyFont="1" applyBorder="1" applyAlignment="1" applyProtection="1">
      <alignment horizontal="center"/>
    </xf>
    <xf numFmtId="1" fontId="5" fillId="0" borderId="7" xfId="1" applyNumberFormat="1" applyFont="1" applyBorder="1" applyAlignment="1" applyProtection="1">
      <alignment horizontal="center"/>
    </xf>
    <xf numFmtId="1" fontId="5" fillId="0" borderId="17" xfId="1" applyNumberFormat="1" applyFont="1" applyBorder="1" applyAlignment="1" applyProtection="1">
      <alignment horizontal="center"/>
    </xf>
    <xf numFmtId="1" fontId="5" fillId="0" borderId="23" xfId="1" applyNumberFormat="1" applyFont="1" applyBorder="1" applyAlignment="1" applyProtection="1">
      <alignment horizontal="center"/>
    </xf>
    <xf numFmtId="1" fontId="5" fillId="0" borderId="8" xfId="1" applyNumberFormat="1" applyFont="1" applyBorder="1" applyAlignment="1" applyProtection="1">
      <alignment horizontal="center"/>
    </xf>
    <xf numFmtId="1" fontId="3" fillId="0" borderId="14" xfId="1" applyNumberFormat="1" applyFont="1" applyBorder="1" applyAlignment="1" applyProtection="1">
      <alignment horizontal="center"/>
    </xf>
    <xf numFmtId="44" fontId="5" fillId="0" borderId="0" xfId="1" applyFont="1" applyProtection="1"/>
    <xf numFmtId="165" fontId="5" fillId="0" borderId="39" xfId="1" applyNumberFormat="1" applyFont="1" applyBorder="1" applyAlignment="1" applyProtection="1">
      <alignment horizontal="center"/>
    </xf>
    <xf numFmtId="165" fontId="5" fillId="0" borderId="40" xfId="1" applyNumberFormat="1" applyFont="1" applyBorder="1" applyAlignment="1" applyProtection="1">
      <alignment horizontal="center"/>
    </xf>
    <xf numFmtId="165" fontId="5" fillId="0" borderId="19" xfId="1" applyNumberFormat="1" applyFont="1" applyBorder="1" applyAlignment="1" applyProtection="1">
      <alignment horizontal="center"/>
    </xf>
    <xf numFmtId="165" fontId="5" fillId="0" borderId="43" xfId="1" applyNumberFormat="1" applyFont="1" applyBorder="1" applyAlignment="1" applyProtection="1">
      <alignment horizontal="center"/>
    </xf>
    <xf numFmtId="165" fontId="5" fillId="0" borderId="44" xfId="1" applyNumberFormat="1" applyFont="1" applyBorder="1" applyAlignment="1" applyProtection="1">
      <alignment horizontal="center"/>
    </xf>
    <xf numFmtId="165" fontId="5" fillId="0" borderId="46" xfId="1" applyNumberFormat="1" applyFont="1" applyBorder="1" applyAlignment="1" applyProtection="1">
      <alignment horizontal="center"/>
    </xf>
    <xf numFmtId="1" fontId="3" fillId="0" borderId="22" xfId="1" applyNumberFormat="1" applyFont="1" applyBorder="1" applyAlignment="1" applyProtection="1">
      <alignment horizontal="center"/>
    </xf>
    <xf numFmtId="1" fontId="5" fillId="0" borderId="39" xfId="1" applyNumberFormat="1" applyFont="1" applyBorder="1" applyAlignment="1" applyProtection="1">
      <alignment horizontal="center"/>
    </xf>
    <xf numFmtId="1" fontId="5" fillId="0" borderId="19" xfId="1" applyNumberFormat="1" applyFont="1" applyBorder="1" applyAlignment="1" applyProtection="1">
      <alignment horizontal="center"/>
    </xf>
    <xf numFmtId="1" fontId="5" fillId="0" borderId="46" xfId="1" applyNumberFormat="1" applyFont="1" applyBorder="1" applyAlignment="1" applyProtection="1">
      <alignment horizontal="center"/>
    </xf>
    <xf numFmtId="0" fontId="5" fillId="0" borderId="14" xfId="0" applyFont="1" applyBorder="1" applyAlignment="1">
      <alignment wrapText="1"/>
    </xf>
    <xf numFmtId="0" fontId="5" fillId="0" borderId="11" xfId="0" applyFont="1" applyBorder="1" applyAlignment="1">
      <alignment wrapText="1"/>
    </xf>
    <xf numFmtId="0" fontId="5" fillId="0" borderId="31" xfId="0" applyFont="1" applyBorder="1" applyAlignment="1">
      <alignment wrapText="1"/>
    </xf>
    <xf numFmtId="0" fontId="5" fillId="0" borderId="25" xfId="0" applyFont="1" applyBorder="1" applyAlignment="1">
      <alignment wrapText="1"/>
    </xf>
    <xf numFmtId="0" fontId="5" fillId="0" borderId="32" xfId="0" applyFont="1" applyBorder="1" applyAlignment="1">
      <alignment wrapText="1"/>
    </xf>
    <xf numFmtId="0" fontId="5" fillId="0" borderId="12" xfId="0" applyFont="1" applyBorder="1" applyAlignment="1">
      <alignment wrapText="1"/>
    </xf>
    <xf numFmtId="0" fontId="5" fillId="0" borderId="15" xfId="0" applyFont="1" applyBorder="1" applyAlignment="1">
      <alignment wrapText="1"/>
    </xf>
    <xf numFmtId="0" fontId="5" fillId="0" borderId="5" xfId="0" applyFont="1" applyBorder="1" applyAlignment="1">
      <alignment wrapText="1"/>
    </xf>
    <xf numFmtId="0" fontId="5" fillId="0" borderId="16" xfId="0" applyFont="1" applyBorder="1" applyAlignment="1">
      <alignment wrapText="1"/>
    </xf>
    <xf numFmtId="0" fontId="5" fillId="0" borderId="18" xfId="0" applyFont="1" applyBorder="1" applyAlignment="1">
      <alignment wrapText="1"/>
    </xf>
    <xf numFmtId="164" fontId="5" fillId="0" borderId="0" xfId="0" applyNumberFormat="1" applyFont="1"/>
    <xf numFmtId="0" fontId="5" fillId="0" borderId="22" xfId="0" applyFont="1" applyBorder="1" applyAlignment="1">
      <alignment wrapText="1"/>
    </xf>
    <xf numFmtId="0" fontId="5" fillId="0" borderId="24" xfId="0" applyFont="1" applyBorder="1" applyAlignment="1">
      <alignment wrapText="1"/>
    </xf>
    <xf numFmtId="0" fontId="5" fillId="0" borderId="34" xfId="0" applyFont="1" applyBorder="1" applyAlignment="1">
      <alignment wrapText="1"/>
    </xf>
    <xf numFmtId="0" fontId="5" fillId="0" borderId="6" xfId="0" applyFont="1" applyBorder="1" applyAlignment="1">
      <alignment wrapText="1"/>
    </xf>
    <xf numFmtId="0" fontId="13" fillId="0" borderId="14" xfId="0" applyFont="1" applyBorder="1"/>
    <xf numFmtId="0" fontId="13" fillId="0" borderId="35" xfId="0" applyFont="1" applyBorder="1"/>
    <xf numFmtId="0" fontId="13" fillId="0" borderId="0" xfId="0" applyFont="1"/>
    <xf numFmtId="0" fontId="13" fillId="0" borderId="15" xfId="0" applyFont="1" applyBorder="1"/>
    <xf numFmtId="0" fontId="4" fillId="0" borderId="36" xfId="0" applyFont="1" applyBorder="1"/>
    <xf numFmtId="0" fontId="13" fillId="0" borderId="21" xfId="0" applyFont="1" applyBorder="1"/>
    <xf numFmtId="0" fontId="4" fillId="0" borderId="37" xfId="0" applyFont="1" applyBorder="1"/>
    <xf numFmtId="0" fontId="13" fillId="0" borderId="38" xfId="0" applyFont="1" applyBorder="1"/>
    <xf numFmtId="0" fontId="5" fillId="0" borderId="1" xfId="0" applyFont="1" applyBorder="1" applyAlignment="1">
      <alignment wrapText="1"/>
    </xf>
    <xf numFmtId="0" fontId="5" fillId="0" borderId="10" xfId="0" applyFont="1" applyBorder="1" applyAlignment="1">
      <alignment wrapText="1"/>
    </xf>
    <xf numFmtId="0" fontId="5" fillId="0" borderId="41" xfId="0" applyFont="1" applyBorder="1" applyAlignment="1">
      <alignment wrapText="1"/>
    </xf>
    <xf numFmtId="0" fontId="5" fillId="0" borderId="20" xfId="0" applyFont="1" applyBorder="1" applyAlignment="1">
      <alignment wrapText="1"/>
    </xf>
    <xf numFmtId="0" fontId="5" fillId="0" borderId="42" xfId="0" applyFont="1" applyBorder="1" applyAlignment="1">
      <alignment wrapText="1"/>
    </xf>
    <xf numFmtId="0" fontId="5" fillId="0" borderId="45" xfId="0" applyFont="1" applyBorder="1" applyAlignment="1">
      <alignment wrapText="1"/>
    </xf>
    <xf numFmtId="0" fontId="13" fillId="0" borderId="31" xfId="0" applyFont="1" applyBorder="1" applyAlignment="1">
      <alignment wrapText="1"/>
    </xf>
    <xf numFmtId="0" fontId="5" fillId="0" borderId="36" xfId="0" applyFont="1" applyBorder="1"/>
    <xf numFmtId="0" fontId="5" fillId="0" borderId="48" xfId="0" applyFont="1" applyBorder="1" applyAlignment="1">
      <alignment wrapText="1"/>
    </xf>
    <xf numFmtId="0" fontId="5" fillId="0" borderId="49" xfId="0" applyFont="1" applyBorder="1" applyAlignment="1">
      <alignment wrapText="1"/>
    </xf>
    <xf numFmtId="0" fontId="5" fillId="0" borderId="50" xfId="0" applyFont="1" applyBorder="1" applyAlignment="1">
      <alignment wrapText="1"/>
    </xf>
    <xf numFmtId="0" fontId="17" fillId="0" borderId="0" xfId="0" applyFont="1"/>
    <xf numFmtId="0" fontId="13" fillId="0" borderId="34" xfId="0" applyFont="1" applyBorder="1"/>
    <xf numFmtId="164" fontId="10" fillId="0" borderId="0" xfId="1" applyNumberFormat="1" applyFont="1" applyFill="1" applyBorder="1" applyAlignment="1" applyProtection="1">
      <alignment horizontal="center" vertical="center"/>
    </xf>
    <xf numFmtId="164" fontId="12" fillId="0" borderId="0" xfId="1" applyNumberFormat="1" applyFont="1" applyFill="1" applyBorder="1" applyAlignment="1" applyProtection="1">
      <alignment horizontal="center" vertical="center"/>
    </xf>
    <xf numFmtId="164" fontId="10" fillId="0" borderId="2" xfId="1" applyNumberFormat="1" applyFont="1" applyBorder="1" applyAlignment="1" applyProtection="1">
      <alignment vertical="center"/>
    </xf>
    <xf numFmtId="164" fontId="12" fillId="0" borderId="4" xfId="1" applyNumberFormat="1" applyFont="1" applyBorder="1" applyAlignment="1" applyProtection="1">
      <alignment vertical="center"/>
    </xf>
    <xf numFmtId="0" fontId="2" fillId="2" borderId="1" xfId="0" applyFont="1" applyFill="1" applyBorder="1" applyAlignment="1">
      <alignment vertical="top" wrapText="1"/>
    </xf>
    <xf numFmtId="0" fontId="2" fillId="2" borderId="3" xfId="0" applyFont="1" applyFill="1" applyBorder="1" applyAlignment="1">
      <alignment vertical="top" wrapText="1"/>
    </xf>
    <xf numFmtId="0" fontId="2" fillId="0" borderId="0" xfId="0" applyFont="1" applyAlignment="1">
      <alignment vertical="top" wrapText="1"/>
    </xf>
    <xf numFmtId="164" fontId="12" fillId="0" borderId="0" xfId="1" applyNumberFormat="1" applyFont="1" applyFill="1" applyBorder="1" applyAlignment="1" applyProtection="1">
      <alignment vertical="center"/>
    </xf>
    <xf numFmtId="0" fontId="5" fillId="0" borderId="41" xfId="0" applyFont="1" applyBorder="1"/>
    <xf numFmtId="0" fontId="5" fillId="0" borderId="52" xfId="0" applyFont="1" applyBorder="1"/>
    <xf numFmtId="1" fontId="5" fillId="0" borderId="35" xfId="0" applyNumberFormat="1" applyFont="1" applyBorder="1" applyAlignment="1">
      <alignment horizontal="center"/>
    </xf>
    <xf numFmtId="1" fontId="5" fillId="0" borderId="0" xfId="0" applyNumberFormat="1" applyFont="1" applyAlignment="1">
      <alignment horizontal="center"/>
    </xf>
    <xf numFmtId="1" fontId="5" fillId="0" borderId="53" xfId="0" applyNumberFormat="1" applyFont="1" applyBorder="1" applyAlignment="1">
      <alignment horizontal="center"/>
    </xf>
    <xf numFmtId="1" fontId="5" fillId="0" borderId="36" xfId="0" applyNumberFormat="1" applyFont="1" applyBorder="1" applyAlignment="1">
      <alignment horizontal="center"/>
    </xf>
    <xf numFmtId="1" fontId="5" fillId="0" borderId="54" xfId="0" applyNumberFormat="1" applyFont="1" applyBorder="1" applyAlignment="1">
      <alignment horizontal="center"/>
    </xf>
    <xf numFmtId="1" fontId="5" fillId="0" borderId="55" xfId="0" applyNumberFormat="1" applyFont="1" applyBorder="1" applyAlignment="1">
      <alignment horizontal="center"/>
    </xf>
    <xf numFmtId="1" fontId="5" fillId="0" borderId="37" xfId="0" applyNumberFormat="1" applyFont="1" applyBorder="1" applyAlignment="1">
      <alignment horizontal="center"/>
    </xf>
    <xf numFmtId="0" fontId="13" fillId="0" borderId="35" xfId="0" applyFont="1" applyBorder="1" applyAlignment="1">
      <alignment horizontal="right"/>
    </xf>
    <xf numFmtId="0" fontId="13" fillId="0" borderId="36" xfId="0" applyFont="1" applyBorder="1" applyAlignment="1">
      <alignment horizontal="right"/>
    </xf>
    <xf numFmtId="0" fontId="14" fillId="0" borderId="37" xfId="0" applyFont="1" applyBorder="1" applyAlignment="1">
      <alignment horizontal="right"/>
    </xf>
    <xf numFmtId="165" fontId="5" fillId="0" borderId="35" xfId="0" applyNumberFormat="1" applyFont="1" applyBorder="1" applyAlignment="1">
      <alignment horizontal="center"/>
    </xf>
    <xf numFmtId="165" fontId="5" fillId="0" borderId="56" xfId="0" applyNumberFormat="1" applyFont="1" applyBorder="1" applyAlignment="1">
      <alignment horizontal="center"/>
    </xf>
    <xf numFmtId="165" fontId="5" fillId="0" borderId="51" xfId="0" applyNumberFormat="1" applyFont="1" applyBorder="1" applyAlignment="1">
      <alignment horizontal="center"/>
    </xf>
    <xf numFmtId="165" fontId="5" fillId="0" borderId="53" xfId="0" applyNumberFormat="1" applyFont="1" applyBorder="1" applyAlignment="1">
      <alignment horizontal="center"/>
    </xf>
    <xf numFmtId="165" fontId="5" fillId="0" borderId="36" xfId="0" applyNumberFormat="1" applyFont="1" applyBorder="1" applyAlignment="1">
      <alignment horizontal="center"/>
    </xf>
    <xf numFmtId="165" fontId="5" fillId="0" borderId="54" xfId="0" applyNumberFormat="1" applyFont="1" applyBorder="1" applyAlignment="1">
      <alignment horizontal="center"/>
    </xf>
    <xf numFmtId="165" fontId="5" fillId="0" borderId="55" xfId="0" applyNumberFormat="1" applyFont="1" applyBorder="1" applyAlignment="1">
      <alignment horizontal="center"/>
    </xf>
    <xf numFmtId="1" fontId="5" fillId="0" borderId="51" xfId="0" applyNumberFormat="1" applyFont="1" applyBorder="1" applyAlignment="1">
      <alignment horizontal="center"/>
    </xf>
    <xf numFmtId="1" fontId="5" fillId="0" borderId="56" xfId="0" applyNumberFormat="1" applyFont="1" applyBorder="1" applyAlignment="1">
      <alignment horizontal="center"/>
    </xf>
    <xf numFmtId="0" fontId="5" fillId="0" borderId="30" xfId="0" applyFont="1" applyBorder="1"/>
    <xf numFmtId="164" fontId="10" fillId="0" borderId="30" xfId="0" applyNumberFormat="1" applyFont="1" applyBorder="1"/>
    <xf numFmtId="164" fontId="18" fillId="0" borderId="4" xfId="0" applyNumberFormat="1" applyFont="1" applyBorder="1"/>
    <xf numFmtId="0" fontId="5" fillId="0" borderId="2" xfId="0" applyFont="1" applyBorder="1"/>
    <xf numFmtId="1" fontId="5" fillId="0" borderId="65" xfId="2" applyNumberFormat="1" applyFont="1" applyBorder="1" applyAlignment="1" applyProtection="1">
      <alignment horizontal="center"/>
    </xf>
    <xf numFmtId="164" fontId="5" fillId="0" borderId="61" xfId="1" applyNumberFormat="1" applyFont="1" applyBorder="1" applyAlignment="1" applyProtection="1">
      <alignment horizontal="center"/>
    </xf>
    <xf numFmtId="164" fontId="14" fillId="0" borderId="64" xfId="1" applyNumberFormat="1" applyFont="1" applyBorder="1" applyProtection="1"/>
    <xf numFmtId="0" fontId="19" fillId="0" borderId="0" xfId="0" applyFont="1"/>
    <xf numFmtId="49" fontId="5" fillId="0" borderId="0" xfId="0" applyNumberFormat="1" applyFont="1" applyAlignment="1">
      <alignment horizontal="left"/>
    </xf>
    <xf numFmtId="0" fontId="0" fillId="0" borderId="0" xfId="0" applyAlignment="1">
      <alignment horizontal="left" wrapText="1"/>
    </xf>
    <xf numFmtId="0" fontId="16" fillId="0" borderId="0" xfId="0" applyFont="1" applyAlignment="1">
      <alignment vertical="center"/>
    </xf>
    <xf numFmtId="0" fontId="15" fillId="0" borderId="0" xfId="0" applyFont="1" applyAlignment="1">
      <alignment vertical="center"/>
    </xf>
    <xf numFmtId="0" fontId="0" fillId="0" borderId="0" xfId="0" applyAlignment="1">
      <alignment horizontal="left"/>
    </xf>
    <xf numFmtId="0" fontId="0" fillId="0" borderId="0" xfId="0" applyAlignment="1">
      <alignment vertical="top"/>
    </xf>
    <xf numFmtId="164" fontId="13" fillId="0" borderId="38" xfId="0" applyNumberFormat="1" applyFont="1" applyBorder="1"/>
    <xf numFmtId="164" fontId="18" fillId="0" borderId="4" xfId="1" applyNumberFormat="1" applyFont="1" applyBorder="1" applyProtection="1"/>
    <xf numFmtId="0" fontId="8" fillId="2" borderId="67"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73" xfId="0" applyFont="1" applyFill="1" applyBorder="1" applyAlignment="1">
      <alignment horizontal="center" vertical="center" wrapText="1"/>
    </xf>
    <xf numFmtId="1" fontId="5" fillId="5" borderId="58" xfId="2" applyNumberFormat="1" applyFont="1" applyFill="1" applyBorder="1" applyAlignment="1" applyProtection="1">
      <alignment horizontal="center"/>
      <protection locked="0"/>
    </xf>
    <xf numFmtId="1" fontId="5" fillId="5" borderId="59" xfId="2" applyNumberFormat="1" applyFont="1" applyFill="1" applyBorder="1" applyAlignment="1" applyProtection="1">
      <alignment horizontal="center"/>
      <protection locked="0"/>
    </xf>
    <xf numFmtId="1" fontId="5" fillId="5" borderId="60" xfId="2" applyNumberFormat="1" applyFont="1" applyFill="1" applyBorder="1" applyAlignment="1" applyProtection="1">
      <alignment horizontal="center"/>
      <protection locked="0"/>
    </xf>
    <xf numFmtId="1" fontId="5" fillId="5" borderId="61" xfId="2" applyNumberFormat="1" applyFont="1" applyFill="1" applyBorder="1" applyAlignment="1" applyProtection="1">
      <alignment horizontal="center"/>
      <protection locked="0"/>
    </xf>
    <xf numFmtId="1" fontId="5" fillId="5" borderId="62" xfId="2" applyNumberFormat="1" applyFont="1" applyFill="1" applyBorder="1" applyAlignment="1" applyProtection="1">
      <alignment horizontal="center"/>
      <protection locked="0"/>
    </xf>
    <xf numFmtId="1" fontId="5" fillId="5" borderId="63" xfId="2" applyNumberFormat="1" applyFont="1" applyFill="1" applyBorder="1" applyAlignment="1" applyProtection="1">
      <alignment horizontal="center"/>
      <protection locked="0"/>
    </xf>
    <xf numFmtId="1" fontId="5" fillId="5" borderId="64" xfId="2" applyNumberFormat="1" applyFont="1" applyFill="1" applyBorder="1" applyAlignment="1" applyProtection="1">
      <alignment horizontal="center"/>
      <protection locked="0"/>
    </xf>
    <xf numFmtId="1" fontId="5" fillId="5" borderId="65" xfId="2" applyNumberFormat="1" applyFont="1" applyFill="1" applyBorder="1" applyAlignment="1" applyProtection="1">
      <alignment horizontal="center"/>
      <protection locked="0"/>
    </xf>
    <xf numFmtId="1" fontId="5" fillId="5" borderId="66" xfId="2" applyNumberFormat="1" applyFont="1" applyFill="1" applyBorder="1" applyAlignment="1" applyProtection="1">
      <alignment horizontal="center"/>
      <protection locked="0"/>
    </xf>
    <xf numFmtId="0" fontId="8" fillId="4" borderId="28" xfId="0" applyFont="1" applyFill="1" applyBorder="1" applyAlignment="1">
      <alignment horizontal="left" vertical="center"/>
    </xf>
    <xf numFmtId="0" fontId="2" fillId="2" borderId="2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28" xfId="0" applyFont="1" applyFill="1" applyBorder="1" applyAlignment="1">
      <alignment horizontal="center" wrapText="1"/>
    </xf>
    <xf numFmtId="0" fontId="3" fillId="0" borderId="0" xfId="0" applyFont="1"/>
    <xf numFmtId="0" fontId="8" fillId="2" borderId="83"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8" fillId="7" borderId="27" xfId="0" applyFont="1" applyFill="1" applyBorder="1" applyAlignment="1">
      <alignment horizontal="left" vertical="center"/>
    </xf>
    <xf numFmtId="0" fontId="8" fillId="7" borderId="28" xfId="0" applyFont="1" applyFill="1" applyBorder="1" applyAlignment="1">
      <alignment horizontal="center" vertical="center"/>
    </xf>
    <xf numFmtId="0" fontId="8" fillId="7" borderId="26" xfId="0" applyFont="1" applyFill="1" applyBorder="1" applyAlignment="1">
      <alignment horizontal="center" vertical="center"/>
    </xf>
    <xf numFmtId="0" fontId="8" fillId="7" borderId="27" xfId="0"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8" fillId="7" borderId="26" xfId="0" applyFont="1" applyFill="1" applyBorder="1" applyAlignment="1">
      <alignment vertical="center"/>
    </xf>
    <xf numFmtId="0" fontId="8" fillId="2" borderId="85" xfId="0" applyFont="1" applyFill="1" applyBorder="1" applyAlignment="1">
      <alignment horizontal="center" vertical="center" wrapText="1"/>
    </xf>
    <xf numFmtId="1" fontId="5" fillId="5" borderId="20" xfId="2" applyNumberFormat="1" applyFont="1" applyFill="1" applyBorder="1" applyAlignment="1" applyProtection="1">
      <alignment horizontal="center"/>
      <protection locked="0"/>
    </xf>
    <xf numFmtId="0" fontId="10" fillId="8" borderId="0" xfId="0" applyFont="1" applyFill="1"/>
    <xf numFmtId="0" fontId="5" fillId="8" borderId="0" xfId="0" applyFont="1" applyFill="1"/>
    <xf numFmtId="0" fontId="5" fillId="0" borderId="0" xfId="0" applyFont="1" applyAlignment="1" applyProtection="1">
      <alignment horizontal="left"/>
      <protection locked="0"/>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0" fontId="9" fillId="0" borderId="0" xfId="0" applyFont="1" applyProtection="1">
      <protection locked="0"/>
    </xf>
    <xf numFmtId="0" fontId="5" fillId="0" borderId="0" xfId="0" applyFont="1" applyProtection="1">
      <protection locked="0"/>
    </xf>
    <xf numFmtId="0" fontId="5" fillId="0" borderId="0" xfId="0" applyFont="1" applyAlignment="1" applyProtection="1">
      <alignment horizontal="center"/>
      <protection locked="0"/>
    </xf>
    <xf numFmtId="0" fontId="0" fillId="0" borderId="0" xfId="0" applyProtection="1">
      <protection locked="0"/>
    </xf>
    <xf numFmtId="0" fontId="5" fillId="0" borderId="0" xfId="0" applyFont="1" applyAlignment="1" applyProtection="1">
      <alignment vertical="top" wrapText="1"/>
      <protection locked="0"/>
    </xf>
    <xf numFmtId="164" fontId="12" fillId="0" borderId="0" xfId="1" applyNumberFormat="1" applyFont="1" applyBorder="1" applyAlignment="1" applyProtection="1">
      <alignment horizontal="center" vertical="center"/>
      <protection locked="0"/>
    </xf>
    <xf numFmtId="0" fontId="20" fillId="5" borderId="19" xfId="0" applyFont="1" applyFill="1" applyBorder="1" applyAlignment="1" applyProtection="1">
      <alignment horizontal="left" vertical="top" wrapText="1"/>
      <protection locked="0"/>
    </xf>
    <xf numFmtId="0" fontId="20" fillId="5" borderId="20" xfId="0" applyFont="1" applyFill="1" applyBorder="1" applyAlignment="1" applyProtection="1">
      <alignment horizontal="left" vertical="top" wrapText="1"/>
      <protection locked="0"/>
    </xf>
    <xf numFmtId="0" fontId="20" fillId="5" borderId="75" xfId="0" applyFont="1" applyFill="1" applyBorder="1" applyAlignment="1" applyProtection="1">
      <alignment horizontal="left" vertical="top" wrapText="1"/>
      <protection locked="0"/>
    </xf>
    <xf numFmtId="0" fontId="20" fillId="5" borderId="79" xfId="0" applyFont="1" applyFill="1" applyBorder="1" applyAlignment="1" applyProtection="1">
      <alignment horizontal="left" vertical="top" wrapText="1"/>
      <protection locked="0"/>
    </xf>
    <xf numFmtId="0" fontId="20" fillId="5" borderId="49" xfId="0" applyFont="1" applyFill="1" applyBorder="1" applyAlignment="1" applyProtection="1">
      <alignment horizontal="left" vertical="top" wrapText="1"/>
      <protection locked="0"/>
    </xf>
    <xf numFmtId="0" fontId="20" fillId="5" borderId="66" xfId="0" applyFont="1" applyFill="1" applyBorder="1" applyAlignment="1" applyProtection="1">
      <alignment horizontal="left" vertical="top" wrapText="1"/>
      <protection locked="0"/>
    </xf>
    <xf numFmtId="164" fontId="5" fillId="0" borderId="0" xfId="0" applyNumberFormat="1" applyFont="1" applyProtection="1">
      <protection locked="0"/>
    </xf>
    <xf numFmtId="0" fontId="13" fillId="0" borderId="0" xfId="0" applyFont="1" applyProtection="1">
      <protection locked="0"/>
    </xf>
    <xf numFmtId="0" fontId="21" fillId="5" borderId="19" xfId="0" applyFont="1" applyFill="1" applyBorder="1" applyAlignment="1" applyProtection="1">
      <alignment horizontal="left" vertical="top"/>
      <protection locked="0"/>
    </xf>
    <xf numFmtId="0" fontId="21" fillId="5" borderId="20" xfId="0" applyFont="1" applyFill="1" applyBorder="1" applyAlignment="1" applyProtection="1">
      <alignment horizontal="left" vertical="top"/>
      <protection locked="0"/>
    </xf>
    <xf numFmtId="0" fontId="21" fillId="5" borderId="75" xfId="0" applyFont="1" applyFill="1" applyBorder="1" applyAlignment="1" applyProtection="1">
      <alignment horizontal="left" vertical="top"/>
      <protection locked="0"/>
    </xf>
    <xf numFmtId="0" fontId="21" fillId="5" borderId="79" xfId="0" applyFont="1" applyFill="1" applyBorder="1" applyAlignment="1" applyProtection="1">
      <alignment horizontal="left" vertical="top"/>
      <protection locked="0"/>
    </xf>
    <xf numFmtId="0" fontId="21" fillId="5" borderId="49" xfId="0" applyFont="1" applyFill="1" applyBorder="1" applyAlignment="1" applyProtection="1">
      <alignment horizontal="left" vertical="top"/>
      <protection locked="0"/>
    </xf>
    <xf numFmtId="1" fontId="19" fillId="5" borderId="66" xfId="1" applyNumberFormat="1" applyFont="1" applyFill="1" applyBorder="1" applyAlignment="1" applyProtection="1">
      <alignment horizontal="left" vertical="top"/>
      <protection locked="0"/>
    </xf>
    <xf numFmtId="0" fontId="22" fillId="5" borderId="20" xfId="0" applyFont="1" applyFill="1" applyBorder="1" applyAlignment="1" applyProtection="1">
      <alignment horizontal="left" vertical="top"/>
      <protection locked="0"/>
    </xf>
    <xf numFmtId="0" fontId="22" fillId="5" borderId="75" xfId="0" applyFont="1" applyFill="1" applyBorder="1" applyAlignment="1" applyProtection="1">
      <alignment horizontal="left" vertical="top"/>
      <protection locked="0"/>
    </xf>
    <xf numFmtId="0" fontId="22" fillId="5" borderId="79" xfId="0" applyFont="1" applyFill="1" applyBorder="1" applyAlignment="1" applyProtection="1">
      <alignment horizontal="left" vertical="top"/>
      <protection locked="0"/>
    </xf>
    <xf numFmtId="0" fontId="22" fillId="5" borderId="49" xfId="0" applyFont="1" applyFill="1" applyBorder="1" applyAlignment="1" applyProtection="1">
      <alignment horizontal="left" vertical="top"/>
      <protection locked="0"/>
    </xf>
    <xf numFmtId="0" fontId="21" fillId="5" borderId="66" xfId="0" applyFont="1" applyFill="1" applyBorder="1" applyAlignment="1" applyProtection="1">
      <alignment horizontal="left" vertical="top"/>
      <protection locked="0"/>
    </xf>
    <xf numFmtId="0" fontId="21" fillId="5" borderId="71" xfId="0" applyFont="1" applyFill="1" applyBorder="1" applyAlignment="1" applyProtection="1">
      <alignment horizontal="left" vertical="top"/>
      <protection locked="0"/>
    </xf>
    <xf numFmtId="0" fontId="22" fillId="5" borderId="72" xfId="0" applyFont="1" applyFill="1" applyBorder="1" applyAlignment="1" applyProtection="1">
      <alignment horizontal="left" vertical="top"/>
      <protection locked="0"/>
    </xf>
    <xf numFmtId="0" fontId="22" fillId="5" borderId="76" xfId="0" applyFont="1" applyFill="1" applyBorder="1" applyAlignment="1" applyProtection="1">
      <alignment horizontal="left" vertical="top"/>
      <protection locked="0"/>
    </xf>
    <xf numFmtId="0" fontId="22" fillId="5" borderId="80" xfId="0" applyFont="1" applyFill="1" applyBorder="1" applyAlignment="1" applyProtection="1">
      <alignment horizontal="left" vertical="top"/>
      <protection locked="0"/>
    </xf>
    <xf numFmtId="0" fontId="22" fillId="5" borderId="77" xfId="0" applyFont="1" applyFill="1" applyBorder="1" applyAlignment="1" applyProtection="1">
      <alignment horizontal="left" vertical="top"/>
      <protection locked="0"/>
    </xf>
    <xf numFmtId="0" fontId="23" fillId="5" borderId="72" xfId="0" applyFont="1" applyFill="1" applyBorder="1" applyAlignment="1" applyProtection="1">
      <alignment horizontal="left" vertical="top"/>
      <protection locked="0"/>
    </xf>
    <xf numFmtId="0" fontId="21" fillId="5" borderId="81" xfId="0" applyFont="1" applyFill="1" applyBorder="1" applyAlignment="1" applyProtection="1">
      <alignment horizontal="left" vertical="top"/>
      <protection locked="0"/>
    </xf>
    <xf numFmtId="44" fontId="5" fillId="0" borderId="0" xfId="1" applyFont="1" applyProtection="1">
      <protection locked="0"/>
    </xf>
    <xf numFmtId="1" fontId="20" fillId="5" borderId="66" xfId="1" applyNumberFormat="1" applyFont="1" applyFill="1" applyBorder="1" applyAlignment="1" applyProtection="1">
      <alignment horizontal="left" vertical="top"/>
      <protection locked="0"/>
    </xf>
    <xf numFmtId="0" fontId="7" fillId="0" borderId="0" xfId="0" applyFont="1" applyProtection="1">
      <protection locked="0"/>
    </xf>
    <xf numFmtId="0" fontId="20" fillId="5" borderId="79" xfId="0" applyFont="1" applyFill="1" applyBorder="1" applyAlignment="1" applyProtection="1">
      <alignment vertical="top" wrapText="1"/>
      <protection locked="0"/>
    </xf>
    <xf numFmtId="0" fontId="20" fillId="5" borderId="49" xfId="0" applyFont="1" applyFill="1" applyBorder="1" applyAlignment="1" applyProtection="1">
      <alignment vertical="top" wrapText="1"/>
      <protection locked="0"/>
    </xf>
    <xf numFmtId="1" fontId="20" fillId="5" borderId="20" xfId="1" applyNumberFormat="1" applyFont="1" applyFill="1" applyBorder="1" applyAlignment="1" applyProtection="1">
      <alignment horizontal="left" vertical="top"/>
      <protection locked="0"/>
    </xf>
    <xf numFmtId="0" fontId="22" fillId="5" borderId="80" xfId="0" applyFont="1" applyFill="1" applyBorder="1" applyAlignment="1" applyProtection="1">
      <alignment vertical="top"/>
      <protection locked="0"/>
    </xf>
    <xf numFmtId="0" fontId="22" fillId="5" borderId="77" xfId="0" applyFont="1" applyFill="1" applyBorder="1" applyAlignment="1" applyProtection="1">
      <alignment vertical="top"/>
      <protection locked="0"/>
    </xf>
    <xf numFmtId="0" fontId="21" fillId="5" borderId="72" xfId="0" applyFont="1" applyFill="1" applyBorder="1" applyAlignment="1" applyProtection="1">
      <alignment horizontal="left" vertical="top"/>
      <protection locked="0"/>
    </xf>
    <xf numFmtId="0" fontId="6" fillId="0" borderId="0" xfId="0" applyFont="1" applyAlignment="1" applyProtection="1">
      <alignment horizontal="center"/>
      <protection locked="0"/>
    </xf>
    <xf numFmtId="0" fontId="8" fillId="3" borderId="27" xfId="0" applyFont="1" applyFill="1" applyBorder="1" applyAlignment="1">
      <alignment horizontal="left" vertical="center"/>
    </xf>
    <xf numFmtId="0" fontId="20" fillId="9" borderId="19" xfId="0" applyFont="1" applyFill="1" applyBorder="1" applyAlignment="1">
      <alignment horizontal="left" vertical="top" wrapText="1"/>
    </xf>
    <xf numFmtId="0" fontId="20" fillId="9" borderId="20" xfId="0" applyFont="1" applyFill="1" applyBorder="1" applyAlignment="1">
      <alignment horizontal="left" vertical="top" wrapText="1"/>
    </xf>
    <xf numFmtId="0" fontId="20" fillId="9" borderId="66" xfId="0" applyFont="1" applyFill="1" applyBorder="1" applyAlignment="1">
      <alignment horizontal="left" vertical="top" wrapText="1"/>
    </xf>
    <xf numFmtId="0" fontId="20" fillId="9" borderId="19" xfId="0" applyFont="1" applyFill="1" applyBorder="1" applyAlignment="1">
      <alignment horizontal="center" vertical="center" wrapText="1"/>
    </xf>
    <xf numFmtId="0" fontId="20" fillId="9" borderId="86" xfId="0" applyFont="1" applyFill="1" applyBorder="1" applyAlignment="1">
      <alignment horizontal="center" vertical="top" wrapText="1"/>
    </xf>
    <xf numFmtId="0" fontId="20" fillId="9" borderId="87" xfId="0" applyFont="1" applyFill="1" applyBorder="1" applyAlignment="1">
      <alignment horizontal="center" vertical="top" wrapText="1"/>
    </xf>
    <xf numFmtId="0" fontId="20" fillId="9" borderId="71" xfId="0" applyFont="1" applyFill="1" applyBorder="1" applyAlignment="1">
      <alignment horizontal="left" vertical="top" wrapText="1"/>
    </xf>
    <xf numFmtId="0" fontId="20" fillId="9" borderId="72" xfId="0" applyFont="1" applyFill="1" applyBorder="1" applyAlignment="1">
      <alignment horizontal="left" vertical="top" wrapText="1"/>
    </xf>
    <xf numFmtId="0" fontId="20" fillId="9" borderId="81" xfId="0" applyFont="1" applyFill="1" applyBorder="1" applyAlignment="1">
      <alignment horizontal="left" vertical="top" wrapText="1"/>
    </xf>
    <xf numFmtId="0" fontId="20" fillId="9" borderId="71" xfId="0" applyFont="1" applyFill="1" applyBorder="1" applyAlignment="1">
      <alignment horizontal="center" vertical="center" wrapText="1"/>
    </xf>
    <xf numFmtId="0" fontId="20" fillId="9" borderId="88" xfId="0" applyFont="1" applyFill="1" applyBorder="1" applyAlignment="1">
      <alignment horizontal="center" vertical="top" wrapText="1"/>
    </xf>
    <xf numFmtId="0" fontId="20" fillId="9" borderId="68" xfId="0" applyFont="1" applyFill="1" applyBorder="1" applyAlignment="1">
      <alignment horizontal="left" vertical="top" wrapText="1"/>
    </xf>
    <xf numFmtId="0" fontId="20" fillId="9" borderId="69" xfId="0" applyFont="1" applyFill="1" applyBorder="1" applyAlignment="1">
      <alignment horizontal="left" vertical="top" wrapText="1"/>
    </xf>
    <xf numFmtId="0" fontId="20" fillId="9" borderId="74" xfId="0" applyFont="1" applyFill="1" applyBorder="1" applyAlignment="1">
      <alignment horizontal="left" vertical="top" wrapText="1"/>
    </xf>
    <xf numFmtId="0" fontId="20" fillId="9" borderId="68" xfId="0" applyFont="1" applyFill="1" applyBorder="1" applyAlignment="1">
      <alignment horizontal="center" vertical="center" wrapText="1"/>
    </xf>
    <xf numFmtId="0" fontId="20" fillId="9" borderId="82" xfId="0" applyFont="1" applyFill="1" applyBorder="1" applyAlignment="1">
      <alignment horizontal="center" vertical="top" wrapText="1"/>
    </xf>
    <xf numFmtId="0" fontId="20" fillId="9" borderId="75" xfId="0" applyFont="1" applyFill="1" applyBorder="1" applyAlignment="1">
      <alignment horizontal="left" vertical="top" wrapText="1"/>
    </xf>
    <xf numFmtId="0" fontId="20" fillId="9" borderId="66" xfId="0" applyFont="1" applyFill="1" applyBorder="1" applyAlignment="1">
      <alignment horizontal="center" vertical="top" wrapText="1"/>
    </xf>
    <xf numFmtId="0" fontId="20" fillId="9" borderId="76" xfId="0" applyFont="1" applyFill="1" applyBorder="1" applyAlignment="1">
      <alignment horizontal="left" vertical="top" wrapText="1"/>
    </xf>
    <xf numFmtId="0" fontId="20" fillId="9" borderId="81" xfId="0" applyFont="1" applyFill="1" applyBorder="1" applyAlignment="1">
      <alignment horizontal="center" vertical="top" wrapText="1"/>
    </xf>
    <xf numFmtId="0" fontId="8" fillId="3" borderId="26" xfId="0" applyFont="1" applyFill="1" applyBorder="1" applyAlignment="1">
      <alignment vertical="center"/>
    </xf>
    <xf numFmtId="0" fontId="8" fillId="2" borderId="85" xfId="0" applyFont="1" applyFill="1" applyBorder="1" applyAlignment="1">
      <alignment horizontal="center" vertical="center"/>
    </xf>
    <xf numFmtId="0" fontId="8" fillId="2" borderId="70" xfId="0" applyFont="1" applyFill="1" applyBorder="1" applyAlignment="1">
      <alignment horizontal="center" vertical="center" wrapText="1"/>
    </xf>
    <xf numFmtId="0" fontId="8" fillId="2" borderId="84" xfId="0" applyFont="1" applyFill="1" applyBorder="1" applyAlignment="1">
      <alignment horizontal="center" vertical="center" wrapText="1"/>
    </xf>
    <xf numFmtId="0" fontId="20" fillId="6" borderId="19" xfId="0" applyFont="1" applyFill="1" applyBorder="1" applyAlignment="1">
      <alignment horizontal="left" vertical="top" wrapText="1"/>
    </xf>
    <xf numFmtId="0" fontId="20" fillId="6" borderId="20" xfId="0" applyFont="1" applyFill="1" applyBorder="1" applyAlignment="1">
      <alignment horizontal="left" vertical="top" wrapText="1"/>
    </xf>
    <xf numFmtId="0" fontId="20" fillId="6" borderId="66" xfId="0" applyFont="1" applyFill="1" applyBorder="1" applyAlignment="1">
      <alignment horizontal="left" vertical="top" wrapText="1"/>
    </xf>
    <xf numFmtId="0" fontId="20" fillId="6" borderId="19" xfId="0" applyFont="1" applyFill="1" applyBorder="1" applyAlignment="1">
      <alignment horizontal="center" vertical="center" wrapText="1"/>
    </xf>
    <xf numFmtId="1" fontId="20" fillId="6" borderId="69" xfId="0" applyNumberFormat="1" applyFont="1" applyFill="1" applyBorder="1" applyAlignment="1">
      <alignment horizontal="center" vertical="top" wrapText="1"/>
    </xf>
    <xf numFmtId="1" fontId="20" fillId="6" borderId="20" xfId="0" applyNumberFormat="1" applyFont="1" applyFill="1" applyBorder="1" applyAlignment="1">
      <alignment horizontal="center" vertical="top" wrapText="1"/>
    </xf>
    <xf numFmtId="0" fontId="20" fillId="6" borderId="71" xfId="0" applyFont="1" applyFill="1" applyBorder="1" applyAlignment="1">
      <alignment horizontal="left" vertical="top" wrapText="1"/>
    </xf>
    <xf numFmtId="0" fontId="20" fillId="6" borderId="72" xfId="0" applyFont="1" applyFill="1" applyBorder="1" applyAlignment="1">
      <alignment horizontal="left" vertical="top" wrapText="1"/>
    </xf>
    <xf numFmtId="0" fontId="20" fillId="6" borderId="81" xfId="0" applyFont="1" applyFill="1" applyBorder="1" applyAlignment="1">
      <alignment horizontal="left" vertical="top" wrapText="1"/>
    </xf>
    <xf numFmtId="0" fontId="20" fillId="6" borderId="71" xfId="0" applyFont="1" applyFill="1" applyBorder="1" applyAlignment="1">
      <alignment horizontal="center" vertical="center" wrapText="1"/>
    </xf>
    <xf numFmtId="1" fontId="20" fillId="6" borderId="72" xfId="0" applyNumberFormat="1" applyFont="1" applyFill="1" applyBorder="1" applyAlignment="1">
      <alignment horizontal="center" vertical="top" wrapText="1"/>
    </xf>
    <xf numFmtId="0" fontId="20" fillId="6" borderId="68" xfId="0" applyFont="1" applyFill="1" applyBorder="1" applyAlignment="1">
      <alignment horizontal="left" vertical="top" wrapText="1"/>
    </xf>
    <xf numFmtId="0" fontId="20" fillId="6" borderId="69" xfId="0" applyFont="1" applyFill="1" applyBorder="1" applyAlignment="1">
      <alignment horizontal="left" vertical="top" wrapText="1"/>
    </xf>
    <xf numFmtId="0" fontId="20" fillId="6" borderId="74" xfId="0" applyFont="1" applyFill="1" applyBorder="1" applyAlignment="1">
      <alignment horizontal="left" vertical="top" wrapText="1"/>
    </xf>
    <xf numFmtId="0" fontId="20" fillId="6" borderId="68" xfId="0" applyFont="1" applyFill="1" applyBorder="1" applyAlignment="1">
      <alignment horizontal="center" vertical="center" wrapText="1"/>
    </xf>
    <xf numFmtId="0" fontId="20" fillId="6" borderId="75" xfId="0" applyFont="1" applyFill="1" applyBorder="1" applyAlignment="1">
      <alignment horizontal="left" vertical="top" wrapText="1"/>
    </xf>
    <xf numFmtId="0" fontId="20" fillId="6" borderId="76" xfId="0" applyFont="1" applyFill="1" applyBorder="1" applyAlignment="1">
      <alignment horizontal="left" vertical="top" wrapText="1"/>
    </xf>
    <xf numFmtId="0" fontId="8" fillId="4" borderId="28" xfId="0" applyFont="1" applyFill="1" applyBorder="1" applyAlignment="1">
      <alignment horizontal="center" vertical="center"/>
    </xf>
    <xf numFmtId="0" fontId="8" fillId="3" borderId="78" xfId="0" applyFont="1" applyFill="1" applyBorder="1" applyAlignment="1">
      <alignment horizontal="center" vertical="center"/>
    </xf>
    <xf numFmtId="0" fontId="8" fillId="2" borderId="89" xfId="0" applyFont="1" applyFill="1" applyBorder="1" applyAlignment="1">
      <alignment horizontal="center" vertical="center" wrapText="1"/>
    </xf>
    <xf numFmtId="0" fontId="8" fillId="2" borderId="90" xfId="0" applyFont="1" applyFill="1" applyBorder="1" applyAlignment="1">
      <alignment horizontal="center" vertical="center" wrapText="1"/>
    </xf>
    <xf numFmtId="0" fontId="8" fillId="4" borderId="27" xfId="0" applyFont="1" applyFill="1" applyBorder="1" applyAlignment="1">
      <alignment horizontal="left" vertical="center"/>
    </xf>
    <xf numFmtId="0" fontId="8" fillId="2" borderId="9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4" borderId="27" xfId="0" applyFont="1" applyFill="1" applyBorder="1" applyAlignment="1">
      <alignment horizontal="center" vertical="center"/>
    </xf>
    <xf numFmtId="0" fontId="5" fillId="5" borderId="9" xfId="0" applyFont="1" applyFill="1" applyBorder="1" applyAlignment="1" applyProtection="1">
      <alignment horizontal="left"/>
      <protection locked="0"/>
    </xf>
    <xf numFmtId="0" fontId="5" fillId="5" borderId="51" xfId="0" applyFont="1" applyFill="1" applyBorder="1" applyAlignment="1" applyProtection="1">
      <alignment horizontal="left"/>
      <protection locked="0"/>
    </xf>
    <xf numFmtId="0" fontId="0" fillId="0" borderId="0" xfId="0" applyAlignment="1">
      <alignment horizontal="left" wrapText="1"/>
    </xf>
    <xf numFmtId="0" fontId="2" fillId="2" borderId="26" xfId="0" applyFont="1" applyFill="1" applyBorder="1" applyAlignment="1">
      <alignment horizontal="center" vertical="center" wrapText="1"/>
    </xf>
    <xf numFmtId="0" fontId="0" fillId="0" borderId="47" xfId="0" applyBorder="1" applyAlignment="1">
      <alignment horizontal="center" vertical="center" wrapText="1"/>
    </xf>
    <xf numFmtId="0" fontId="8" fillId="4" borderId="26" xfId="0" applyFont="1" applyFill="1" applyBorder="1" applyAlignment="1">
      <alignment horizontal="center" vertical="center"/>
    </xf>
    <xf numFmtId="0" fontId="8" fillId="4" borderId="28" xfId="0" applyFont="1" applyFill="1" applyBorder="1" applyAlignment="1">
      <alignment horizontal="center" vertical="center"/>
    </xf>
    <xf numFmtId="0" fontId="0" fillId="4" borderId="27" xfId="0" applyFill="1" applyBorder="1" applyAlignment="1">
      <alignment horizontal="center" vertical="center"/>
    </xf>
    <xf numFmtId="0" fontId="0" fillId="4" borderId="28" xfId="0" applyFill="1" applyBorder="1" applyAlignment="1">
      <alignment horizontal="center" vertical="center"/>
    </xf>
    <xf numFmtId="0" fontId="0" fillId="5" borderId="0" xfId="0" applyFill="1" applyAlignment="1">
      <alignment horizontal="left" vertical="top"/>
    </xf>
    <xf numFmtId="49" fontId="5" fillId="5" borderId="0" xfId="0" applyNumberFormat="1" applyFont="1" applyFill="1" applyAlignment="1" applyProtection="1">
      <alignment horizontal="left"/>
      <protection locked="0"/>
    </xf>
    <xf numFmtId="0" fontId="27" fillId="10" borderId="1" xfId="0" applyFont="1" applyFill="1" applyBorder="1" applyAlignment="1">
      <alignment horizontal="center" vertical="center" wrapText="1"/>
    </xf>
    <xf numFmtId="0" fontId="28" fillId="10" borderId="91" xfId="0" applyFont="1" applyFill="1" applyBorder="1" applyAlignment="1">
      <alignment horizontal="center" vertical="center" wrapText="1"/>
    </xf>
    <xf numFmtId="0" fontId="28" fillId="10" borderId="2" xfId="0" applyFont="1" applyFill="1" applyBorder="1" applyAlignment="1">
      <alignment horizontal="center" vertical="center" wrapText="1"/>
    </xf>
    <xf numFmtId="0" fontId="28" fillId="10" borderId="31" xfId="0" applyFont="1" applyFill="1" applyBorder="1" applyAlignment="1">
      <alignment horizontal="center" vertical="center" wrapText="1"/>
    </xf>
    <xf numFmtId="0" fontId="28" fillId="10" borderId="0" xfId="0" applyFont="1" applyFill="1" applyAlignment="1">
      <alignment horizontal="center" vertical="center" wrapText="1"/>
    </xf>
    <xf numFmtId="0" fontId="28" fillId="10" borderId="30" xfId="0" applyFont="1" applyFill="1" applyBorder="1" applyAlignment="1">
      <alignment horizontal="center" vertical="center" wrapText="1"/>
    </xf>
    <xf numFmtId="0" fontId="28" fillId="10" borderId="3"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0" borderId="4" xfId="0" applyFont="1" applyFill="1" applyBorder="1" applyAlignment="1">
      <alignment horizontal="center" vertical="center" wrapText="1"/>
    </xf>
    <xf numFmtId="0" fontId="0" fillId="5" borderId="0" xfId="0" applyFill="1" applyAlignment="1">
      <alignment horizontal="left" vertical="top" wrapText="1"/>
    </xf>
    <xf numFmtId="49" fontId="5" fillId="6" borderId="0" xfId="0" applyNumberFormat="1" applyFont="1" applyFill="1" applyAlignment="1">
      <alignment horizontal="left"/>
    </xf>
    <xf numFmtId="0" fontId="5" fillId="6" borderId="0" xfId="0" applyFont="1" applyFill="1" applyAlignment="1">
      <alignment horizontal="left"/>
    </xf>
    <xf numFmtId="0" fontId="0" fillId="4" borderId="27" xfId="0" applyFill="1" applyBorder="1" applyAlignment="1">
      <alignment vertical="center"/>
    </xf>
    <xf numFmtId="0" fontId="8" fillId="3" borderId="26" xfId="0" applyFont="1" applyFill="1" applyBorder="1" applyAlignment="1">
      <alignment horizontal="center" vertical="center"/>
    </xf>
    <xf numFmtId="0" fontId="0" fillId="0" borderId="27" xfId="0" applyBorder="1" applyAlignment="1">
      <alignment horizontal="center" vertical="center"/>
    </xf>
    <xf numFmtId="49" fontId="5" fillId="0" borderId="0" xfId="0" applyNumberFormat="1" applyFont="1" applyAlignment="1">
      <alignment horizontal="left"/>
    </xf>
    <xf numFmtId="0" fontId="5" fillId="0" borderId="0" xfId="0" applyFont="1" applyAlignment="1">
      <alignment horizontal="left"/>
    </xf>
    <xf numFmtId="0" fontId="8" fillId="3" borderId="28" xfId="0" applyFont="1" applyFill="1" applyBorder="1" applyAlignment="1">
      <alignment horizontal="center" vertical="center"/>
    </xf>
    <xf numFmtId="0" fontId="8" fillId="3" borderId="68" xfId="0" applyFont="1" applyFill="1" applyBorder="1" applyAlignment="1">
      <alignment horizontal="center" vertical="center"/>
    </xf>
    <xf numFmtId="0" fontId="8" fillId="3" borderId="82" xfId="0" applyFont="1" applyFill="1" applyBorder="1" applyAlignment="1">
      <alignment horizontal="center" vertical="center"/>
    </xf>
    <xf numFmtId="0" fontId="24" fillId="3" borderId="0" xfId="0" applyFont="1" applyFill="1" applyAlignment="1">
      <alignment horizontal="center" vertical="center" wrapText="1"/>
    </xf>
    <xf numFmtId="0" fontId="8" fillId="7" borderId="26" xfId="0" applyFont="1" applyFill="1" applyBorder="1" applyAlignment="1">
      <alignment horizontal="center" vertical="center"/>
    </xf>
    <xf numFmtId="0" fontId="8" fillId="7" borderId="47" xfId="0" applyFont="1" applyFill="1" applyBorder="1" applyAlignment="1">
      <alignment horizontal="center" vertical="center"/>
    </xf>
    <xf numFmtId="0" fontId="8" fillId="7" borderId="27" xfId="0" applyFont="1" applyFill="1" applyBorder="1" applyAlignment="1">
      <alignment horizontal="center" vertical="center"/>
    </xf>
    <xf numFmtId="0" fontId="8" fillId="7" borderId="28" xfId="0" applyFont="1" applyFill="1" applyBorder="1" applyAlignment="1">
      <alignment horizontal="center" vertical="center"/>
    </xf>
    <xf numFmtId="0" fontId="0" fillId="9" borderId="0" xfId="0" applyFill="1" applyAlignment="1">
      <alignment horizontal="left" vertical="top" wrapText="1"/>
    </xf>
    <xf numFmtId="0" fontId="0" fillId="9" borderId="0" xfId="0" applyFill="1" applyAlignment="1">
      <alignment horizontal="left" vertical="top"/>
    </xf>
    <xf numFmtId="0" fontId="0" fillId="0" borderId="0" xfId="0" applyAlignment="1">
      <alignment horizontal="left" vertical="top" wrapText="1"/>
    </xf>
    <xf numFmtId="0" fontId="0" fillId="0" borderId="0" xfId="0" applyAlignment="1">
      <alignment horizontal="left" vertical="top"/>
    </xf>
  </cellXfs>
  <cellStyles count="3">
    <cellStyle name="Procent" xfId="2" builtinId="5"/>
    <cellStyle name="Standaard" xfId="0" builtinId="0"/>
    <cellStyle name="Valuta" xfId="1" builtinId="4"/>
  </cellStyles>
  <dxfs count="1">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423332</xdr:colOff>
      <xdr:row>0</xdr:row>
      <xdr:rowOff>164630</xdr:rowOff>
    </xdr:from>
    <xdr:to>
      <xdr:col>7</xdr:col>
      <xdr:colOff>757248</xdr:colOff>
      <xdr:row>6</xdr:row>
      <xdr:rowOff>42515</xdr:rowOff>
    </xdr:to>
    <xdr:pic>
      <xdr:nvPicPr>
        <xdr:cNvPr id="2" name="Afbeelding 1">
          <a:extLst>
            <a:ext uri="{FF2B5EF4-FFF2-40B4-BE49-F238E27FC236}">
              <a16:creationId xmlns:a16="http://schemas.microsoft.com/office/drawing/2014/main" id="{42FEEA9B-5E11-4D3C-83CA-4FD033328156}"/>
            </a:ext>
          </a:extLst>
        </xdr:cNvPr>
        <xdr:cNvPicPr>
          <a:picLocks noChangeAspect="1"/>
        </xdr:cNvPicPr>
      </xdr:nvPicPr>
      <xdr:blipFill>
        <a:blip xmlns:r="http://schemas.openxmlformats.org/officeDocument/2006/relationships" r:embed="rId1"/>
        <a:stretch>
          <a:fillRect/>
        </a:stretch>
      </xdr:blipFill>
      <xdr:spPr>
        <a:xfrm>
          <a:off x="3366557" y="164630"/>
          <a:ext cx="4724941" cy="9256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297362</xdr:colOff>
      <xdr:row>1</xdr:row>
      <xdr:rowOff>9407</xdr:rowOff>
    </xdr:from>
    <xdr:to>
      <xdr:col>7</xdr:col>
      <xdr:colOff>428195</xdr:colOff>
      <xdr:row>6</xdr:row>
      <xdr:rowOff>122242</xdr:rowOff>
    </xdr:to>
    <xdr:pic>
      <xdr:nvPicPr>
        <xdr:cNvPr id="3" name="Afbeelding 2">
          <a:extLst>
            <a:ext uri="{FF2B5EF4-FFF2-40B4-BE49-F238E27FC236}">
              <a16:creationId xmlns:a16="http://schemas.microsoft.com/office/drawing/2014/main" id="{8857FCD4-A891-4C24-950A-938BC0448B69}"/>
            </a:ext>
          </a:extLst>
        </xdr:cNvPr>
        <xdr:cNvPicPr>
          <a:picLocks noChangeAspect="1"/>
        </xdr:cNvPicPr>
      </xdr:nvPicPr>
      <xdr:blipFill>
        <a:blip xmlns:r="http://schemas.openxmlformats.org/officeDocument/2006/relationships" r:embed="rId1"/>
        <a:stretch>
          <a:fillRect/>
        </a:stretch>
      </xdr:blipFill>
      <xdr:spPr>
        <a:xfrm>
          <a:off x="3452518" y="247532"/>
          <a:ext cx="4741727" cy="9256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257175</xdr:colOff>
      <xdr:row>1</xdr:row>
      <xdr:rowOff>19050</xdr:rowOff>
    </xdr:from>
    <xdr:to>
      <xdr:col>7</xdr:col>
      <xdr:colOff>214795</xdr:colOff>
      <xdr:row>6</xdr:row>
      <xdr:rowOff>122125</xdr:rowOff>
    </xdr:to>
    <xdr:pic>
      <xdr:nvPicPr>
        <xdr:cNvPr id="3" name="Afbeelding 2">
          <a:extLst>
            <a:ext uri="{FF2B5EF4-FFF2-40B4-BE49-F238E27FC236}">
              <a16:creationId xmlns:a16="http://schemas.microsoft.com/office/drawing/2014/main" id="{3C6F662B-48A0-4272-9BEC-0BF3B5AA5ABD}"/>
            </a:ext>
          </a:extLst>
        </xdr:cNvPr>
        <xdr:cNvPicPr>
          <a:picLocks noChangeAspect="1"/>
        </xdr:cNvPicPr>
      </xdr:nvPicPr>
      <xdr:blipFill>
        <a:blip xmlns:r="http://schemas.openxmlformats.org/officeDocument/2006/relationships" r:embed="rId1"/>
        <a:stretch>
          <a:fillRect/>
        </a:stretch>
      </xdr:blipFill>
      <xdr:spPr>
        <a:xfrm>
          <a:off x="3409950" y="257175"/>
          <a:ext cx="4720120" cy="912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1419225</xdr:colOff>
      <xdr:row>1</xdr:row>
      <xdr:rowOff>9525</xdr:rowOff>
    </xdr:from>
    <xdr:to>
      <xdr:col>6</xdr:col>
      <xdr:colOff>1538770</xdr:colOff>
      <xdr:row>6</xdr:row>
      <xdr:rowOff>112600</xdr:rowOff>
    </xdr:to>
    <xdr:pic>
      <xdr:nvPicPr>
        <xdr:cNvPr id="3" name="Afbeelding 2">
          <a:extLst>
            <a:ext uri="{FF2B5EF4-FFF2-40B4-BE49-F238E27FC236}">
              <a16:creationId xmlns:a16="http://schemas.microsoft.com/office/drawing/2014/main" id="{6065B45C-5A16-4722-BD02-246698FAC00E}"/>
            </a:ext>
          </a:extLst>
        </xdr:cNvPr>
        <xdr:cNvPicPr>
          <a:picLocks noChangeAspect="1"/>
        </xdr:cNvPicPr>
      </xdr:nvPicPr>
      <xdr:blipFill>
        <a:blip xmlns:r="http://schemas.openxmlformats.org/officeDocument/2006/relationships" r:embed="rId1"/>
        <a:stretch>
          <a:fillRect/>
        </a:stretch>
      </xdr:blipFill>
      <xdr:spPr>
        <a:xfrm>
          <a:off x="3038475" y="247650"/>
          <a:ext cx="4720120" cy="912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1390650</xdr:colOff>
      <xdr:row>1</xdr:row>
      <xdr:rowOff>9525</xdr:rowOff>
    </xdr:from>
    <xdr:to>
      <xdr:col>6</xdr:col>
      <xdr:colOff>1510195</xdr:colOff>
      <xdr:row>6</xdr:row>
      <xdr:rowOff>112600</xdr:rowOff>
    </xdr:to>
    <xdr:pic>
      <xdr:nvPicPr>
        <xdr:cNvPr id="2" name="Afbeelding 1">
          <a:extLst>
            <a:ext uri="{FF2B5EF4-FFF2-40B4-BE49-F238E27FC236}">
              <a16:creationId xmlns:a16="http://schemas.microsoft.com/office/drawing/2014/main" id="{E0FF5B67-E910-48FF-B1CC-E67B8DB556CC}"/>
            </a:ext>
          </a:extLst>
        </xdr:cNvPr>
        <xdr:cNvPicPr>
          <a:picLocks noChangeAspect="1"/>
        </xdr:cNvPicPr>
      </xdr:nvPicPr>
      <xdr:blipFill>
        <a:blip xmlns:r="http://schemas.openxmlformats.org/officeDocument/2006/relationships" r:embed="rId1"/>
        <a:stretch>
          <a:fillRect/>
        </a:stretch>
      </xdr:blipFill>
      <xdr:spPr>
        <a:xfrm>
          <a:off x="3009900" y="247650"/>
          <a:ext cx="4720120" cy="9127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F404D-B563-467C-B680-B2FD54C33D78}">
  <dimension ref="B1:T153"/>
  <sheetViews>
    <sheetView showGridLines="0" tabSelected="1" topLeftCell="A10" zoomScale="81" zoomScaleNormal="85" workbookViewId="0">
      <selection activeCell="P16" sqref="P16"/>
    </sheetView>
  </sheetViews>
  <sheetFormatPr defaultColWidth="9.140625" defaultRowHeight="14.45"/>
  <cols>
    <col min="1" max="1" width="1.28515625" customWidth="1"/>
    <col min="2" max="2" width="19.85546875" customWidth="1"/>
    <col min="3" max="3" width="23" style="8" bestFit="1" customWidth="1"/>
    <col min="4" max="4" width="12.28515625" bestFit="1" customWidth="1"/>
    <col min="5" max="12" width="17.85546875" customWidth="1"/>
    <col min="13" max="13" width="16" customWidth="1"/>
    <col min="14" max="16" width="16" style="9" customWidth="1"/>
    <col min="17" max="17" width="16.42578125" bestFit="1" customWidth="1"/>
    <col min="18" max="18" width="13.7109375" bestFit="1" customWidth="1"/>
    <col min="19" max="19" width="21.28515625" customWidth="1"/>
    <col min="20" max="37" width="11.5703125" customWidth="1"/>
    <col min="38" max="38" width="9.140625" customWidth="1"/>
    <col min="39" max="39" width="10.85546875" customWidth="1"/>
    <col min="40" max="40" width="14.42578125" customWidth="1"/>
    <col min="41" max="41" width="9.140625" customWidth="1"/>
    <col min="42" max="42" width="13.28515625" customWidth="1"/>
  </cols>
  <sheetData>
    <row r="1" spans="2:20" s="1" customFormat="1" ht="18.600000000000001">
      <c r="B1" s="64" t="s">
        <v>0</v>
      </c>
    </row>
    <row r="2" spans="2:20" s="3" customFormat="1" ht="18.600000000000001">
      <c r="B2" s="142" t="s">
        <v>1</v>
      </c>
      <c r="C2" s="143"/>
      <c r="M2" s="4"/>
      <c r="N2" s="4"/>
      <c r="P2" s="4"/>
      <c r="Q2" s="4"/>
      <c r="S2" s="4"/>
      <c r="T2" s="4"/>
    </row>
    <row r="3" spans="2:20" s="3" customFormat="1" ht="8.4499999999999993" customHeight="1">
      <c r="B3" s="2"/>
      <c r="M3" s="4"/>
      <c r="N3" s="4"/>
      <c r="P3" s="4"/>
      <c r="Q3" s="4"/>
      <c r="S3" s="4"/>
      <c r="T3" s="4"/>
    </row>
    <row r="4" spans="2:20" s="3" customFormat="1" ht="15.6">
      <c r="B4" s="102" t="s">
        <v>2</v>
      </c>
      <c r="C4"/>
      <c r="M4" s="4"/>
      <c r="N4" s="4"/>
      <c r="P4" s="4"/>
      <c r="Q4" s="4"/>
      <c r="S4" s="4"/>
      <c r="T4" s="4"/>
    </row>
    <row r="5" spans="2:20" s="3" customFormat="1">
      <c r="B5" s="249" t="s">
        <v>3</v>
      </c>
      <c r="C5" s="249"/>
      <c r="M5" s="4"/>
      <c r="N5" s="4"/>
      <c r="P5" s="4"/>
      <c r="Q5" s="4"/>
      <c r="S5" s="4"/>
      <c r="T5" s="4"/>
    </row>
    <row r="6" spans="2:20" s="3" customFormat="1" ht="6" customHeight="1">
      <c r="C6" s="7"/>
      <c r="M6" s="66"/>
      <c r="Q6" s="5"/>
      <c r="S6" s="4"/>
      <c r="T6" s="4"/>
    </row>
    <row r="7" spans="2:20" s="3" customFormat="1" ht="18.600000000000001">
      <c r="B7" s="102" t="s">
        <v>4</v>
      </c>
      <c r="M7" s="67"/>
      <c r="Q7" s="5"/>
      <c r="S7" s="4"/>
      <c r="T7" s="4"/>
    </row>
    <row r="8" spans="2:20" s="3" customFormat="1" ht="18.600000000000001">
      <c r="B8" s="250" t="s">
        <v>5</v>
      </c>
      <c r="C8" s="250"/>
      <c r="M8" s="67"/>
      <c r="Q8" s="5"/>
      <c r="S8" s="4"/>
      <c r="T8" s="4"/>
    </row>
    <row r="9" spans="2:20" s="3" customFormat="1" ht="7.5" customHeight="1">
      <c r="B9" s="103"/>
      <c r="C9" s="103"/>
      <c r="D9" s="103"/>
      <c r="E9" s="103"/>
      <c r="F9" s="103"/>
      <c r="G9" s="103"/>
      <c r="H9" s="103"/>
      <c r="I9" s="103"/>
      <c r="J9" s="103"/>
      <c r="K9" s="103"/>
      <c r="M9" s="67"/>
      <c r="Q9" s="5"/>
      <c r="S9" s="4"/>
      <c r="T9" s="4"/>
    </row>
    <row r="10" spans="2:20" s="3" customFormat="1" ht="18.95" thickBot="1">
      <c r="B10" s="102" t="s">
        <v>6</v>
      </c>
      <c r="C10"/>
      <c r="D10"/>
      <c r="E10"/>
      <c r="F10"/>
      <c r="G10"/>
      <c r="H10"/>
      <c r="I10"/>
      <c r="J10"/>
      <c r="K10"/>
      <c r="L10"/>
      <c r="M10" s="67"/>
      <c r="Q10" s="5"/>
      <c r="S10" s="4"/>
      <c r="T10" s="4"/>
    </row>
    <row r="11" spans="2:20" s="3" customFormat="1" ht="18.600000000000001">
      <c r="B11" s="70" t="s">
        <v>7</v>
      </c>
      <c r="C11" s="68">
        <f>$M$26+$M$48+$M$58</f>
        <v>154425.97402597402</v>
      </c>
      <c r="D11"/>
      <c r="E11" s="102"/>
      <c r="F11"/>
      <c r="G11"/>
      <c r="H11"/>
      <c r="I11"/>
      <c r="J11"/>
      <c r="K11"/>
      <c r="L11"/>
      <c r="M11" s="67"/>
      <c r="Q11" s="5"/>
      <c r="S11" s="4"/>
      <c r="T11" s="4"/>
    </row>
    <row r="12" spans="2:20" s="3" customFormat="1" ht="18.95" thickBot="1">
      <c r="B12" s="71" t="s">
        <v>8</v>
      </c>
      <c r="C12" s="69">
        <f>$M$27+$M$49+$M$59</f>
        <v>180000</v>
      </c>
      <c r="D12"/>
      <c r="E12" s="108"/>
      <c r="F12"/>
      <c r="G12"/>
      <c r="H12"/>
      <c r="I12"/>
      <c r="J12"/>
      <c r="K12"/>
      <c r="L12"/>
      <c r="M12" s="67"/>
      <c r="Q12" s="5"/>
      <c r="S12" s="4"/>
      <c r="T12" s="4"/>
    </row>
    <row r="13" spans="2:20" s="3" customFormat="1" ht="18.600000000000001">
      <c r="B13" s="72"/>
      <c r="C13" s="73"/>
      <c r="D13"/>
      <c r="E13"/>
      <c r="F13"/>
      <c r="G13"/>
      <c r="H13"/>
      <c r="I13"/>
      <c r="J13"/>
      <c r="K13"/>
      <c r="L13"/>
      <c r="M13" s="67"/>
      <c r="Q13" s="5"/>
      <c r="S13" s="4"/>
      <c r="T13" s="4"/>
    </row>
    <row r="14" spans="2:20" s="3" customFormat="1" ht="15" customHeight="1" thickBot="1">
      <c r="B14"/>
      <c r="C14" s="10"/>
      <c r="D14" s="10"/>
      <c r="E14" s="10"/>
      <c r="F14" s="10"/>
      <c r="G14" s="10"/>
      <c r="H14" s="10"/>
      <c r="I14" s="10"/>
      <c r="J14" s="10"/>
      <c r="K14" s="10"/>
      <c r="L14" s="10"/>
      <c r="M14" s="10"/>
      <c r="N14" s="10"/>
      <c r="O14" s="10"/>
      <c r="P14" s="10"/>
      <c r="Q14" s="5"/>
      <c r="S14" s="4"/>
      <c r="T14" s="4"/>
    </row>
    <row r="15" spans="2:20" s="3" customFormat="1" ht="42.75" customHeight="1" thickBot="1">
      <c r="B15" s="245" t="s">
        <v>9</v>
      </c>
      <c r="C15" s="247"/>
      <c r="D15" s="248"/>
      <c r="E15" s="245" t="s">
        <v>10</v>
      </c>
      <c r="F15" s="246"/>
      <c r="G15" s="245" t="s">
        <v>11</v>
      </c>
      <c r="H15" s="246"/>
      <c r="I15" s="245" t="s">
        <v>12</v>
      </c>
      <c r="J15" s="246"/>
      <c r="K15" s="245" t="s">
        <v>13</v>
      </c>
      <c r="L15" s="246"/>
      <c r="M15" s="123"/>
    </row>
    <row r="16" spans="2:20" s="6" customFormat="1" ht="29.45" thickBot="1">
      <c r="B16" s="124" t="s">
        <v>14</v>
      </c>
      <c r="C16" s="125" t="s">
        <v>15</v>
      </c>
      <c r="D16" s="126" t="s">
        <v>16</v>
      </c>
      <c r="E16" s="127" t="s">
        <v>17</v>
      </c>
      <c r="F16" s="128" t="s">
        <v>18</v>
      </c>
      <c r="G16" s="127" t="s">
        <v>17</v>
      </c>
      <c r="H16" s="128" t="s">
        <v>18</v>
      </c>
      <c r="I16" s="127" t="s">
        <v>17</v>
      </c>
      <c r="J16" s="128" t="s">
        <v>18</v>
      </c>
      <c r="K16" s="127" t="s">
        <v>17</v>
      </c>
      <c r="L16" s="128" t="s">
        <v>18</v>
      </c>
      <c r="M16" s="129" t="s">
        <v>19</v>
      </c>
      <c r="P16" s="6" t="s">
        <v>20</v>
      </c>
    </row>
    <row r="17" spans="2:16" s="3" customFormat="1" ht="15" customHeight="1">
      <c r="B17" s="30" t="s">
        <v>21</v>
      </c>
      <c r="C17" s="31" t="s">
        <v>22</v>
      </c>
      <c r="D17" s="76">
        <v>10</v>
      </c>
      <c r="E17" s="11">
        <f>$D17*F17</f>
        <v>3000</v>
      </c>
      <c r="F17" s="114">
        <v>300</v>
      </c>
      <c r="G17" s="11">
        <f>$D17*H17</f>
        <v>6000</v>
      </c>
      <c r="H17" s="114">
        <v>600</v>
      </c>
      <c r="I17" s="11">
        <f>$D17*J17</f>
        <v>6000</v>
      </c>
      <c r="J17" s="114">
        <v>600</v>
      </c>
      <c r="K17" s="11">
        <f>$D17*L17</f>
        <v>8000</v>
      </c>
      <c r="L17" s="114">
        <v>800</v>
      </c>
      <c r="M17" s="95"/>
    </row>
    <row r="18" spans="2:16" s="3" customFormat="1" ht="15" customHeight="1">
      <c r="B18" s="32" t="s">
        <v>21</v>
      </c>
      <c r="C18" s="33" t="s">
        <v>23</v>
      </c>
      <c r="D18" s="77">
        <v>10</v>
      </c>
      <c r="E18" s="12">
        <f>$D18*F18</f>
        <v>0</v>
      </c>
      <c r="F18" s="115"/>
      <c r="G18" s="12">
        <f>$D18*H18</f>
        <v>0</v>
      </c>
      <c r="H18" s="115"/>
      <c r="I18" s="12">
        <f>$D18*J18</f>
        <v>0</v>
      </c>
      <c r="J18" s="115"/>
      <c r="K18" s="12">
        <f>$D18*L18</f>
        <v>0</v>
      </c>
      <c r="L18" s="115"/>
      <c r="M18" s="95"/>
    </row>
    <row r="19" spans="2:16" s="3" customFormat="1">
      <c r="B19" s="34" t="s">
        <v>24</v>
      </c>
      <c r="C19" s="35" t="s">
        <v>25</v>
      </c>
      <c r="D19" s="78">
        <v>6</v>
      </c>
      <c r="E19" s="13">
        <f t="shared" ref="E19:E21" si="0">$D19*F19</f>
        <v>7200</v>
      </c>
      <c r="F19" s="116">
        <v>1200</v>
      </c>
      <c r="G19" s="13">
        <f t="shared" ref="G19:G21" si="1">$D19*H19</f>
        <v>6000</v>
      </c>
      <c r="H19" s="116">
        <v>1000</v>
      </c>
      <c r="I19" s="13">
        <f t="shared" ref="I19:I21" si="2">$D19*J19</f>
        <v>4800</v>
      </c>
      <c r="J19" s="116">
        <v>800</v>
      </c>
      <c r="K19" s="13">
        <f t="shared" ref="K19:K21" si="3">$D19*L19</f>
        <v>4800</v>
      </c>
      <c r="L19" s="116">
        <v>800</v>
      </c>
      <c r="M19" s="95"/>
    </row>
    <row r="20" spans="2:16" s="3" customFormat="1">
      <c r="B20" s="36" t="s">
        <v>26</v>
      </c>
      <c r="C20" s="37" t="s">
        <v>25</v>
      </c>
      <c r="D20" s="79">
        <v>4</v>
      </c>
      <c r="E20" s="14">
        <f t="shared" si="0"/>
        <v>0</v>
      </c>
      <c r="F20" s="117"/>
      <c r="G20" s="14">
        <f t="shared" si="1"/>
        <v>0</v>
      </c>
      <c r="H20" s="117"/>
      <c r="I20" s="14">
        <f t="shared" si="2"/>
        <v>0</v>
      </c>
      <c r="J20" s="117"/>
      <c r="K20" s="14">
        <f t="shared" si="3"/>
        <v>0</v>
      </c>
      <c r="L20" s="117"/>
      <c r="M20" s="95"/>
    </row>
    <row r="21" spans="2:16" s="3" customFormat="1" ht="15" customHeight="1">
      <c r="B21" s="38" t="s">
        <v>27</v>
      </c>
      <c r="C21" s="39" t="s">
        <v>25</v>
      </c>
      <c r="D21" s="80">
        <v>2</v>
      </c>
      <c r="E21" s="15">
        <f t="shared" si="0"/>
        <v>0</v>
      </c>
      <c r="F21" s="118"/>
      <c r="G21" s="15">
        <f t="shared" si="1"/>
        <v>0</v>
      </c>
      <c r="H21" s="118"/>
      <c r="I21" s="15">
        <f t="shared" si="2"/>
        <v>0</v>
      </c>
      <c r="J21" s="118"/>
      <c r="K21" s="15">
        <f t="shared" si="3"/>
        <v>0</v>
      </c>
      <c r="L21" s="118"/>
      <c r="M21" s="95"/>
      <c r="N21" s="40"/>
    </row>
    <row r="22" spans="2:16" s="3" customFormat="1" ht="15" customHeight="1">
      <c r="B22" s="41" t="s">
        <v>24</v>
      </c>
      <c r="C22" s="42" t="s">
        <v>28</v>
      </c>
      <c r="D22" s="81">
        <v>4</v>
      </c>
      <c r="E22" s="16">
        <f>$D22*F22</f>
        <v>0</v>
      </c>
      <c r="F22" s="119"/>
      <c r="G22" s="16">
        <f>$D22*H22</f>
        <v>0</v>
      </c>
      <c r="H22" s="119"/>
      <c r="I22" s="16">
        <f>$D22*J22</f>
        <v>0</v>
      </c>
      <c r="J22" s="119"/>
      <c r="K22" s="16">
        <f>$D22*L22</f>
        <v>0</v>
      </c>
      <c r="L22" s="119"/>
      <c r="M22" s="95"/>
      <c r="N22" s="40"/>
    </row>
    <row r="23" spans="2:16" s="3" customFormat="1" ht="15" customHeight="1">
      <c r="B23" s="36" t="s">
        <v>26</v>
      </c>
      <c r="C23" s="37" t="s">
        <v>28</v>
      </c>
      <c r="D23" s="79">
        <v>0</v>
      </c>
      <c r="E23" s="14">
        <f t="shared" ref="E23:E24" si="4">$D23*F23</f>
        <v>0</v>
      </c>
      <c r="F23" s="117"/>
      <c r="G23" s="14">
        <f t="shared" ref="G23:G24" si="5">$D23*H23</f>
        <v>0</v>
      </c>
      <c r="H23" s="117"/>
      <c r="I23" s="14">
        <f t="shared" ref="I23:I24" si="6">$D23*J23</f>
        <v>0</v>
      </c>
      <c r="J23" s="117"/>
      <c r="K23" s="14">
        <f t="shared" ref="K23:K24" si="7">$D23*L23</f>
        <v>0</v>
      </c>
      <c r="L23" s="117"/>
      <c r="M23" s="95"/>
      <c r="N23" s="40"/>
    </row>
    <row r="24" spans="2:16" s="3" customFormat="1" ht="15" customHeight="1" thickBot="1">
      <c r="B24" s="43" t="s">
        <v>29</v>
      </c>
      <c r="C24" s="44" t="s">
        <v>28</v>
      </c>
      <c r="D24" s="82">
        <v>0</v>
      </c>
      <c r="E24" s="17">
        <f t="shared" si="4"/>
        <v>0</v>
      </c>
      <c r="F24" s="120"/>
      <c r="G24" s="17">
        <f t="shared" si="5"/>
        <v>0</v>
      </c>
      <c r="H24" s="120"/>
      <c r="I24" s="17">
        <f t="shared" si="6"/>
        <v>0</v>
      </c>
      <c r="J24" s="120"/>
      <c r="K24" s="17">
        <f t="shared" si="7"/>
        <v>0</v>
      </c>
      <c r="L24" s="120"/>
      <c r="M24" s="95"/>
    </row>
    <row r="25" spans="2:16" s="47" customFormat="1">
      <c r="B25" s="45"/>
      <c r="C25" s="46"/>
      <c r="D25" s="83" t="s">
        <v>30</v>
      </c>
      <c r="E25" s="18">
        <f t="shared" ref="E25:J25" si="8">SUM(E17:E24)</f>
        <v>10200</v>
      </c>
      <c r="F25" s="99">
        <f t="shared" si="8"/>
        <v>1500</v>
      </c>
      <c r="G25" s="18">
        <f t="shared" si="8"/>
        <v>12000</v>
      </c>
      <c r="H25" s="99">
        <f t="shared" si="8"/>
        <v>1600</v>
      </c>
      <c r="I25" s="18">
        <f t="shared" si="8"/>
        <v>10800</v>
      </c>
      <c r="J25" s="99">
        <f t="shared" si="8"/>
        <v>1400</v>
      </c>
      <c r="K25" s="18">
        <f t="shared" ref="K25:L25" si="9">SUM(K17:K24)</f>
        <v>12800</v>
      </c>
      <c r="L25" s="99">
        <f t="shared" si="9"/>
        <v>1600</v>
      </c>
      <c r="M25" s="95"/>
    </row>
    <row r="26" spans="2:16" s="47" customFormat="1" ht="18.600000000000001">
      <c r="B26" s="48"/>
      <c r="C26" s="49"/>
      <c r="D26" s="84" t="s">
        <v>31</v>
      </c>
      <c r="E26" s="50"/>
      <c r="F26" s="100">
        <f>IFERROR(((E25/F25)/10)*F27,0)</f>
        <v>10199.999999999998</v>
      </c>
      <c r="G26" s="50"/>
      <c r="H26" s="100">
        <f>IFERROR(((G25/H25)/10)*H27,0)</f>
        <v>11250</v>
      </c>
      <c r="I26" s="50"/>
      <c r="J26" s="100">
        <f>IFERROR(((I25/J25)/10)*J27,0)</f>
        <v>11571.428571428572</v>
      </c>
      <c r="K26" s="50"/>
      <c r="L26" s="100">
        <f>IFERROR(((K25/L25)/10)*L27,0)</f>
        <v>12000</v>
      </c>
      <c r="M26" s="96">
        <f>SUM(E26:L26)</f>
        <v>45021.428571428572</v>
      </c>
    </row>
    <row r="27" spans="2:16" s="3" customFormat="1" ht="18.95" thickBot="1">
      <c r="B27" s="65"/>
      <c r="C27" s="51"/>
      <c r="D27" s="85" t="s">
        <v>32</v>
      </c>
      <c r="E27" s="52"/>
      <c r="F27" s="101">
        <v>15000</v>
      </c>
      <c r="G27" s="109"/>
      <c r="H27" s="101">
        <v>15000</v>
      </c>
      <c r="I27" s="109"/>
      <c r="J27" s="101">
        <v>15000</v>
      </c>
      <c r="K27" s="109"/>
      <c r="L27" s="101">
        <v>15000</v>
      </c>
      <c r="M27" s="110">
        <f>SUM(F27:L27)</f>
        <v>60000</v>
      </c>
    </row>
    <row r="28" spans="2:16" s="3" customFormat="1">
      <c r="M28" s="40"/>
      <c r="N28" s="4"/>
      <c r="O28" s="40"/>
      <c r="P28" s="4"/>
    </row>
    <row r="29" spans="2:16" s="3" customFormat="1" ht="15" thickBot="1">
      <c r="D29" s="19"/>
      <c r="E29" s="19"/>
      <c r="F29" s="19"/>
      <c r="G29" s="19"/>
      <c r="H29" s="19"/>
      <c r="I29" s="19"/>
      <c r="J29" s="19"/>
      <c r="K29" s="19"/>
      <c r="L29" s="19"/>
      <c r="M29" s="40"/>
      <c r="N29" s="4"/>
      <c r="P29" s="4"/>
    </row>
    <row r="30" spans="2:16" s="6" customFormat="1" ht="42.75" customHeight="1" thickBot="1">
      <c r="B30" s="245" t="s">
        <v>33</v>
      </c>
      <c r="C30" s="247"/>
      <c r="D30" s="248"/>
      <c r="E30" s="245" t="s">
        <v>10</v>
      </c>
      <c r="F30" s="246"/>
      <c r="G30" s="245" t="s">
        <v>11</v>
      </c>
      <c r="H30" s="246"/>
      <c r="I30" s="245" t="s">
        <v>12</v>
      </c>
      <c r="J30" s="246"/>
      <c r="K30" s="245" t="s">
        <v>13</v>
      </c>
      <c r="L30" s="246"/>
      <c r="M30" s="123"/>
    </row>
    <row r="31" spans="2:16" s="3" customFormat="1" ht="29.45" thickBot="1">
      <c r="B31" s="124" t="s">
        <v>34</v>
      </c>
      <c r="C31" s="125" t="s">
        <v>15</v>
      </c>
      <c r="D31" s="126" t="s">
        <v>16</v>
      </c>
      <c r="E31" s="127" t="s">
        <v>17</v>
      </c>
      <c r="F31" s="128" t="s">
        <v>35</v>
      </c>
      <c r="G31" s="127" t="s">
        <v>17</v>
      </c>
      <c r="H31" s="128" t="s">
        <v>35</v>
      </c>
      <c r="I31" s="127" t="s">
        <v>17</v>
      </c>
      <c r="J31" s="128" t="s">
        <v>35</v>
      </c>
      <c r="K31" s="127" t="s">
        <v>17</v>
      </c>
      <c r="L31" s="128" t="s">
        <v>35</v>
      </c>
      <c r="M31" s="129" t="s">
        <v>19</v>
      </c>
    </row>
    <row r="32" spans="2:16" s="3" customFormat="1" ht="15" customHeight="1">
      <c r="B32" s="53" t="s">
        <v>36</v>
      </c>
      <c r="C32" s="31" t="s">
        <v>22</v>
      </c>
      <c r="D32" s="86">
        <v>10</v>
      </c>
      <c r="E32" s="20">
        <f>$D32*F32</f>
        <v>200</v>
      </c>
      <c r="F32" s="121">
        <v>20</v>
      </c>
      <c r="G32" s="20">
        <f>$D32*H32</f>
        <v>300</v>
      </c>
      <c r="H32" s="121">
        <v>30</v>
      </c>
      <c r="I32" s="20">
        <f>$D32*J32</f>
        <v>300</v>
      </c>
      <c r="J32" s="121">
        <v>30</v>
      </c>
      <c r="K32" s="20">
        <f>$D32*L32</f>
        <v>500</v>
      </c>
      <c r="L32" s="121">
        <v>50</v>
      </c>
      <c r="M32" s="98"/>
    </row>
    <row r="33" spans="2:14" s="3" customFormat="1" ht="15" customHeight="1">
      <c r="B33" s="32" t="s">
        <v>37</v>
      </c>
      <c r="C33" s="54" t="s">
        <v>23</v>
      </c>
      <c r="D33" s="87">
        <v>10</v>
      </c>
      <c r="E33" s="21">
        <f t="shared" ref="E33:E46" si="10">$D33*F33</f>
        <v>0</v>
      </c>
      <c r="F33" s="115"/>
      <c r="G33" s="21">
        <f t="shared" ref="G33:G46" si="11">$D33*H33</f>
        <v>0</v>
      </c>
      <c r="H33" s="115"/>
      <c r="I33" s="21">
        <f t="shared" ref="I33:I46" si="12">$D33*J33</f>
        <v>0</v>
      </c>
      <c r="J33" s="115"/>
      <c r="K33" s="21">
        <f t="shared" ref="K33:K46" si="13">$D33*L33</f>
        <v>0</v>
      </c>
      <c r="L33" s="115"/>
      <c r="M33" s="95"/>
    </row>
    <row r="34" spans="2:14" s="3" customFormat="1" ht="15" customHeight="1">
      <c r="B34" s="55" t="s">
        <v>38</v>
      </c>
      <c r="C34" s="56" t="s">
        <v>25</v>
      </c>
      <c r="D34" s="88">
        <v>7</v>
      </c>
      <c r="E34" s="22">
        <f t="shared" si="10"/>
        <v>140</v>
      </c>
      <c r="F34" s="122">
        <v>20</v>
      </c>
      <c r="G34" s="22">
        <f t="shared" si="11"/>
        <v>175</v>
      </c>
      <c r="H34" s="122">
        <v>25</v>
      </c>
      <c r="I34" s="22">
        <f t="shared" si="12"/>
        <v>140</v>
      </c>
      <c r="J34" s="122">
        <v>20</v>
      </c>
      <c r="K34" s="22">
        <f t="shared" si="13"/>
        <v>0</v>
      </c>
      <c r="L34" s="122"/>
      <c r="M34" s="95"/>
      <c r="N34" s="40"/>
    </row>
    <row r="35" spans="2:14" s="3" customFormat="1" ht="15" customHeight="1">
      <c r="B35" s="57" t="s">
        <v>39</v>
      </c>
      <c r="C35" s="35" t="s">
        <v>40</v>
      </c>
      <c r="D35" s="89">
        <v>5.5</v>
      </c>
      <c r="E35" s="23">
        <f t="shared" si="10"/>
        <v>0</v>
      </c>
      <c r="F35" s="116"/>
      <c r="G35" s="23">
        <f t="shared" si="11"/>
        <v>0</v>
      </c>
      <c r="H35" s="116"/>
      <c r="I35" s="23">
        <f t="shared" si="12"/>
        <v>0</v>
      </c>
      <c r="J35" s="116"/>
      <c r="K35" s="23">
        <f t="shared" si="13"/>
        <v>0</v>
      </c>
      <c r="L35" s="116"/>
      <c r="M35" s="95"/>
      <c r="N35" s="40"/>
    </row>
    <row r="36" spans="2:14" s="3" customFormat="1" ht="15" customHeight="1">
      <c r="B36" s="32" t="s">
        <v>41</v>
      </c>
      <c r="C36" s="37" t="s">
        <v>42</v>
      </c>
      <c r="D36" s="90">
        <v>4.5</v>
      </c>
      <c r="E36" s="24">
        <f t="shared" si="10"/>
        <v>0</v>
      </c>
      <c r="F36" s="117"/>
      <c r="G36" s="24">
        <f t="shared" si="11"/>
        <v>0</v>
      </c>
      <c r="H36" s="117"/>
      <c r="I36" s="24">
        <f t="shared" si="12"/>
        <v>0</v>
      </c>
      <c r="J36" s="117"/>
      <c r="K36" s="24">
        <f t="shared" si="13"/>
        <v>0</v>
      </c>
      <c r="L36" s="117"/>
      <c r="M36" s="95"/>
    </row>
    <row r="37" spans="2:14" s="3" customFormat="1" ht="15" customHeight="1">
      <c r="B37" s="32"/>
      <c r="C37" s="37" t="s">
        <v>43</v>
      </c>
      <c r="D37" s="90">
        <v>4.5</v>
      </c>
      <c r="E37" s="24">
        <f t="shared" si="10"/>
        <v>0</v>
      </c>
      <c r="F37" s="117"/>
      <c r="G37" s="24">
        <f t="shared" si="11"/>
        <v>0</v>
      </c>
      <c r="H37" s="117"/>
      <c r="I37" s="24">
        <f t="shared" si="12"/>
        <v>0</v>
      </c>
      <c r="J37" s="117"/>
      <c r="K37" s="24">
        <f t="shared" si="13"/>
        <v>0</v>
      </c>
      <c r="L37" s="117"/>
      <c r="M37" s="95"/>
    </row>
    <row r="38" spans="2:14" s="3" customFormat="1" ht="15" customHeight="1">
      <c r="B38" s="58"/>
      <c r="C38" s="39" t="s">
        <v>44</v>
      </c>
      <c r="D38" s="91">
        <v>4</v>
      </c>
      <c r="E38" s="21">
        <f t="shared" si="10"/>
        <v>0</v>
      </c>
      <c r="F38" s="118"/>
      <c r="G38" s="21">
        <f t="shared" si="11"/>
        <v>0</v>
      </c>
      <c r="H38" s="118"/>
      <c r="I38" s="21">
        <f t="shared" si="12"/>
        <v>0</v>
      </c>
      <c r="J38" s="118"/>
      <c r="K38" s="21">
        <f t="shared" si="13"/>
        <v>0</v>
      </c>
      <c r="L38" s="118"/>
      <c r="M38" s="95"/>
    </row>
    <row r="39" spans="2:14" s="3" customFormat="1" ht="15" customHeight="1">
      <c r="B39" s="57" t="s">
        <v>39</v>
      </c>
      <c r="C39" s="35" t="s">
        <v>40</v>
      </c>
      <c r="D39" s="89">
        <v>3.5</v>
      </c>
      <c r="E39" s="23">
        <f t="shared" si="10"/>
        <v>0</v>
      </c>
      <c r="F39" s="116"/>
      <c r="G39" s="23">
        <f t="shared" si="11"/>
        <v>0</v>
      </c>
      <c r="H39" s="116"/>
      <c r="I39" s="23">
        <f t="shared" si="12"/>
        <v>0</v>
      </c>
      <c r="J39" s="116"/>
      <c r="K39" s="23">
        <f t="shared" si="13"/>
        <v>0</v>
      </c>
      <c r="L39" s="116"/>
      <c r="M39" s="95"/>
    </row>
    <row r="40" spans="2:14" s="3" customFormat="1" ht="15" customHeight="1">
      <c r="B40" s="32" t="s">
        <v>45</v>
      </c>
      <c r="C40" s="37" t="s">
        <v>42</v>
      </c>
      <c r="D40" s="90">
        <v>2.5</v>
      </c>
      <c r="E40" s="24">
        <f t="shared" si="10"/>
        <v>0</v>
      </c>
      <c r="F40" s="117"/>
      <c r="G40" s="24">
        <f t="shared" si="11"/>
        <v>0</v>
      </c>
      <c r="H40" s="117"/>
      <c r="I40" s="24">
        <f t="shared" si="12"/>
        <v>0</v>
      </c>
      <c r="J40" s="117"/>
      <c r="K40" s="24">
        <f t="shared" si="13"/>
        <v>0</v>
      </c>
      <c r="L40" s="117"/>
      <c r="M40" s="95"/>
    </row>
    <row r="41" spans="2:14" s="3" customFormat="1" ht="15" customHeight="1">
      <c r="B41" s="32"/>
      <c r="C41" s="37" t="s">
        <v>43</v>
      </c>
      <c r="D41" s="90">
        <v>2.5</v>
      </c>
      <c r="E41" s="24">
        <f t="shared" si="10"/>
        <v>0</v>
      </c>
      <c r="F41" s="117"/>
      <c r="G41" s="24">
        <f t="shared" si="11"/>
        <v>0</v>
      </c>
      <c r="H41" s="117"/>
      <c r="I41" s="24">
        <f t="shared" si="12"/>
        <v>0</v>
      </c>
      <c r="J41" s="117"/>
      <c r="K41" s="24">
        <f t="shared" si="13"/>
        <v>0</v>
      </c>
      <c r="L41" s="117"/>
      <c r="M41" s="95"/>
    </row>
    <row r="42" spans="2:14" s="3" customFormat="1" ht="15" customHeight="1">
      <c r="B42" s="58"/>
      <c r="C42" s="39" t="s">
        <v>44</v>
      </c>
      <c r="D42" s="91">
        <v>2</v>
      </c>
      <c r="E42" s="21">
        <f t="shared" si="10"/>
        <v>0</v>
      </c>
      <c r="F42" s="118"/>
      <c r="G42" s="21">
        <f t="shared" si="11"/>
        <v>0</v>
      </c>
      <c r="H42" s="118"/>
      <c r="I42" s="21">
        <f t="shared" si="12"/>
        <v>0</v>
      </c>
      <c r="J42" s="118"/>
      <c r="K42" s="21">
        <f t="shared" si="13"/>
        <v>0</v>
      </c>
      <c r="L42" s="118"/>
      <c r="M42" s="95"/>
    </row>
    <row r="43" spans="2:14" s="3" customFormat="1" ht="15" customHeight="1">
      <c r="B43" s="32" t="s">
        <v>46</v>
      </c>
      <c r="C43" s="42" t="s">
        <v>40</v>
      </c>
      <c r="D43" s="92">
        <v>2</v>
      </c>
      <c r="E43" s="23">
        <f t="shared" si="10"/>
        <v>0</v>
      </c>
      <c r="F43" s="119"/>
      <c r="G43" s="23">
        <f t="shared" si="11"/>
        <v>0</v>
      </c>
      <c r="H43" s="119"/>
      <c r="I43" s="23">
        <f t="shared" si="12"/>
        <v>0</v>
      </c>
      <c r="J43" s="119"/>
      <c r="K43" s="23">
        <f t="shared" si="13"/>
        <v>0</v>
      </c>
      <c r="L43" s="119"/>
      <c r="M43" s="95"/>
    </row>
    <row r="44" spans="2:14" s="3" customFormat="1" ht="15" customHeight="1">
      <c r="B44" s="32"/>
      <c r="C44" s="37" t="s">
        <v>42</v>
      </c>
      <c r="D44" s="90">
        <v>0.5</v>
      </c>
      <c r="E44" s="24">
        <f t="shared" si="10"/>
        <v>0</v>
      </c>
      <c r="F44" s="117"/>
      <c r="G44" s="24">
        <f t="shared" si="11"/>
        <v>0</v>
      </c>
      <c r="H44" s="117"/>
      <c r="I44" s="24">
        <f t="shared" si="12"/>
        <v>0</v>
      </c>
      <c r="J44" s="117"/>
      <c r="K44" s="24">
        <f t="shared" si="13"/>
        <v>0</v>
      </c>
      <c r="L44" s="117"/>
      <c r="M44" s="95"/>
    </row>
    <row r="45" spans="2:14" s="3" customFormat="1" ht="15" customHeight="1">
      <c r="B45" s="32"/>
      <c r="C45" s="37" t="s">
        <v>43</v>
      </c>
      <c r="D45" s="90">
        <v>0.5</v>
      </c>
      <c r="E45" s="24">
        <f t="shared" si="10"/>
        <v>0</v>
      </c>
      <c r="F45" s="117"/>
      <c r="G45" s="24">
        <f t="shared" si="11"/>
        <v>0</v>
      </c>
      <c r="H45" s="117"/>
      <c r="I45" s="24">
        <f t="shared" si="12"/>
        <v>0</v>
      </c>
      <c r="J45" s="117"/>
      <c r="K45" s="24">
        <f t="shared" si="13"/>
        <v>0</v>
      </c>
      <c r="L45" s="117"/>
      <c r="M45" s="95"/>
    </row>
    <row r="46" spans="2:14" s="3" customFormat="1" ht="15" customHeight="1" thickBot="1">
      <c r="B46" s="59"/>
      <c r="C46" s="54" t="s">
        <v>44</v>
      </c>
      <c r="D46" s="87">
        <v>0</v>
      </c>
      <c r="E46" s="25">
        <f t="shared" si="10"/>
        <v>0</v>
      </c>
      <c r="F46" s="120"/>
      <c r="G46" s="25">
        <f t="shared" si="11"/>
        <v>0</v>
      </c>
      <c r="H46" s="120"/>
      <c r="I46" s="25">
        <f t="shared" si="12"/>
        <v>0</v>
      </c>
      <c r="J46" s="120"/>
      <c r="K46" s="25">
        <f t="shared" si="13"/>
        <v>0</v>
      </c>
      <c r="L46" s="120"/>
      <c r="M46" s="95"/>
    </row>
    <row r="47" spans="2:14" s="3" customFormat="1">
      <c r="B47" s="45"/>
      <c r="C47" s="46"/>
      <c r="D47" s="83" t="s">
        <v>30</v>
      </c>
      <c r="E47" s="26">
        <f t="shared" ref="E47:L47" si="14">SUM(E32:E46)</f>
        <v>340</v>
      </c>
      <c r="F47" s="99">
        <f>SUM(F32:F46)</f>
        <v>40</v>
      </c>
      <c r="G47" s="26">
        <f t="shared" si="14"/>
        <v>475</v>
      </c>
      <c r="H47" s="99">
        <f t="shared" si="14"/>
        <v>55</v>
      </c>
      <c r="I47" s="26">
        <f t="shared" si="14"/>
        <v>440</v>
      </c>
      <c r="J47" s="99">
        <f t="shared" si="14"/>
        <v>50</v>
      </c>
      <c r="K47" s="26">
        <f t="shared" si="14"/>
        <v>500</v>
      </c>
      <c r="L47" s="99">
        <f t="shared" si="14"/>
        <v>50</v>
      </c>
      <c r="M47" s="95"/>
    </row>
    <row r="48" spans="2:14" s="47" customFormat="1" ht="21" customHeight="1">
      <c r="B48" s="48"/>
      <c r="C48" s="60"/>
      <c r="D48" s="84" t="s">
        <v>31</v>
      </c>
      <c r="E48" s="50"/>
      <c r="F48" s="100">
        <f>IFERROR(((E47/F47)/10)*F49,0)</f>
        <v>12750</v>
      </c>
      <c r="G48" s="50"/>
      <c r="H48" s="100">
        <f>IFERROR(((G47/H47)/10)*H49,0)</f>
        <v>12954.545454545454</v>
      </c>
      <c r="I48" s="50"/>
      <c r="J48" s="100">
        <f>IFERROR(((I47/J47)/10)*J49,0)</f>
        <v>13200.000000000002</v>
      </c>
      <c r="K48" s="50"/>
      <c r="L48" s="100">
        <f>IFERROR(((K47/L47)/10)*L49,0)</f>
        <v>15000</v>
      </c>
      <c r="M48" s="96">
        <f>SUM(E48:L48)</f>
        <v>53904.545454545456</v>
      </c>
    </row>
    <row r="49" spans="2:20" s="47" customFormat="1" ht="21" customHeight="1" thickBot="1">
      <c r="B49" s="65"/>
      <c r="C49" s="51"/>
      <c r="D49" s="85" t="s">
        <v>32</v>
      </c>
      <c r="E49" s="52"/>
      <c r="F49" s="101">
        <v>15000</v>
      </c>
      <c r="G49" s="109"/>
      <c r="H49" s="101">
        <v>15000</v>
      </c>
      <c r="I49" s="109"/>
      <c r="J49" s="101">
        <v>15000</v>
      </c>
      <c r="K49" s="109"/>
      <c r="L49" s="101">
        <v>15000</v>
      </c>
      <c r="M49" s="97">
        <f>SUM(F49:L49)</f>
        <v>60000</v>
      </c>
    </row>
    <row r="50" spans="2:20" s="47" customFormat="1">
      <c r="B50" s="3"/>
      <c r="C50" s="3"/>
      <c r="D50" s="3"/>
      <c r="E50" s="3"/>
      <c r="F50" s="3"/>
      <c r="G50" s="3"/>
      <c r="H50" s="3"/>
      <c r="I50" s="3"/>
      <c r="J50" s="3"/>
      <c r="K50" s="3"/>
      <c r="L50" s="3"/>
      <c r="M50" s="3"/>
      <c r="N50" s="4"/>
      <c r="O50" s="3"/>
      <c r="P50" s="4"/>
      <c r="Q50" s="3"/>
      <c r="R50" s="3"/>
      <c r="S50" s="3"/>
    </row>
    <row r="51" spans="2:20" s="3" customFormat="1" ht="15" thickBot="1">
      <c r="P51" s="4"/>
    </row>
    <row r="52" spans="2:20" s="6" customFormat="1" ht="42.75" customHeight="1" thickBot="1">
      <c r="B52" s="245" t="s">
        <v>47</v>
      </c>
      <c r="C52" s="247"/>
      <c r="D52" s="248"/>
      <c r="E52" s="245" t="s">
        <v>10</v>
      </c>
      <c r="F52" s="246"/>
      <c r="G52" s="245" t="s">
        <v>11</v>
      </c>
      <c r="H52" s="246"/>
      <c r="I52" s="245" t="s">
        <v>12</v>
      </c>
      <c r="J52" s="246"/>
      <c r="K52" s="245" t="s">
        <v>13</v>
      </c>
      <c r="L52" s="246"/>
      <c r="M52" s="123"/>
    </row>
    <row r="53" spans="2:20" s="3" customFormat="1" ht="29.45" thickBot="1">
      <c r="B53" s="243" t="s">
        <v>15</v>
      </c>
      <c r="C53" s="244"/>
      <c r="D53" s="126" t="s">
        <v>16</v>
      </c>
      <c r="E53" s="127" t="s">
        <v>17</v>
      </c>
      <c r="F53" s="128" t="s">
        <v>18</v>
      </c>
      <c r="G53" s="127" t="s">
        <v>17</v>
      </c>
      <c r="H53" s="128" t="s">
        <v>18</v>
      </c>
      <c r="I53" s="127" t="s">
        <v>17</v>
      </c>
      <c r="J53" s="128" t="s">
        <v>18</v>
      </c>
      <c r="K53" s="127" t="s">
        <v>17</v>
      </c>
      <c r="L53" s="128" t="s">
        <v>18</v>
      </c>
      <c r="M53" s="129" t="s">
        <v>19</v>
      </c>
    </row>
    <row r="54" spans="2:20" s="3" customFormat="1">
      <c r="B54" s="30" t="s">
        <v>22</v>
      </c>
      <c r="C54" s="61"/>
      <c r="D54" s="76">
        <v>10</v>
      </c>
      <c r="E54" s="27">
        <f>$D54*F54</f>
        <v>2000</v>
      </c>
      <c r="F54" s="121">
        <v>200</v>
      </c>
      <c r="G54" s="27">
        <f>$D54*H54</f>
        <v>4000</v>
      </c>
      <c r="H54" s="121">
        <v>400</v>
      </c>
      <c r="I54" s="27">
        <f>$D54*J54</f>
        <v>6000</v>
      </c>
      <c r="J54" s="121">
        <v>600</v>
      </c>
      <c r="K54" s="27">
        <f>$D54*L54</f>
        <v>4000</v>
      </c>
      <c r="L54" s="121">
        <v>400</v>
      </c>
      <c r="M54" s="98"/>
    </row>
    <row r="55" spans="2:20" s="3" customFormat="1">
      <c r="B55" s="74" t="s">
        <v>48</v>
      </c>
      <c r="C55" s="62"/>
      <c r="D55" s="93">
        <v>4</v>
      </c>
      <c r="E55" s="28">
        <f t="shared" ref="E55:E56" si="15">$D55*F55</f>
        <v>800</v>
      </c>
      <c r="F55" s="122">
        <v>200</v>
      </c>
      <c r="G55" s="28">
        <f t="shared" ref="G55:G56" si="16">$D55*H55</f>
        <v>0</v>
      </c>
      <c r="H55" s="122"/>
      <c r="I55" s="28">
        <f t="shared" ref="I55:I56" si="17">$D55*J55</f>
        <v>0</v>
      </c>
      <c r="J55" s="122"/>
      <c r="K55" s="28">
        <f t="shared" ref="K55:K56" si="18">$D55*L55</f>
        <v>0</v>
      </c>
      <c r="L55" s="122"/>
      <c r="M55" s="95"/>
    </row>
    <row r="56" spans="2:20" s="3" customFormat="1" ht="15" thickBot="1">
      <c r="B56" s="75" t="s">
        <v>49</v>
      </c>
      <c r="C56" s="63"/>
      <c r="D56" s="94">
        <v>0</v>
      </c>
      <c r="E56" s="29">
        <f t="shared" si="15"/>
        <v>0</v>
      </c>
      <c r="F56" s="120"/>
      <c r="G56" s="29">
        <f t="shared" si="16"/>
        <v>0</v>
      </c>
      <c r="H56" s="120"/>
      <c r="I56" s="29">
        <f t="shared" si="17"/>
        <v>0</v>
      </c>
      <c r="J56" s="120"/>
      <c r="K56" s="29">
        <f t="shared" si="18"/>
        <v>0</v>
      </c>
      <c r="L56" s="120"/>
      <c r="M56" s="95"/>
    </row>
    <row r="57" spans="2:20" s="3" customFormat="1">
      <c r="B57" s="45"/>
      <c r="C57" s="46"/>
      <c r="D57" s="83" t="s">
        <v>30</v>
      </c>
      <c r="E57" s="26">
        <f t="shared" ref="E57:L57" si="19">SUM(E54:E56)</f>
        <v>2800</v>
      </c>
      <c r="F57" s="99">
        <f t="shared" si="19"/>
        <v>400</v>
      </c>
      <c r="G57" s="26">
        <f t="shared" si="19"/>
        <v>4000</v>
      </c>
      <c r="H57" s="99">
        <f t="shared" si="19"/>
        <v>400</v>
      </c>
      <c r="I57" s="26">
        <f t="shared" si="19"/>
        <v>6000</v>
      </c>
      <c r="J57" s="99">
        <f t="shared" si="19"/>
        <v>600</v>
      </c>
      <c r="K57" s="26">
        <f t="shared" si="19"/>
        <v>4000</v>
      </c>
      <c r="L57" s="99">
        <f t="shared" si="19"/>
        <v>400</v>
      </c>
      <c r="M57" s="95"/>
    </row>
    <row r="58" spans="2:20" s="47" customFormat="1" ht="21" customHeight="1">
      <c r="B58" s="48"/>
      <c r="C58" s="60"/>
      <c r="D58" s="84" t="s">
        <v>31</v>
      </c>
      <c r="E58" s="50"/>
      <c r="F58" s="100">
        <f>IFERROR(((E57/F57)/10)*F59,0)</f>
        <v>10500</v>
      </c>
      <c r="G58" s="50"/>
      <c r="H58" s="100">
        <f>IFERROR(((G57/H57)/10)*H59,0)</f>
        <v>15000</v>
      </c>
      <c r="I58" s="50"/>
      <c r="J58" s="100">
        <f>IFERROR(((I57/J57)/10)*J59,0)</f>
        <v>15000</v>
      </c>
      <c r="K58" s="50"/>
      <c r="L58" s="100">
        <f>IFERROR(((K57/L57)/10)*L59,0)</f>
        <v>15000</v>
      </c>
      <c r="M58" s="96">
        <f>SUM(E58:L58)</f>
        <v>55500</v>
      </c>
    </row>
    <row r="59" spans="2:20" s="47" customFormat="1" ht="21" customHeight="1" thickBot="1">
      <c r="B59" s="65"/>
      <c r="C59" s="51"/>
      <c r="D59" s="85" t="s">
        <v>32</v>
      </c>
      <c r="E59" s="52"/>
      <c r="F59" s="101">
        <v>15000</v>
      </c>
      <c r="G59" s="109"/>
      <c r="H59" s="101">
        <v>15000</v>
      </c>
      <c r="I59" s="109"/>
      <c r="J59" s="101">
        <v>15000</v>
      </c>
      <c r="K59" s="109"/>
      <c r="L59" s="101">
        <v>15000</v>
      </c>
      <c r="M59" s="97">
        <f>SUM(F59:L59)</f>
        <v>60000</v>
      </c>
    </row>
    <row r="60" spans="2:20" s="3" customFormat="1" ht="15" customHeight="1">
      <c r="B60"/>
      <c r="C60" s="10"/>
      <c r="D60" s="10"/>
      <c r="E60" s="10"/>
      <c r="F60" s="10"/>
      <c r="G60" s="10"/>
      <c r="H60" s="10"/>
      <c r="I60" s="10"/>
      <c r="J60" s="10"/>
      <c r="K60" s="10"/>
      <c r="L60" s="10"/>
      <c r="M60" s="10"/>
      <c r="N60" s="10"/>
      <c r="O60" s="10"/>
      <c r="P60" s="10"/>
      <c r="Q60" s="5"/>
      <c r="S60" s="4"/>
      <c r="T60" s="4"/>
    </row>
    <row r="61" spans="2:20" s="3" customFormat="1" ht="26.25" customHeight="1">
      <c r="B61" s="107" t="s">
        <v>50</v>
      </c>
      <c r="C61" s="240"/>
      <c r="D61" s="240"/>
      <c r="E61" s="240"/>
      <c r="F61" s="240"/>
      <c r="P61" s="4"/>
      <c r="Q61" s="4"/>
      <c r="R61" s="4"/>
    </row>
    <row r="62" spans="2:20" s="3" customFormat="1" ht="26.25" customHeight="1">
      <c r="B62" s="107" t="s">
        <v>51</v>
      </c>
      <c r="C62" s="241"/>
      <c r="D62" s="241"/>
      <c r="E62" s="241"/>
      <c r="F62" s="241"/>
    </row>
    <row r="63" spans="2:20" s="3" customFormat="1" ht="26.25" customHeight="1">
      <c r="B63" s="107" t="s">
        <v>52</v>
      </c>
      <c r="C63" s="241"/>
      <c r="D63" s="241"/>
      <c r="E63" s="241"/>
      <c r="F63" s="241"/>
    </row>
    <row r="64" spans="2:20" s="3" customFormat="1">
      <c r="B64" s="107"/>
      <c r="C64" s="6"/>
      <c r="D64" s="6"/>
      <c r="E64" s="6"/>
      <c r="F64" s="6"/>
    </row>
    <row r="65" spans="2:16" s="3" customFormat="1" ht="133.5" customHeight="1">
      <c r="B65" s="242" t="s">
        <v>53</v>
      </c>
      <c r="C65" s="242"/>
      <c r="D65" s="242"/>
      <c r="E65" s="242"/>
      <c r="F65" s="242"/>
      <c r="P65" s="4"/>
    </row>
    <row r="66" spans="2:16" s="3" customFormat="1">
      <c r="B66" s="104"/>
      <c r="C66" s="104"/>
      <c r="D66" s="104"/>
      <c r="E66" s="104"/>
      <c r="F66" s="104"/>
      <c r="P66" s="4"/>
    </row>
    <row r="67" spans="2:16" s="3" customFormat="1" ht="26.25" customHeight="1">
      <c r="B67" s="107" t="s">
        <v>54</v>
      </c>
      <c r="C67" s="240"/>
      <c r="D67" s="240"/>
      <c r="E67" s="240"/>
      <c r="F67" s="240"/>
      <c r="P67" s="4"/>
    </row>
    <row r="68" spans="2:16" s="3" customFormat="1" ht="26.25" customHeight="1">
      <c r="B68" s="107" t="s">
        <v>55</v>
      </c>
      <c r="C68" s="241"/>
      <c r="D68" s="241"/>
      <c r="E68" s="241"/>
      <c r="F68" s="241"/>
      <c r="P68" s="4"/>
    </row>
    <row r="69" spans="2:16" s="3" customFormat="1">
      <c r="B69" s="107"/>
      <c r="C69" s="6"/>
      <c r="D69" s="6"/>
      <c r="E69" s="6"/>
      <c r="F69" s="6"/>
      <c r="P69" s="4"/>
    </row>
    <row r="70" spans="2:16" s="3" customFormat="1" ht="63.75" customHeight="1">
      <c r="B70" s="107" t="s">
        <v>56</v>
      </c>
      <c r="C70" s="240"/>
      <c r="D70" s="240"/>
      <c r="E70" s="240"/>
      <c r="F70" s="240"/>
      <c r="P70" s="4"/>
    </row>
    <row r="71" spans="2:16" s="3" customFormat="1" ht="26.25" customHeight="1">
      <c r="B71" s="107" t="s">
        <v>57</v>
      </c>
      <c r="C71" s="241"/>
      <c r="D71" s="241"/>
      <c r="E71" s="241"/>
      <c r="F71" s="241"/>
      <c r="P71" s="4"/>
    </row>
    <row r="72" spans="2:16" s="3" customFormat="1" ht="26.25" customHeight="1">
      <c r="B72" s="107" t="s">
        <v>58</v>
      </c>
      <c r="C72" s="241"/>
      <c r="D72" s="241"/>
      <c r="E72" s="241"/>
      <c r="F72" s="241"/>
      <c r="P72" s="4"/>
    </row>
    <row r="73" spans="2:16" s="3" customFormat="1">
      <c r="B73" s="105"/>
      <c r="C73"/>
      <c r="P73" s="4"/>
    </row>
    <row r="74" spans="2:16" s="3" customFormat="1">
      <c r="B74" s="106" t="s">
        <v>59</v>
      </c>
      <c r="C74"/>
      <c r="P74" s="4"/>
    </row>
    <row r="75" spans="2:16" s="3" customFormat="1">
      <c r="B75" s="106" t="s">
        <v>60</v>
      </c>
      <c r="C75"/>
      <c r="P75" s="4"/>
    </row>
    <row r="76" spans="2:16">
      <c r="G76" s="3"/>
      <c r="H76" s="3"/>
      <c r="I76" s="3"/>
      <c r="J76" s="3"/>
      <c r="K76" s="3"/>
      <c r="L76" s="3"/>
      <c r="M76" s="3"/>
    </row>
    <row r="153" spans="2:2">
      <c r="B153" t="s">
        <v>61</v>
      </c>
    </row>
  </sheetData>
  <sheetProtection formatColumns="0" formatRows="0" selectLockedCells="1"/>
  <mergeCells count="27">
    <mergeCell ref="B5:C5"/>
    <mergeCell ref="B8:C8"/>
    <mergeCell ref="B15:D15"/>
    <mergeCell ref="E15:F15"/>
    <mergeCell ref="G15:H15"/>
    <mergeCell ref="B53:C53"/>
    <mergeCell ref="K15:L15"/>
    <mergeCell ref="B30:D30"/>
    <mergeCell ref="E30:F30"/>
    <mergeCell ref="G30:H30"/>
    <mergeCell ref="I30:J30"/>
    <mergeCell ref="K30:L30"/>
    <mergeCell ref="I15:J15"/>
    <mergeCell ref="B52:D52"/>
    <mergeCell ref="E52:F52"/>
    <mergeCell ref="G52:H52"/>
    <mergeCell ref="I52:J52"/>
    <mergeCell ref="K52:L52"/>
    <mergeCell ref="C70:F70"/>
    <mergeCell ref="C71:F71"/>
    <mergeCell ref="C72:F72"/>
    <mergeCell ref="C61:F61"/>
    <mergeCell ref="C62:F62"/>
    <mergeCell ref="C63:F63"/>
    <mergeCell ref="B65:F65"/>
    <mergeCell ref="C67:F67"/>
    <mergeCell ref="C68:F68"/>
  </mergeCells>
  <pageMargins left="0.70866141732283472" right="0.70866141732283472" top="0.74803149606299213" bottom="0.74803149606299213" header="0.31496062992125984" footer="0.31496062992125984"/>
  <pageSetup paperSize="9"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2DE42-E4B6-477F-B452-F48040CAA185}">
  <sheetPr>
    <pageSetUpPr fitToPage="1"/>
  </sheetPr>
  <dimension ref="B1:S79"/>
  <sheetViews>
    <sheetView showGridLines="0" zoomScale="80" zoomScaleNormal="80" workbookViewId="0">
      <selection activeCell="G24" sqref="G24"/>
    </sheetView>
  </sheetViews>
  <sheetFormatPr defaultColWidth="9.140625" defaultRowHeight="14.45"/>
  <cols>
    <col min="1" max="1" width="1.28515625" style="151" customWidth="1"/>
    <col min="2" max="2" width="3.140625" style="151" bestFit="1" customWidth="1"/>
    <col min="3" max="3" width="19.85546875" style="151" customWidth="1"/>
    <col min="4" max="4" width="23" style="189" bestFit="1" customWidth="1"/>
    <col min="5" max="10" width="23" style="189" customWidth="1"/>
    <col min="11" max="11" width="25.42578125" style="151" customWidth="1"/>
    <col min="12" max="12" width="17.85546875" style="151" customWidth="1"/>
    <col min="13" max="15" width="16" style="182" customWidth="1"/>
    <col min="16" max="16" width="16.42578125" style="151" bestFit="1" customWidth="1"/>
    <col min="17" max="17" width="13.7109375" style="151" bestFit="1" customWidth="1"/>
    <col min="18" max="18" width="21.28515625" style="151" customWidth="1"/>
    <col min="19" max="36" width="11.5703125" style="151" customWidth="1"/>
    <col min="37" max="37" width="9.140625" style="151" customWidth="1"/>
    <col min="38" max="38" width="10.85546875" style="151" customWidth="1"/>
    <col min="39" max="39" width="14.42578125" style="151" customWidth="1"/>
    <col min="40" max="40" width="9.140625" style="151" customWidth="1"/>
    <col min="41" max="41" width="13.28515625" style="151" customWidth="1"/>
    <col min="42" max="16384" width="9.140625" style="151"/>
  </cols>
  <sheetData>
    <row r="1" spans="2:19" s="148" customFormat="1" ht="18.95" thickBot="1">
      <c r="C1" s="64" t="e">
        <f>#REF!</f>
        <v>#REF!</v>
      </c>
      <c r="D1" s="1"/>
      <c r="E1" s="1"/>
      <c r="F1" s="1"/>
      <c r="G1" s="1"/>
      <c r="H1" s="1"/>
      <c r="I1" s="1"/>
      <c r="J1" s="1"/>
      <c r="K1" s="1"/>
      <c r="L1" s="1"/>
    </row>
    <row r="2" spans="2:19" s="149" customFormat="1" ht="18.600000000000001">
      <c r="C2" s="2" t="s">
        <v>62</v>
      </c>
      <c r="D2" s="3"/>
      <c r="E2" s="3"/>
      <c r="F2" s="3"/>
      <c r="G2" s="3"/>
      <c r="H2" s="3"/>
      <c r="I2" s="251" t="s">
        <v>63</v>
      </c>
      <c r="J2" s="252"/>
      <c r="K2" s="252"/>
      <c r="L2" s="253"/>
      <c r="M2" s="150"/>
      <c r="O2" s="150"/>
      <c r="P2" s="150"/>
      <c r="R2" s="150"/>
      <c r="S2" s="150"/>
    </row>
    <row r="3" spans="2:19" s="149" customFormat="1" ht="8.4499999999999993" customHeight="1">
      <c r="C3" s="2"/>
      <c r="D3" s="3"/>
      <c r="E3" s="3"/>
      <c r="F3" s="3"/>
      <c r="G3" s="3"/>
      <c r="H3" s="3"/>
      <c r="I3" s="254"/>
      <c r="J3" s="255"/>
      <c r="K3" s="255"/>
      <c r="L3" s="256"/>
      <c r="M3" s="150"/>
      <c r="O3" s="150"/>
      <c r="P3" s="150"/>
      <c r="R3" s="150"/>
      <c r="S3" s="150"/>
    </row>
    <row r="4" spans="2:19" s="149" customFormat="1" ht="15.6" customHeight="1">
      <c r="C4" s="102" t="s">
        <v>2</v>
      </c>
      <c r="D4"/>
      <c r="E4"/>
      <c r="F4"/>
      <c r="G4"/>
      <c r="H4"/>
      <c r="I4" s="254"/>
      <c r="J4" s="255"/>
      <c r="K4" s="255"/>
      <c r="L4" s="256"/>
      <c r="M4" s="150"/>
      <c r="O4" s="150"/>
      <c r="P4" s="150"/>
      <c r="R4" s="150"/>
      <c r="S4" s="150"/>
    </row>
    <row r="5" spans="2:19" s="149" customFormat="1">
      <c r="C5" s="260" t="s">
        <v>3</v>
      </c>
      <c r="D5" s="249"/>
      <c r="E5"/>
      <c r="F5"/>
      <c r="G5"/>
      <c r="H5"/>
      <c r="I5" s="254"/>
      <c r="J5" s="255"/>
      <c r="K5" s="255"/>
      <c r="L5" s="256"/>
      <c r="M5" s="150"/>
      <c r="O5" s="150"/>
      <c r="P5" s="150"/>
      <c r="R5" s="150"/>
      <c r="S5" s="150"/>
    </row>
    <row r="6" spans="2:19" s="149" customFormat="1" ht="6" customHeight="1">
      <c r="C6" s="3"/>
      <c r="D6" s="7"/>
      <c r="E6"/>
      <c r="F6"/>
      <c r="G6"/>
      <c r="H6"/>
      <c r="I6" s="254"/>
      <c r="J6" s="255"/>
      <c r="K6" s="255"/>
      <c r="L6" s="256"/>
      <c r="P6" s="152"/>
      <c r="R6" s="150"/>
      <c r="S6" s="150"/>
    </row>
    <row r="7" spans="2:19" s="149" customFormat="1" ht="15.95" thickBot="1">
      <c r="C7" s="102" t="s">
        <v>4</v>
      </c>
      <c r="D7" s="3"/>
      <c r="E7"/>
      <c r="F7"/>
      <c r="G7"/>
      <c r="H7"/>
      <c r="I7" s="257"/>
      <c r="J7" s="258"/>
      <c r="K7" s="258"/>
      <c r="L7" s="259"/>
      <c r="P7" s="152"/>
      <c r="R7" s="150"/>
      <c r="S7" s="150"/>
    </row>
    <row r="8" spans="2:19" s="149" customFormat="1">
      <c r="C8" s="261" t="e">
        <f>#REF!</f>
        <v>#REF!</v>
      </c>
      <c r="D8" s="262"/>
      <c r="E8"/>
      <c r="F8"/>
      <c r="G8"/>
      <c r="H8"/>
      <c r="I8"/>
      <c r="J8"/>
      <c r="K8" s="3"/>
      <c r="L8" s="3"/>
      <c r="P8" s="152"/>
      <c r="R8" s="150"/>
      <c r="S8" s="150"/>
    </row>
    <row r="9" spans="2:19" s="149" customFormat="1" ht="15" customHeight="1" thickBot="1">
      <c r="C9"/>
      <c r="D9" s="10"/>
      <c r="E9" s="10"/>
      <c r="F9" s="10"/>
      <c r="G9" s="10"/>
      <c r="H9" s="10"/>
      <c r="I9" s="10"/>
      <c r="J9" s="10"/>
      <c r="K9" s="10"/>
      <c r="L9" s="10"/>
      <c r="M9" s="153"/>
      <c r="N9" s="153"/>
      <c r="O9" s="153"/>
      <c r="P9" s="152"/>
      <c r="R9" s="150"/>
      <c r="S9" s="150"/>
    </row>
    <row r="10" spans="2:19" s="149" customFormat="1" ht="42.75" customHeight="1" thickBot="1">
      <c r="C10" s="264" t="s">
        <v>9</v>
      </c>
      <c r="D10" s="265"/>
      <c r="E10" s="265"/>
      <c r="F10" s="233" t="s">
        <v>10</v>
      </c>
      <c r="G10" s="233" t="s">
        <v>11</v>
      </c>
      <c r="H10" s="233" t="s">
        <v>12</v>
      </c>
      <c r="I10" s="233" t="s">
        <v>13</v>
      </c>
      <c r="J10" s="146"/>
      <c r="K10" s="146"/>
      <c r="L10" s="147"/>
    </row>
    <row r="11" spans="2:19" s="144" customFormat="1" ht="38.450000000000003" customHeight="1">
      <c r="C11" s="137" t="s">
        <v>64</v>
      </c>
      <c r="D11" s="131" t="s">
        <v>65</v>
      </c>
      <c r="E11" s="140" t="s">
        <v>66</v>
      </c>
      <c r="F11" s="234" t="s">
        <v>67</v>
      </c>
      <c r="G11" s="234" t="s">
        <v>67</v>
      </c>
      <c r="H11" s="234" t="s">
        <v>67</v>
      </c>
      <c r="I11" s="234" t="s">
        <v>67</v>
      </c>
      <c r="J11" s="235" t="s">
        <v>68</v>
      </c>
      <c r="K11" s="131" t="s">
        <v>69</v>
      </c>
      <c r="L11" s="138" t="s">
        <v>15</v>
      </c>
    </row>
    <row r="12" spans="2:19" s="149" customFormat="1" ht="15" customHeight="1">
      <c r="B12" s="149">
        <v>1</v>
      </c>
      <c r="C12" s="154" t="s">
        <v>70</v>
      </c>
      <c r="D12" s="155" t="s">
        <v>71</v>
      </c>
      <c r="E12" s="156" t="s">
        <v>72</v>
      </c>
      <c r="F12" s="157">
        <v>300</v>
      </c>
      <c r="G12" s="157">
        <v>900</v>
      </c>
      <c r="H12" s="157"/>
      <c r="I12" s="157"/>
      <c r="J12" s="158" t="s">
        <v>73</v>
      </c>
      <c r="K12" s="155" t="s">
        <v>74</v>
      </c>
      <c r="L12" s="159" t="s">
        <v>75</v>
      </c>
    </row>
    <row r="13" spans="2:19" s="149" customFormat="1" ht="15" customHeight="1">
      <c r="B13" s="149">
        <v>2</v>
      </c>
      <c r="C13" s="154" t="s">
        <v>76</v>
      </c>
      <c r="D13" s="155" t="s">
        <v>71</v>
      </c>
      <c r="E13" s="156" t="s">
        <v>77</v>
      </c>
      <c r="F13" s="157">
        <v>800</v>
      </c>
      <c r="G13" s="157">
        <v>350</v>
      </c>
      <c r="H13" s="157"/>
      <c r="I13" s="157"/>
      <c r="J13" s="158" t="s">
        <v>78</v>
      </c>
      <c r="K13" s="155" t="s">
        <v>79</v>
      </c>
      <c r="L13" s="159" t="s">
        <v>25</v>
      </c>
    </row>
    <row r="14" spans="2:19" s="149" customFormat="1" ht="15.6">
      <c r="B14" s="149">
        <v>3</v>
      </c>
      <c r="C14" s="154" t="s">
        <v>80</v>
      </c>
      <c r="D14" s="155" t="s">
        <v>71</v>
      </c>
      <c r="E14" s="156" t="s">
        <v>81</v>
      </c>
      <c r="F14" s="157">
        <v>400</v>
      </c>
      <c r="G14" s="157">
        <v>650</v>
      </c>
      <c r="H14" s="157"/>
      <c r="I14" s="157"/>
      <c r="J14" s="158" t="s">
        <v>78</v>
      </c>
      <c r="K14" s="155" t="s">
        <v>79</v>
      </c>
      <c r="L14" s="159" t="s">
        <v>25</v>
      </c>
    </row>
    <row r="15" spans="2:19" s="149" customFormat="1" ht="15.6">
      <c r="B15" s="149">
        <v>4</v>
      </c>
      <c r="C15" s="154" t="s">
        <v>70</v>
      </c>
      <c r="D15" s="155" t="s">
        <v>71</v>
      </c>
      <c r="E15" s="156" t="s">
        <v>82</v>
      </c>
      <c r="F15" s="157">
        <v>0</v>
      </c>
      <c r="G15" s="157">
        <v>100</v>
      </c>
      <c r="H15" s="157"/>
      <c r="I15" s="157"/>
      <c r="J15" s="158" t="s">
        <v>78</v>
      </c>
      <c r="K15" s="155" t="s">
        <v>79</v>
      </c>
      <c r="L15" s="159" t="s">
        <v>25</v>
      </c>
    </row>
    <row r="16" spans="2:19" s="149" customFormat="1" ht="15" customHeight="1">
      <c r="B16" s="149">
        <v>5</v>
      </c>
      <c r="C16" s="154"/>
      <c r="D16" s="155"/>
      <c r="E16" s="156"/>
      <c r="F16" s="157"/>
      <c r="G16" s="157"/>
      <c r="H16" s="157"/>
      <c r="I16" s="157"/>
      <c r="J16" s="158"/>
      <c r="K16" s="155"/>
      <c r="L16" s="159"/>
      <c r="M16" s="160"/>
    </row>
    <row r="17" spans="2:15" s="149" customFormat="1" ht="15" customHeight="1">
      <c r="B17" s="149">
        <v>6</v>
      </c>
      <c r="C17" s="154"/>
      <c r="D17" s="155"/>
      <c r="E17" s="156"/>
      <c r="F17" s="157"/>
      <c r="G17" s="157"/>
      <c r="H17" s="157"/>
      <c r="I17" s="157"/>
      <c r="J17" s="158"/>
      <c r="K17" s="155"/>
      <c r="L17" s="159"/>
      <c r="M17" s="160"/>
    </row>
    <row r="18" spans="2:15" s="149" customFormat="1" ht="15" customHeight="1">
      <c r="B18" s="149">
        <v>7</v>
      </c>
      <c r="C18" s="154"/>
      <c r="D18" s="155"/>
      <c r="E18" s="156"/>
      <c r="F18" s="157"/>
      <c r="G18" s="157"/>
      <c r="H18" s="157"/>
      <c r="I18" s="157"/>
      <c r="J18" s="158"/>
      <c r="K18" s="155"/>
      <c r="L18" s="159"/>
      <c r="M18" s="160"/>
    </row>
    <row r="19" spans="2:15" s="149" customFormat="1" ht="15" customHeight="1">
      <c r="B19" s="149">
        <v>8</v>
      </c>
      <c r="C19" s="154"/>
      <c r="D19" s="155"/>
      <c r="E19" s="156"/>
      <c r="F19" s="157"/>
      <c r="G19" s="157"/>
      <c r="H19" s="157"/>
      <c r="I19" s="157"/>
      <c r="J19" s="158"/>
      <c r="K19" s="155"/>
      <c r="L19" s="159"/>
    </row>
    <row r="20" spans="2:15" s="161" customFormat="1" ht="15.6">
      <c r="B20" s="149">
        <v>9</v>
      </c>
      <c r="C20" s="154"/>
      <c r="D20" s="155"/>
      <c r="E20" s="156"/>
      <c r="F20" s="157"/>
      <c r="G20" s="157"/>
      <c r="H20" s="157"/>
      <c r="I20" s="157"/>
      <c r="J20" s="158"/>
      <c r="K20" s="155"/>
      <c r="L20" s="159"/>
    </row>
    <row r="21" spans="2:15" s="161" customFormat="1" ht="15.6">
      <c r="B21" s="149">
        <v>10</v>
      </c>
      <c r="C21" s="154"/>
      <c r="D21" s="155"/>
      <c r="E21" s="156"/>
      <c r="F21" s="157"/>
      <c r="G21" s="157"/>
      <c r="H21" s="157"/>
      <c r="I21" s="157"/>
      <c r="J21" s="158"/>
      <c r="K21" s="155"/>
      <c r="L21" s="159"/>
    </row>
    <row r="22" spans="2:15" s="161" customFormat="1" ht="15.6">
      <c r="B22" s="149">
        <v>11</v>
      </c>
      <c r="C22" s="154"/>
      <c r="D22" s="155"/>
      <c r="E22" s="156"/>
      <c r="F22" s="157"/>
      <c r="G22" s="157"/>
      <c r="H22" s="157"/>
      <c r="I22" s="157"/>
      <c r="J22" s="158"/>
      <c r="K22" s="155"/>
      <c r="L22" s="159"/>
    </row>
    <row r="23" spans="2:15" s="161" customFormat="1" ht="15.6">
      <c r="B23" s="149">
        <v>12</v>
      </c>
      <c r="C23" s="154"/>
      <c r="D23" s="155"/>
      <c r="E23" s="156"/>
      <c r="F23" s="157"/>
      <c r="G23" s="157"/>
      <c r="H23" s="157"/>
      <c r="I23" s="157"/>
      <c r="J23" s="158"/>
      <c r="K23" s="155"/>
      <c r="L23" s="159"/>
    </row>
    <row r="24" spans="2:15" s="161" customFormat="1" ht="15.6">
      <c r="B24" s="149">
        <v>13</v>
      </c>
      <c r="C24" s="154"/>
      <c r="D24" s="155"/>
      <c r="E24" s="156"/>
      <c r="F24" s="157"/>
      <c r="G24" s="157"/>
      <c r="H24" s="157"/>
      <c r="I24" s="157"/>
      <c r="J24" s="158"/>
      <c r="K24" s="155"/>
      <c r="L24" s="159"/>
    </row>
    <row r="25" spans="2:15" s="161" customFormat="1" ht="15.6">
      <c r="B25" s="149">
        <v>14</v>
      </c>
      <c r="C25" s="162"/>
      <c r="D25" s="163"/>
      <c r="E25" s="164"/>
      <c r="F25" s="165"/>
      <c r="G25" s="165"/>
      <c r="H25" s="165"/>
      <c r="I25" s="165"/>
      <c r="J25" s="166"/>
      <c r="K25" s="163"/>
      <c r="L25" s="167"/>
    </row>
    <row r="26" spans="2:15" s="161" customFormat="1" ht="15.6">
      <c r="B26" s="149">
        <v>15</v>
      </c>
      <c r="C26" s="162"/>
      <c r="D26" s="163"/>
      <c r="E26" s="164"/>
      <c r="F26" s="165"/>
      <c r="G26" s="165"/>
      <c r="H26" s="165"/>
      <c r="I26" s="165"/>
      <c r="J26" s="166"/>
      <c r="K26" s="163"/>
      <c r="L26" s="167"/>
    </row>
    <row r="27" spans="2:15" s="161" customFormat="1" ht="15.6">
      <c r="B27" s="149">
        <v>16</v>
      </c>
      <c r="C27" s="154"/>
      <c r="D27" s="155"/>
      <c r="E27" s="156"/>
      <c r="F27" s="157"/>
      <c r="G27" s="157"/>
      <c r="H27" s="157"/>
      <c r="I27" s="157"/>
      <c r="J27" s="158"/>
      <c r="K27" s="155"/>
      <c r="L27" s="159"/>
    </row>
    <row r="28" spans="2:15" s="161" customFormat="1" ht="15.6">
      <c r="B28" s="149">
        <v>17</v>
      </c>
      <c r="C28" s="162"/>
      <c r="D28" s="163"/>
      <c r="E28" s="164"/>
      <c r="F28" s="165"/>
      <c r="G28" s="165"/>
      <c r="H28" s="165"/>
      <c r="I28" s="165"/>
      <c r="J28" s="166"/>
      <c r="K28" s="163"/>
      <c r="L28" s="167"/>
    </row>
    <row r="29" spans="2:15" s="161" customFormat="1" ht="15.6">
      <c r="B29" s="149">
        <v>18</v>
      </c>
      <c r="C29" s="162"/>
      <c r="D29" s="168"/>
      <c r="E29" s="169"/>
      <c r="F29" s="170"/>
      <c r="G29" s="170"/>
      <c r="H29" s="170"/>
      <c r="I29" s="170"/>
      <c r="J29" s="171"/>
      <c r="K29" s="163"/>
      <c r="L29" s="172"/>
    </row>
    <row r="30" spans="2:15" s="161" customFormat="1" ht="15.6">
      <c r="B30" s="149">
        <v>19</v>
      </c>
      <c r="C30" s="162"/>
      <c r="D30" s="168"/>
      <c r="E30" s="169"/>
      <c r="F30" s="170"/>
      <c r="G30" s="170"/>
      <c r="H30" s="170"/>
      <c r="I30" s="170"/>
      <c r="J30" s="171"/>
      <c r="K30" s="163"/>
      <c r="L30" s="172"/>
    </row>
    <row r="31" spans="2:15" s="149" customFormat="1" ht="15.95" thickBot="1">
      <c r="B31" s="149">
        <v>20</v>
      </c>
      <c r="C31" s="173"/>
      <c r="D31" s="174"/>
      <c r="E31" s="175"/>
      <c r="F31" s="176"/>
      <c r="G31" s="176"/>
      <c r="H31" s="176"/>
      <c r="I31" s="176"/>
      <c r="J31" s="177"/>
      <c r="K31" s="178"/>
      <c r="L31" s="179"/>
    </row>
    <row r="32" spans="2:15" s="149" customFormat="1">
      <c r="M32" s="150"/>
      <c r="N32" s="160"/>
      <c r="O32" s="150"/>
    </row>
    <row r="33" spans="2:15" s="149" customFormat="1" ht="15" thickBot="1">
      <c r="K33" s="180"/>
      <c r="L33" s="180"/>
      <c r="M33" s="150"/>
      <c r="O33" s="150"/>
    </row>
    <row r="34" spans="2:15" s="144" customFormat="1" ht="42.75" customHeight="1" thickBot="1">
      <c r="C34" s="245" t="s">
        <v>33</v>
      </c>
      <c r="D34" s="263"/>
      <c r="E34" s="263"/>
      <c r="F34" s="233" t="s">
        <v>10</v>
      </c>
      <c r="G34" s="233" t="s">
        <v>11</v>
      </c>
      <c r="H34" s="233" t="s">
        <v>12</v>
      </c>
      <c r="I34" s="233" t="s">
        <v>13</v>
      </c>
      <c r="J34" s="236"/>
      <c r="K34" s="236"/>
      <c r="L34" s="232"/>
    </row>
    <row r="35" spans="2:15" s="149" customFormat="1" ht="38.450000000000003" customHeight="1">
      <c r="C35" s="137" t="s">
        <v>64</v>
      </c>
      <c r="D35" s="131" t="s">
        <v>65</v>
      </c>
      <c r="E35" s="140" t="s">
        <v>66</v>
      </c>
      <c r="F35" s="234" t="s">
        <v>83</v>
      </c>
      <c r="G35" s="234" t="s">
        <v>83</v>
      </c>
      <c r="H35" s="234" t="s">
        <v>83</v>
      </c>
      <c r="I35" s="234" t="s">
        <v>83</v>
      </c>
      <c r="J35" s="237" t="s">
        <v>34</v>
      </c>
      <c r="K35" s="238" t="s">
        <v>84</v>
      </c>
      <c r="L35" s="138" t="s">
        <v>15</v>
      </c>
    </row>
    <row r="36" spans="2:15" s="149" customFormat="1" ht="15" customHeight="1">
      <c r="B36" s="149">
        <v>1</v>
      </c>
      <c r="C36" s="154"/>
      <c r="D36" s="155"/>
      <c r="E36" s="156"/>
      <c r="F36" s="157"/>
      <c r="G36" s="157"/>
      <c r="H36" s="157"/>
      <c r="I36" s="157"/>
      <c r="J36" s="158"/>
      <c r="K36" s="155"/>
      <c r="L36" s="159"/>
    </row>
    <row r="37" spans="2:15" s="149" customFormat="1" ht="15" customHeight="1">
      <c r="B37" s="149">
        <v>2</v>
      </c>
      <c r="C37" s="154"/>
      <c r="D37" s="155"/>
      <c r="E37" s="156"/>
      <c r="F37" s="157"/>
      <c r="G37" s="157"/>
      <c r="H37" s="157"/>
      <c r="I37" s="157"/>
      <c r="J37" s="158"/>
      <c r="K37" s="155"/>
      <c r="L37" s="181"/>
    </row>
    <row r="38" spans="2:15" s="149" customFormat="1" ht="15" customHeight="1">
      <c r="B38" s="149">
        <v>3</v>
      </c>
      <c r="C38" s="154"/>
      <c r="D38" s="155"/>
      <c r="E38" s="156"/>
      <c r="F38" s="157"/>
      <c r="G38" s="157"/>
      <c r="H38" s="157"/>
      <c r="I38" s="157"/>
      <c r="J38" s="158"/>
      <c r="K38" s="155"/>
      <c r="L38" s="181"/>
      <c r="M38" s="160"/>
    </row>
    <row r="39" spans="2:15" s="149" customFormat="1" ht="15" customHeight="1">
      <c r="B39" s="149">
        <v>4</v>
      </c>
      <c r="C39" s="154"/>
      <c r="D39" s="155"/>
      <c r="E39" s="156"/>
      <c r="F39" s="157"/>
      <c r="G39" s="157"/>
      <c r="H39" s="157"/>
      <c r="I39" s="157"/>
      <c r="J39" s="158"/>
      <c r="K39" s="155"/>
      <c r="L39" s="181"/>
      <c r="M39" s="160"/>
    </row>
    <row r="40" spans="2:15" s="149" customFormat="1" ht="15" customHeight="1">
      <c r="B40" s="149">
        <v>5</v>
      </c>
      <c r="C40" s="154"/>
      <c r="D40" s="155"/>
      <c r="E40" s="156"/>
      <c r="F40" s="157"/>
      <c r="G40" s="157"/>
      <c r="H40" s="157"/>
      <c r="I40" s="157"/>
      <c r="J40" s="158"/>
      <c r="K40" s="155"/>
      <c r="L40" s="181"/>
    </row>
    <row r="41" spans="2:15" s="149" customFormat="1" ht="15" customHeight="1">
      <c r="B41" s="149">
        <v>6</v>
      </c>
      <c r="C41" s="154"/>
      <c r="D41" s="155"/>
      <c r="E41" s="156"/>
      <c r="F41" s="157"/>
      <c r="G41" s="157"/>
      <c r="H41" s="157"/>
      <c r="I41" s="157"/>
      <c r="J41" s="158"/>
      <c r="K41" s="155"/>
      <c r="L41" s="181"/>
    </row>
    <row r="42" spans="2:15" s="149" customFormat="1" ht="15" customHeight="1">
      <c r="B42" s="149">
        <v>7</v>
      </c>
      <c r="C42" s="154"/>
      <c r="D42" s="155"/>
      <c r="E42" s="156"/>
      <c r="F42" s="157"/>
      <c r="G42" s="157"/>
      <c r="H42" s="157"/>
      <c r="I42" s="157"/>
      <c r="J42" s="158"/>
      <c r="K42" s="155"/>
      <c r="L42" s="181"/>
    </row>
    <row r="43" spans="2:15" s="149" customFormat="1" ht="15" customHeight="1">
      <c r="B43" s="149">
        <v>8</v>
      </c>
      <c r="C43" s="154"/>
      <c r="D43" s="155"/>
      <c r="E43" s="156"/>
      <c r="F43" s="157"/>
      <c r="G43" s="157"/>
      <c r="H43" s="157"/>
      <c r="I43" s="157"/>
      <c r="J43" s="158"/>
      <c r="K43" s="155"/>
      <c r="L43" s="181"/>
    </row>
    <row r="44" spans="2:15" s="149" customFormat="1" ht="15" customHeight="1">
      <c r="B44" s="149">
        <v>9</v>
      </c>
      <c r="C44" s="154"/>
      <c r="D44" s="155"/>
      <c r="E44" s="156"/>
      <c r="F44" s="157"/>
      <c r="G44" s="157"/>
      <c r="H44" s="157"/>
      <c r="I44" s="157"/>
      <c r="J44" s="158"/>
      <c r="K44" s="155"/>
      <c r="L44" s="159"/>
    </row>
    <row r="45" spans="2:15" s="149" customFormat="1" ht="15" customHeight="1">
      <c r="B45" s="149">
        <v>10</v>
      </c>
      <c r="C45" s="154"/>
      <c r="D45" s="155"/>
      <c r="E45" s="156"/>
      <c r="F45" s="157"/>
      <c r="G45" s="157"/>
      <c r="H45" s="157"/>
      <c r="I45" s="157"/>
      <c r="J45" s="158"/>
      <c r="K45" s="155"/>
      <c r="L45" s="181"/>
    </row>
    <row r="46" spans="2:15" s="149" customFormat="1" ht="15" customHeight="1">
      <c r="B46" s="149">
        <v>11</v>
      </c>
      <c r="C46" s="154"/>
      <c r="D46" s="155"/>
      <c r="E46" s="156"/>
      <c r="F46" s="157"/>
      <c r="G46" s="157"/>
      <c r="H46" s="157"/>
      <c r="I46" s="157"/>
      <c r="J46" s="158"/>
      <c r="K46" s="155"/>
      <c r="L46" s="181"/>
    </row>
    <row r="47" spans="2:15" s="149" customFormat="1" ht="15" customHeight="1">
      <c r="B47" s="149">
        <v>12</v>
      </c>
      <c r="C47" s="154"/>
      <c r="D47" s="155"/>
      <c r="E47" s="156"/>
      <c r="F47" s="157"/>
      <c r="G47" s="157"/>
      <c r="H47" s="157"/>
      <c r="I47" s="157"/>
      <c r="J47" s="158"/>
      <c r="K47" s="155"/>
      <c r="L47" s="181"/>
    </row>
    <row r="48" spans="2:15" s="149" customFormat="1" ht="15" customHeight="1">
      <c r="B48" s="149">
        <v>13</v>
      </c>
      <c r="C48" s="154"/>
      <c r="D48" s="155"/>
      <c r="E48" s="156"/>
      <c r="F48" s="157"/>
      <c r="G48" s="157"/>
      <c r="H48" s="157"/>
      <c r="I48" s="157"/>
      <c r="J48" s="158"/>
      <c r="K48" s="155"/>
      <c r="L48" s="181"/>
    </row>
    <row r="49" spans="2:18" s="149" customFormat="1" ht="15" customHeight="1">
      <c r="B49" s="149">
        <v>14</v>
      </c>
      <c r="C49" s="154"/>
      <c r="D49" s="155"/>
      <c r="E49" s="156"/>
      <c r="F49" s="157"/>
      <c r="G49" s="157"/>
      <c r="H49" s="157"/>
      <c r="I49" s="157"/>
      <c r="J49" s="158"/>
      <c r="K49" s="155"/>
      <c r="L49" s="181"/>
    </row>
    <row r="50" spans="2:18" s="149" customFormat="1" ht="15" customHeight="1">
      <c r="B50" s="149">
        <v>15</v>
      </c>
      <c r="C50" s="154"/>
      <c r="D50" s="155"/>
      <c r="E50" s="156"/>
      <c r="F50" s="157"/>
      <c r="G50" s="157"/>
      <c r="H50" s="157"/>
      <c r="I50" s="157"/>
      <c r="J50" s="158"/>
      <c r="K50" s="155"/>
      <c r="L50" s="159"/>
    </row>
    <row r="51" spans="2:18" s="149" customFormat="1" ht="15" customHeight="1">
      <c r="B51" s="149">
        <v>16</v>
      </c>
      <c r="C51" s="154"/>
      <c r="D51" s="155"/>
      <c r="E51" s="156"/>
      <c r="F51" s="157"/>
      <c r="G51" s="157"/>
      <c r="H51" s="157"/>
      <c r="I51" s="157"/>
      <c r="J51" s="158"/>
      <c r="K51" s="155"/>
      <c r="L51" s="181"/>
    </row>
    <row r="52" spans="2:18" s="149" customFormat="1" ht="15" customHeight="1">
      <c r="B52" s="149">
        <v>17</v>
      </c>
      <c r="C52" s="154"/>
      <c r="D52" s="155"/>
      <c r="E52" s="156"/>
      <c r="F52" s="157"/>
      <c r="G52" s="157"/>
      <c r="H52" s="157"/>
      <c r="I52" s="157"/>
      <c r="J52" s="158"/>
      <c r="K52" s="155"/>
      <c r="L52" s="181"/>
    </row>
    <row r="53" spans="2:18" s="149" customFormat="1" ht="15" customHeight="1">
      <c r="B53" s="149">
        <v>18</v>
      </c>
      <c r="C53" s="162"/>
      <c r="D53" s="163"/>
      <c r="E53" s="164"/>
      <c r="F53" s="165"/>
      <c r="G53" s="165"/>
      <c r="H53" s="165"/>
      <c r="I53" s="165"/>
      <c r="J53" s="166"/>
      <c r="K53" s="163"/>
      <c r="L53" s="167"/>
    </row>
    <row r="54" spans="2:18" s="149" customFormat="1" ht="15" customHeight="1">
      <c r="B54" s="149">
        <v>19</v>
      </c>
      <c r="C54" s="162"/>
      <c r="D54" s="168"/>
      <c r="E54" s="169"/>
      <c r="F54" s="170"/>
      <c r="G54" s="170"/>
      <c r="H54" s="170"/>
      <c r="I54" s="170"/>
      <c r="J54" s="171"/>
      <c r="K54" s="168"/>
      <c r="L54" s="172"/>
    </row>
    <row r="55" spans="2:18" s="149" customFormat="1" ht="15" customHeight="1" thickBot="1">
      <c r="B55" s="149">
        <v>20</v>
      </c>
      <c r="C55" s="173"/>
      <c r="D55" s="174"/>
      <c r="E55" s="175"/>
      <c r="F55" s="176"/>
      <c r="G55" s="176"/>
      <c r="H55" s="176"/>
      <c r="I55" s="176"/>
      <c r="J55" s="177"/>
      <c r="K55" s="174"/>
      <c r="L55" s="179"/>
    </row>
    <row r="56" spans="2:18" s="161" customFormat="1">
      <c r="C56" s="149"/>
      <c r="D56" s="149"/>
      <c r="E56" s="149"/>
      <c r="F56" s="149"/>
      <c r="G56" s="149"/>
      <c r="H56" s="149"/>
      <c r="I56" s="149"/>
      <c r="J56" s="149"/>
      <c r="K56" s="149"/>
      <c r="L56" s="149"/>
      <c r="M56" s="150"/>
      <c r="N56" s="149"/>
      <c r="O56" s="150"/>
      <c r="P56" s="149"/>
      <c r="Q56" s="149"/>
      <c r="R56" s="149"/>
    </row>
    <row r="57" spans="2:18" s="149" customFormat="1" ht="15" thickBot="1">
      <c r="O57" s="150"/>
    </row>
    <row r="58" spans="2:18" ht="42.6" customHeight="1" thickBot="1">
      <c r="C58" s="245" t="s">
        <v>85</v>
      </c>
      <c r="D58" s="247"/>
      <c r="E58" s="247"/>
      <c r="F58" s="233" t="s">
        <v>10</v>
      </c>
      <c r="G58" s="233" t="s">
        <v>11</v>
      </c>
      <c r="H58" s="233" t="s">
        <v>12</v>
      </c>
      <c r="I58" s="233" t="s">
        <v>13</v>
      </c>
      <c r="J58" s="239"/>
      <c r="K58" s="239"/>
      <c r="L58" s="232"/>
    </row>
    <row r="59" spans="2:18" ht="38.450000000000003" customHeight="1">
      <c r="C59" s="137" t="s">
        <v>64</v>
      </c>
      <c r="D59" s="131" t="s">
        <v>65</v>
      </c>
      <c r="E59" s="140" t="s">
        <v>86</v>
      </c>
      <c r="F59" s="234" t="s">
        <v>87</v>
      </c>
      <c r="G59" s="234" t="s">
        <v>87</v>
      </c>
      <c r="H59" s="234" t="s">
        <v>87</v>
      </c>
      <c r="I59" s="234" t="s">
        <v>87</v>
      </c>
      <c r="J59" s="237" t="s">
        <v>34</v>
      </c>
      <c r="K59" s="238" t="s">
        <v>88</v>
      </c>
      <c r="L59" s="138" t="s">
        <v>15</v>
      </c>
    </row>
    <row r="60" spans="2:18" ht="15.6">
      <c r="B60" s="149">
        <v>1</v>
      </c>
      <c r="C60" s="154"/>
      <c r="D60" s="155"/>
      <c r="E60" s="156"/>
      <c r="F60" s="183"/>
      <c r="G60" s="183"/>
      <c r="H60" s="183"/>
      <c r="I60" s="183"/>
      <c r="J60" s="184"/>
      <c r="K60" s="185"/>
      <c r="L60" s="181"/>
    </row>
    <row r="61" spans="2:18" ht="15.6">
      <c r="B61" s="149">
        <v>2</v>
      </c>
      <c r="C61" s="154"/>
      <c r="D61" s="155"/>
      <c r="E61" s="156"/>
      <c r="F61" s="183"/>
      <c r="G61" s="183"/>
      <c r="H61" s="183"/>
      <c r="I61" s="183"/>
      <c r="J61" s="184"/>
      <c r="K61" s="185"/>
      <c r="L61" s="181"/>
    </row>
    <row r="62" spans="2:18" ht="15.6">
      <c r="B62" s="149">
        <v>3</v>
      </c>
      <c r="C62" s="154"/>
      <c r="D62" s="155"/>
      <c r="E62" s="156"/>
      <c r="F62" s="183"/>
      <c r="G62" s="183"/>
      <c r="H62" s="183"/>
      <c r="I62" s="183"/>
      <c r="J62" s="184"/>
      <c r="K62" s="185"/>
      <c r="L62" s="181"/>
    </row>
    <row r="63" spans="2:18" ht="15.6">
      <c r="B63" s="149">
        <v>4</v>
      </c>
      <c r="C63" s="154"/>
      <c r="D63" s="155"/>
      <c r="E63" s="156"/>
      <c r="F63" s="157"/>
      <c r="G63" s="157"/>
      <c r="H63" s="157"/>
      <c r="I63" s="157"/>
      <c r="J63" s="158"/>
      <c r="K63" s="155"/>
      <c r="L63" s="159"/>
    </row>
    <row r="64" spans="2:18" ht="15.6">
      <c r="B64" s="149">
        <v>5</v>
      </c>
      <c r="C64" s="154"/>
      <c r="D64" s="155"/>
      <c r="E64" s="156"/>
      <c r="F64" s="183"/>
      <c r="G64" s="183"/>
      <c r="H64" s="183"/>
      <c r="I64" s="183"/>
      <c r="J64" s="184"/>
      <c r="K64" s="185"/>
      <c r="L64" s="181"/>
    </row>
    <row r="65" spans="2:12" ht="15.6">
      <c r="B65" s="149">
        <v>6</v>
      </c>
      <c r="C65" s="154"/>
      <c r="D65" s="155"/>
      <c r="E65" s="156"/>
      <c r="F65" s="183"/>
      <c r="G65" s="183"/>
      <c r="H65" s="183"/>
      <c r="I65" s="183"/>
      <c r="J65" s="184"/>
      <c r="K65" s="185"/>
      <c r="L65" s="181"/>
    </row>
    <row r="66" spans="2:12" ht="15.6">
      <c r="B66" s="149">
        <v>7</v>
      </c>
      <c r="C66" s="154"/>
      <c r="D66" s="155"/>
      <c r="E66" s="156"/>
      <c r="F66" s="183"/>
      <c r="G66" s="183"/>
      <c r="H66" s="183"/>
      <c r="I66" s="183"/>
      <c r="J66" s="184"/>
      <c r="K66" s="185"/>
      <c r="L66" s="181"/>
    </row>
    <row r="67" spans="2:12" ht="15.6">
      <c r="B67" s="149">
        <v>8</v>
      </c>
      <c r="C67" s="154"/>
      <c r="D67" s="155"/>
      <c r="E67" s="156"/>
      <c r="F67" s="183"/>
      <c r="G67" s="183"/>
      <c r="H67" s="183"/>
      <c r="I67" s="183"/>
      <c r="J67" s="184"/>
      <c r="K67" s="185"/>
      <c r="L67" s="181"/>
    </row>
    <row r="68" spans="2:12" ht="15.6">
      <c r="B68" s="149">
        <v>9</v>
      </c>
      <c r="C68" s="154"/>
      <c r="D68" s="155"/>
      <c r="E68" s="156"/>
      <c r="F68" s="183"/>
      <c r="G68" s="183"/>
      <c r="H68" s="183"/>
      <c r="I68" s="183"/>
      <c r="J68" s="184"/>
      <c r="K68" s="185"/>
      <c r="L68" s="181"/>
    </row>
    <row r="69" spans="2:12" ht="15.6">
      <c r="B69" s="149">
        <v>10</v>
      </c>
      <c r="C69" s="154"/>
      <c r="D69" s="155"/>
      <c r="E69" s="156"/>
      <c r="F69" s="157"/>
      <c r="G69" s="157"/>
      <c r="H69" s="157"/>
      <c r="I69" s="157"/>
      <c r="J69" s="158"/>
      <c r="K69" s="155"/>
      <c r="L69" s="159"/>
    </row>
    <row r="70" spans="2:12" ht="15.6">
      <c r="B70" s="149">
        <v>11</v>
      </c>
      <c r="C70" s="154"/>
      <c r="D70" s="155"/>
      <c r="E70" s="156"/>
      <c r="F70" s="183"/>
      <c r="G70" s="183"/>
      <c r="H70" s="183"/>
      <c r="I70" s="183"/>
      <c r="J70" s="184"/>
      <c r="K70" s="185"/>
      <c r="L70" s="181"/>
    </row>
    <row r="71" spans="2:12" ht="15.6">
      <c r="B71" s="149">
        <v>12</v>
      </c>
      <c r="C71" s="162"/>
      <c r="D71" s="168"/>
      <c r="E71" s="156"/>
      <c r="F71" s="183"/>
      <c r="G71" s="183"/>
      <c r="H71" s="183"/>
      <c r="I71" s="183"/>
      <c r="J71" s="184"/>
      <c r="K71" s="163"/>
      <c r="L71" s="172"/>
    </row>
    <row r="72" spans="2:12" ht="15.6">
      <c r="B72" s="149">
        <v>13</v>
      </c>
      <c r="C72" s="162"/>
      <c r="D72" s="168"/>
      <c r="E72" s="156"/>
      <c r="F72" s="183"/>
      <c r="G72" s="183"/>
      <c r="H72" s="183"/>
      <c r="I72" s="183"/>
      <c r="J72" s="184"/>
      <c r="K72" s="163"/>
      <c r="L72" s="172"/>
    </row>
    <row r="73" spans="2:12" ht="15.6">
      <c r="B73" s="149">
        <v>14</v>
      </c>
      <c r="C73" s="162"/>
      <c r="D73" s="168"/>
      <c r="E73" s="156"/>
      <c r="F73" s="183"/>
      <c r="G73" s="183"/>
      <c r="H73" s="183"/>
      <c r="I73" s="183"/>
      <c r="J73" s="184"/>
      <c r="K73" s="163"/>
      <c r="L73" s="172"/>
    </row>
    <row r="74" spans="2:12" ht="15.6">
      <c r="B74" s="149">
        <v>15</v>
      </c>
      <c r="C74" s="162"/>
      <c r="D74" s="168"/>
      <c r="E74" s="156"/>
      <c r="F74" s="183"/>
      <c r="G74" s="183"/>
      <c r="H74" s="183"/>
      <c r="I74" s="183"/>
      <c r="J74" s="184"/>
      <c r="K74" s="163"/>
      <c r="L74" s="172"/>
    </row>
    <row r="75" spans="2:12" ht="15.6">
      <c r="B75" s="149">
        <v>16</v>
      </c>
      <c r="C75" s="162"/>
      <c r="D75" s="168"/>
      <c r="E75" s="156"/>
      <c r="F75" s="183"/>
      <c r="G75" s="183"/>
      <c r="H75" s="183"/>
      <c r="I75" s="183"/>
      <c r="J75" s="184"/>
      <c r="K75" s="163"/>
      <c r="L75" s="172"/>
    </row>
    <row r="76" spans="2:12" ht="15.6">
      <c r="B76" s="149">
        <v>17</v>
      </c>
      <c r="C76" s="154"/>
      <c r="D76" s="155"/>
      <c r="E76" s="156"/>
      <c r="F76" s="183"/>
      <c r="G76" s="183"/>
      <c r="H76" s="183"/>
      <c r="I76" s="183"/>
      <c r="J76" s="184"/>
      <c r="K76" s="185"/>
      <c r="L76" s="181"/>
    </row>
    <row r="77" spans="2:12" ht="15.6">
      <c r="B77" s="149">
        <v>18</v>
      </c>
      <c r="C77" s="162"/>
      <c r="D77" s="168"/>
      <c r="E77" s="156"/>
      <c r="F77" s="183"/>
      <c r="G77" s="183"/>
      <c r="H77" s="183"/>
      <c r="I77" s="183"/>
      <c r="J77" s="184"/>
      <c r="K77" s="163"/>
      <c r="L77" s="172"/>
    </row>
    <row r="78" spans="2:12" ht="15.6">
      <c r="B78" s="149">
        <v>19</v>
      </c>
      <c r="C78" s="162"/>
      <c r="D78" s="168"/>
      <c r="E78" s="156"/>
      <c r="F78" s="183"/>
      <c r="G78" s="183"/>
      <c r="H78" s="183"/>
      <c r="I78" s="183"/>
      <c r="J78" s="184"/>
      <c r="K78" s="163"/>
      <c r="L78" s="172"/>
    </row>
    <row r="79" spans="2:12" ht="15.95" thickBot="1">
      <c r="B79" s="149">
        <v>20</v>
      </c>
      <c r="C79" s="173"/>
      <c r="D79" s="174"/>
      <c r="E79" s="175"/>
      <c r="F79" s="186"/>
      <c r="G79" s="186"/>
      <c r="H79" s="186"/>
      <c r="I79" s="186"/>
      <c r="J79" s="187"/>
      <c r="K79" s="188"/>
      <c r="L79" s="179"/>
    </row>
  </sheetData>
  <sheetProtection algorithmName="SHA-512" hashValue="ppA3vcRxJveTUawyzGIyHw1GKBZgGSUV8SawsdRzMAqPglLtNTkEafgNjWNoARSqdMHS3pFgOJaHMGp05sJX6g==" saltValue="a4xiK/LsKQkYx3I5WWsRbA==" spinCount="100000" sheet="1" formatColumns="0" formatRows="0"/>
  <mergeCells count="6">
    <mergeCell ref="C58:E58"/>
    <mergeCell ref="I2:L7"/>
    <mergeCell ref="C5:D5"/>
    <mergeCell ref="C8:D8"/>
    <mergeCell ref="C34:E34"/>
    <mergeCell ref="C10:E10"/>
  </mergeCells>
  <phoneticPr fontId="26" type="noConversion"/>
  <pageMargins left="0.7" right="0.7" top="0.75" bottom="0.75" header="0.3" footer="0.3"/>
  <pageSetup paperSize="9"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E9B6A-C3D6-4FE5-B32E-FD58FE4656F9}">
  <sheetPr>
    <tabColor theme="9" tint="0.39997558519241921"/>
    <pageSetUpPr fitToPage="1"/>
  </sheetPr>
  <dimension ref="B1:P79"/>
  <sheetViews>
    <sheetView showGridLines="0" topLeftCell="A11" zoomScale="90" zoomScaleNormal="90" workbookViewId="0">
      <selection activeCell="I36" sqref="I36"/>
    </sheetView>
  </sheetViews>
  <sheetFormatPr defaultColWidth="9.140625" defaultRowHeight="14.45"/>
  <cols>
    <col min="1" max="1" width="1.28515625" customWidth="1"/>
    <col min="2" max="2" width="3.140625" bestFit="1" customWidth="1"/>
    <col min="3" max="3" width="19.85546875" customWidth="1"/>
    <col min="4" max="4" width="23" style="8" bestFit="1" customWidth="1"/>
    <col min="5" max="6" width="23" style="8" customWidth="1"/>
    <col min="7" max="7" width="25.42578125" customWidth="1"/>
    <col min="8" max="9" width="17.85546875" customWidth="1"/>
    <col min="10" max="10" width="17.85546875" style="9" customWidth="1"/>
    <col min="11" max="12" width="15.28515625" style="9" customWidth="1"/>
    <col min="13" max="15" width="15.28515625" customWidth="1"/>
    <col min="16" max="33" width="11.5703125" customWidth="1"/>
    <col min="34" max="34" width="9.140625" customWidth="1"/>
    <col min="35" max="35" width="10.85546875" customWidth="1"/>
    <col min="36" max="36" width="14.42578125" customWidth="1"/>
    <col min="37" max="37" width="9.140625" customWidth="1"/>
    <col min="38" max="38" width="13.28515625" customWidth="1"/>
  </cols>
  <sheetData>
    <row r="1" spans="2:16" s="1" customFormat="1" ht="18.600000000000001">
      <c r="C1" s="64" t="e">
        <f>#REF!</f>
        <v>#REF!</v>
      </c>
    </row>
    <row r="2" spans="2:16" s="3" customFormat="1" ht="18.600000000000001">
      <c r="C2" s="2" t="s">
        <v>89</v>
      </c>
      <c r="J2" s="4"/>
      <c r="L2" s="4"/>
      <c r="M2" s="4"/>
      <c r="O2" s="4"/>
      <c r="P2" s="4"/>
    </row>
    <row r="3" spans="2:16" s="3" customFormat="1" ht="8.4499999999999993" customHeight="1">
      <c r="C3" s="2"/>
      <c r="J3" s="4"/>
      <c r="L3" s="4"/>
      <c r="M3" s="4"/>
      <c r="O3" s="4"/>
      <c r="P3" s="4"/>
    </row>
    <row r="4" spans="2:16" s="3" customFormat="1" ht="15.6">
      <c r="C4" s="102" t="s">
        <v>2</v>
      </c>
      <c r="D4"/>
      <c r="E4"/>
      <c r="F4"/>
      <c r="J4" s="4"/>
      <c r="L4" s="4"/>
      <c r="M4" s="4"/>
      <c r="O4" s="4"/>
      <c r="P4" s="4"/>
    </row>
    <row r="5" spans="2:16" s="3" customFormat="1" ht="15" customHeight="1">
      <c r="C5" s="260" t="s">
        <v>90</v>
      </c>
      <c r="D5" s="249"/>
      <c r="E5"/>
      <c r="F5"/>
      <c r="J5" s="4"/>
      <c r="L5" s="4"/>
      <c r="M5" s="4"/>
      <c r="O5" s="4"/>
      <c r="P5" s="4"/>
    </row>
    <row r="6" spans="2:16" s="3" customFormat="1" ht="6" customHeight="1">
      <c r="D6" s="7"/>
      <c r="E6"/>
      <c r="F6"/>
      <c r="M6" s="5"/>
      <c r="O6" s="4"/>
      <c r="P6" s="4"/>
    </row>
    <row r="7" spans="2:16" s="3" customFormat="1" ht="15.6">
      <c r="C7" s="102" t="s">
        <v>91</v>
      </c>
      <c r="E7"/>
      <c r="F7"/>
      <c r="M7" s="5"/>
      <c r="O7" s="4"/>
      <c r="P7" s="4"/>
    </row>
    <row r="8" spans="2:16" s="3" customFormat="1">
      <c r="C8" s="266" t="e">
        <f>#REF!</f>
        <v>#REF!</v>
      </c>
      <c r="D8" s="267"/>
      <c r="E8"/>
      <c r="F8"/>
      <c r="M8" s="5"/>
      <c r="O8" s="4"/>
      <c r="P8" s="4"/>
    </row>
    <row r="9" spans="2:16" s="3" customFormat="1" ht="15" customHeight="1" thickBot="1">
      <c r="C9"/>
      <c r="D9" s="10"/>
      <c r="E9" s="10"/>
      <c r="F9" s="10"/>
      <c r="G9" s="10"/>
      <c r="H9" s="10"/>
      <c r="I9" s="10"/>
      <c r="J9" s="10"/>
      <c r="K9" s="10"/>
      <c r="L9" s="10"/>
      <c r="M9" s="5"/>
      <c r="O9" s="4"/>
      <c r="P9" s="4"/>
    </row>
    <row r="10" spans="2:16" s="3" customFormat="1" ht="42.75" customHeight="1" thickBot="1">
      <c r="C10" s="145" t="s">
        <v>9</v>
      </c>
      <c r="D10" s="190"/>
      <c r="E10" s="190"/>
      <c r="F10" s="190"/>
      <c r="G10" s="190"/>
      <c r="H10" s="147"/>
      <c r="I10" s="264" t="s">
        <v>92</v>
      </c>
      <c r="J10" s="268"/>
    </row>
    <row r="11" spans="2:16" s="6" customFormat="1" ht="56.25" customHeight="1" thickBot="1">
      <c r="C11" s="137" t="s">
        <v>64</v>
      </c>
      <c r="D11" s="131" t="s">
        <v>65</v>
      </c>
      <c r="E11" s="131" t="s">
        <v>93</v>
      </c>
      <c r="F11" s="131" t="s">
        <v>68</v>
      </c>
      <c r="G11" s="131" t="s">
        <v>69</v>
      </c>
      <c r="H11" s="138" t="s">
        <v>15</v>
      </c>
      <c r="I11" s="137" t="s">
        <v>94</v>
      </c>
      <c r="J11" s="138" t="s">
        <v>95</v>
      </c>
    </row>
    <row r="12" spans="2:16" s="3" customFormat="1" ht="15" customHeight="1">
      <c r="B12" s="3">
        <v>1</v>
      </c>
      <c r="C12" s="191" t="str">
        <f>IF(Bewijslast!C12="","",Bewijslast!C12)</f>
        <v>Mobiele kraan</v>
      </c>
      <c r="D12" s="192" t="str">
        <f>IF(Bewijslast!D12="","",Bewijslast!D12)</f>
        <v>Develon</v>
      </c>
      <c r="E12" s="192" t="str">
        <f>IF(Bewijslast!E12="","",Bewijslast!E12)</f>
        <v>45-RR-FF</v>
      </c>
      <c r="F12" s="192" t="str">
        <f>IF(Bewijslast!J12="","",Bewijslast!J12)</f>
        <v>Elektro motor</v>
      </c>
      <c r="G12" s="192" t="str">
        <f>IF(Bewijslast!K12="","",Bewijslast!K12)</f>
        <v xml:space="preserve">zero-emisie </v>
      </c>
      <c r="H12" s="193" t="str">
        <f>IF(Bewijslast!L12="","",Bewijslast!L12)</f>
        <v>Stroom</v>
      </c>
      <c r="I12" s="194">
        <f>SUM(Bewijslast!F12:I12)</f>
        <v>1200</v>
      </c>
      <c r="J12" s="195">
        <f>SUM(Begin:Einde!J12)</f>
        <v>1100</v>
      </c>
    </row>
    <row r="13" spans="2:16" s="3" customFormat="1" ht="15" customHeight="1">
      <c r="B13" s="3">
        <v>2</v>
      </c>
      <c r="C13" s="191" t="str">
        <f>IF(Bewijslast!C13="","",Bewijslast!C13)</f>
        <v>Mini graver</v>
      </c>
      <c r="D13" s="192" t="str">
        <f>IF(Bewijslast!D13="","",Bewijslast!D13)</f>
        <v>Develon</v>
      </c>
      <c r="E13" s="192" t="str">
        <f>IF(Bewijslast!E13="","",Bewijslast!E13)</f>
        <v>10-PK-OO</v>
      </c>
      <c r="F13" s="192" t="str">
        <f>IF(Bewijslast!J13="","",Bewijslast!J13)</f>
        <v>Diesel motor</v>
      </c>
      <c r="G13" s="192" t="str">
        <f>IF(Bewijslast!K13="","",Bewijslast!K13)</f>
        <v>Stage V</v>
      </c>
      <c r="H13" s="193" t="str">
        <f>IF(Bewijslast!L13="","",Bewijslast!L13)</f>
        <v>HVO 100</v>
      </c>
      <c r="I13" s="194">
        <f>SUM(Bewijslast!F13:I13)</f>
        <v>1150</v>
      </c>
      <c r="J13" s="196">
        <f>SUM(Begin:Einde!J13)</f>
        <v>1150</v>
      </c>
    </row>
    <row r="14" spans="2:16" s="3" customFormat="1" ht="15.6">
      <c r="B14" s="3">
        <v>3</v>
      </c>
      <c r="C14" s="191" t="str">
        <f>IF(Bewijslast!C14="","",Bewijslast!C14)</f>
        <v>Shovel</v>
      </c>
      <c r="D14" s="192" t="str">
        <f>IF(Bewijslast!D14="","",Bewijslast!D14)</f>
        <v>Develon</v>
      </c>
      <c r="E14" s="192" t="str">
        <f>IF(Bewijslast!E14="","",Bewijslast!E14)</f>
        <v>24-IB-OR</v>
      </c>
      <c r="F14" s="192" t="str">
        <f>IF(Bewijslast!J14="","",Bewijslast!J14)</f>
        <v>Diesel motor</v>
      </c>
      <c r="G14" s="192" t="str">
        <f>IF(Bewijslast!K14="","",Bewijslast!K14)</f>
        <v>Stage V</v>
      </c>
      <c r="H14" s="193" t="str">
        <f>IF(Bewijslast!L14="","",Bewijslast!L14)</f>
        <v>HVO 100</v>
      </c>
      <c r="I14" s="194">
        <f>SUM(Bewijslast!F14:I14)</f>
        <v>1050</v>
      </c>
      <c r="J14" s="196">
        <f>SUM(Begin:Einde!J14)</f>
        <v>1050</v>
      </c>
    </row>
    <row r="15" spans="2:16" s="3" customFormat="1" ht="15.6">
      <c r="B15" s="3">
        <v>4</v>
      </c>
      <c r="C15" s="191" t="str">
        <f>IF(Bewijslast!C15="","",Bewijslast!C15)</f>
        <v>Mobiele kraan</v>
      </c>
      <c r="D15" s="192" t="str">
        <f>IF(Bewijslast!D15="","",Bewijslast!D15)</f>
        <v>Develon</v>
      </c>
      <c r="E15" s="192" t="str">
        <f>IF(Bewijslast!E15="","",Bewijslast!E15)</f>
        <v>22-PK-TB</v>
      </c>
      <c r="F15" s="192" t="str">
        <f>IF(Bewijslast!J15="","",Bewijslast!J15)</f>
        <v>Diesel motor</v>
      </c>
      <c r="G15" s="192" t="str">
        <f>IF(Bewijslast!K15="","",Bewijslast!K15)</f>
        <v>Stage V</v>
      </c>
      <c r="H15" s="193" t="str">
        <f>IF(Bewijslast!L15="","",Bewijslast!L15)</f>
        <v>HVO 100</v>
      </c>
      <c r="I15" s="194">
        <f>SUM(Bewijslast!F15:I15)</f>
        <v>100</v>
      </c>
      <c r="J15" s="196">
        <f>SUM(Begin:Einde!J15)</f>
        <v>100</v>
      </c>
    </row>
    <row r="16" spans="2:16" s="3" customFormat="1" ht="15" customHeight="1">
      <c r="B16" s="3">
        <v>5</v>
      </c>
      <c r="C16" s="191" t="str">
        <f>IF(Bewijslast!C16="","",Bewijslast!C16)</f>
        <v/>
      </c>
      <c r="D16" s="192" t="str">
        <f>IF(Bewijslast!D16="","",Bewijslast!D16)</f>
        <v/>
      </c>
      <c r="E16" s="192" t="str">
        <f>IF(Bewijslast!E16="","",Bewijslast!E16)</f>
        <v/>
      </c>
      <c r="F16" s="192" t="str">
        <f>IF(Bewijslast!J16="","",Bewijslast!J16)</f>
        <v/>
      </c>
      <c r="G16" s="192" t="str">
        <f>IF(Bewijslast!K16="","",Bewijslast!K16)</f>
        <v/>
      </c>
      <c r="H16" s="193" t="str">
        <f>IF(Bewijslast!L16="","",Bewijslast!L16)</f>
        <v/>
      </c>
      <c r="I16" s="194">
        <f>SUM(Bewijslast!F16:I16)</f>
        <v>0</v>
      </c>
      <c r="J16" s="196">
        <f>SUM(Begin:Einde!J16)</f>
        <v>0</v>
      </c>
    </row>
    <row r="17" spans="2:10" s="3" customFormat="1" ht="15" customHeight="1">
      <c r="B17" s="3">
        <v>6</v>
      </c>
      <c r="C17" s="191" t="str">
        <f>IF(Bewijslast!C17="","",Bewijslast!C17)</f>
        <v/>
      </c>
      <c r="D17" s="192" t="str">
        <f>IF(Bewijslast!D17="","",Bewijslast!D17)</f>
        <v/>
      </c>
      <c r="E17" s="192" t="str">
        <f>IF(Bewijslast!E17="","",Bewijslast!E17)</f>
        <v/>
      </c>
      <c r="F17" s="192" t="str">
        <f>IF(Bewijslast!J17="","",Bewijslast!J17)</f>
        <v/>
      </c>
      <c r="G17" s="192" t="str">
        <f>IF(Bewijslast!K17="","",Bewijslast!K17)</f>
        <v/>
      </c>
      <c r="H17" s="193" t="str">
        <f>IF(Bewijslast!L17="","",Bewijslast!L17)</f>
        <v/>
      </c>
      <c r="I17" s="194">
        <f>SUM(Bewijslast!F17:I17)</f>
        <v>0</v>
      </c>
      <c r="J17" s="196">
        <f>SUM(Begin:Einde!J17)</f>
        <v>0</v>
      </c>
    </row>
    <row r="18" spans="2:10" s="3" customFormat="1" ht="15" customHeight="1">
      <c r="B18" s="3">
        <v>7</v>
      </c>
      <c r="C18" s="191" t="str">
        <f>IF(Bewijslast!C18="","",Bewijslast!C18)</f>
        <v/>
      </c>
      <c r="D18" s="192" t="str">
        <f>IF(Bewijslast!D18="","",Bewijslast!D18)</f>
        <v/>
      </c>
      <c r="E18" s="192" t="str">
        <f>IF(Bewijslast!E18="","",Bewijslast!E18)</f>
        <v/>
      </c>
      <c r="F18" s="192" t="str">
        <f>IF(Bewijslast!J18="","",Bewijslast!J18)</f>
        <v/>
      </c>
      <c r="G18" s="192" t="str">
        <f>IF(Bewijslast!K18="","",Bewijslast!K18)</f>
        <v/>
      </c>
      <c r="H18" s="193" t="str">
        <f>IF(Bewijslast!L18="","",Bewijslast!L18)</f>
        <v/>
      </c>
      <c r="I18" s="194">
        <f>SUM(Bewijslast!F18:I18)</f>
        <v>0</v>
      </c>
      <c r="J18" s="196">
        <f>SUM(Begin:Einde!J18)</f>
        <v>0</v>
      </c>
    </row>
    <row r="19" spans="2:10" s="3" customFormat="1" ht="15" customHeight="1">
      <c r="B19" s="3">
        <v>8</v>
      </c>
      <c r="C19" s="191" t="str">
        <f>IF(Bewijslast!C19="","",Bewijslast!C19)</f>
        <v/>
      </c>
      <c r="D19" s="192" t="str">
        <f>IF(Bewijslast!D19="","",Bewijslast!D19)</f>
        <v/>
      </c>
      <c r="E19" s="192" t="str">
        <f>IF(Bewijslast!E19="","",Bewijslast!E19)</f>
        <v/>
      </c>
      <c r="F19" s="192" t="str">
        <f>IF(Bewijslast!J19="","",Bewijslast!J19)</f>
        <v/>
      </c>
      <c r="G19" s="192" t="str">
        <f>IF(Bewijslast!K19="","",Bewijslast!K19)</f>
        <v/>
      </c>
      <c r="H19" s="193" t="str">
        <f>IF(Bewijslast!L19="","",Bewijslast!L19)</f>
        <v/>
      </c>
      <c r="I19" s="194">
        <f>SUM(Bewijslast!F19:I19)</f>
        <v>0</v>
      </c>
      <c r="J19" s="196">
        <f>SUM(Begin:Einde!J19)</f>
        <v>0</v>
      </c>
    </row>
    <row r="20" spans="2:10" s="47" customFormat="1" ht="15.6">
      <c r="B20" s="3">
        <v>9</v>
      </c>
      <c r="C20" s="191" t="str">
        <f>IF(Bewijslast!C20="","",Bewijslast!C20)</f>
        <v/>
      </c>
      <c r="D20" s="192" t="str">
        <f>IF(Bewijslast!D20="","",Bewijslast!D20)</f>
        <v/>
      </c>
      <c r="E20" s="192" t="str">
        <f>IF(Bewijslast!E20="","",Bewijslast!E20)</f>
        <v/>
      </c>
      <c r="F20" s="192" t="str">
        <f>IF(Bewijslast!J20="","",Bewijslast!J20)</f>
        <v/>
      </c>
      <c r="G20" s="192" t="str">
        <f>IF(Bewijslast!K20="","",Bewijslast!K20)</f>
        <v/>
      </c>
      <c r="H20" s="193" t="str">
        <f>IF(Bewijslast!L20="","",Bewijslast!L20)</f>
        <v/>
      </c>
      <c r="I20" s="194">
        <f>SUM(Bewijslast!F20:I20)</f>
        <v>0</v>
      </c>
      <c r="J20" s="196">
        <f>SUM(Begin:Einde!J20)</f>
        <v>0</v>
      </c>
    </row>
    <row r="21" spans="2:10" s="47" customFormat="1" ht="15.6">
      <c r="B21" s="3">
        <v>10</v>
      </c>
      <c r="C21" s="191" t="str">
        <f>IF(Bewijslast!C21="","",Bewijslast!C21)</f>
        <v/>
      </c>
      <c r="D21" s="192" t="str">
        <f>IF(Bewijslast!D21="","",Bewijslast!D21)</f>
        <v/>
      </c>
      <c r="E21" s="192" t="str">
        <f>IF(Bewijslast!E21="","",Bewijslast!E21)</f>
        <v/>
      </c>
      <c r="F21" s="192" t="str">
        <f>IF(Bewijslast!J21="","",Bewijslast!J21)</f>
        <v/>
      </c>
      <c r="G21" s="192" t="str">
        <f>IF(Bewijslast!K21="","",Bewijslast!K21)</f>
        <v/>
      </c>
      <c r="H21" s="193" t="str">
        <f>IF(Bewijslast!L21="","",Bewijslast!L21)</f>
        <v/>
      </c>
      <c r="I21" s="194">
        <f>SUM(Bewijslast!F21:I21)</f>
        <v>0</v>
      </c>
      <c r="J21" s="196">
        <f>SUM(Begin:Einde!J21)</f>
        <v>0</v>
      </c>
    </row>
    <row r="22" spans="2:10" s="47" customFormat="1" ht="15.6">
      <c r="B22" s="3">
        <v>11</v>
      </c>
      <c r="C22" s="191" t="str">
        <f>IF(Bewijslast!C22="","",Bewijslast!C22)</f>
        <v/>
      </c>
      <c r="D22" s="192" t="str">
        <f>IF(Bewijslast!D22="","",Bewijslast!D22)</f>
        <v/>
      </c>
      <c r="E22" s="192" t="str">
        <f>IF(Bewijslast!E22="","",Bewijslast!E22)</f>
        <v/>
      </c>
      <c r="F22" s="192" t="str">
        <f>IF(Bewijslast!J22="","",Bewijslast!J22)</f>
        <v/>
      </c>
      <c r="G22" s="192" t="str">
        <f>IF(Bewijslast!K22="","",Bewijslast!K22)</f>
        <v/>
      </c>
      <c r="H22" s="193" t="str">
        <f>IF(Bewijslast!L22="","",Bewijslast!L22)</f>
        <v/>
      </c>
      <c r="I22" s="194">
        <f>SUM(Bewijslast!F22:I22)</f>
        <v>0</v>
      </c>
      <c r="J22" s="196">
        <f>SUM(Begin:Einde!J22)</f>
        <v>0</v>
      </c>
    </row>
    <row r="23" spans="2:10" s="47" customFormat="1" ht="15.6">
      <c r="B23" s="3">
        <v>12</v>
      </c>
      <c r="C23" s="191" t="str">
        <f>IF(Bewijslast!C23="","",Bewijslast!C23)</f>
        <v/>
      </c>
      <c r="D23" s="192" t="str">
        <f>IF(Bewijslast!D23="","",Bewijslast!D23)</f>
        <v/>
      </c>
      <c r="E23" s="192" t="str">
        <f>IF(Bewijslast!E23="","",Bewijslast!E23)</f>
        <v/>
      </c>
      <c r="F23" s="192" t="str">
        <f>IF(Bewijslast!J23="","",Bewijslast!J23)</f>
        <v/>
      </c>
      <c r="G23" s="192" t="str">
        <f>IF(Bewijslast!K23="","",Bewijslast!K23)</f>
        <v/>
      </c>
      <c r="H23" s="193" t="str">
        <f>IF(Bewijslast!L23="","",Bewijslast!L23)</f>
        <v/>
      </c>
      <c r="I23" s="194">
        <f>SUM(Bewijslast!F23:I23)</f>
        <v>0</v>
      </c>
      <c r="J23" s="196">
        <f>SUM(Begin:Einde!J23)</f>
        <v>0</v>
      </c>
    </row>
    <row r="24" spans="2:10" s="47" customFormat="1" ht="15.6">
      <c r="B24" s="3">
        <v>13</v>
      </c>
      <c r="C24" s="191" t="str">
        <f>IF(Bewijslast!C24="","",Bewijslast!C24)</f>
        <v/>
      </c>
      <c r="D24" s="192" t="str">
        <f>IF(Bewijslast!D24="","",Bewijslast!D24)</f>
        <v/>
      </c>
      <c r="E24" s="192" t="str">
        <f>IF(Bewijslast!E24="","",Bewijslast!E24)</f>
        <v/>
      </c>
      <c r="F24" s="192" t="str">
        <f>IF(Bewijslast!J24="","",Bewijslast!J24)</f>
        <v/>
      </c>
      <c r="G24" s="192" t="str">
        <f>IF(Bewijslast!K24="","",Bewijslast!K24)</f>
        <v/>
      </c>
      <c r="H24" s="193" t="str">
        <f>IF(Bewijslast!L24="","",Bewijslast!L24)</f>
        <v/>
      </c>
      <c r="I24" s="194">
        <f>SUM(Bewijslast!F24:I24)</f>
        <v>0</v>
      </c>
      <c r="J24" s="196">
        <f>SUM(Begin:Einde!J24)</f>
        <v>0</v>
      </c>
    </row>
    <row r="25" spans="2:10" s="47" customFormat="1" ht="15.6">
      <c r="B25" s="3">
        <v>14</v>
      </c>
      <c r="C25" s="191" t="str">
        <f>IF(Bewijslast!C25="","",Bewijslast!C25)</f>
        <v/>
      </c>
      <c r="D25" s="192" t="str">
        <f>IF(Bewijslast!D25="","",Bewijslast!D25)</f>
        <v/>
      </c>
      <c r="E25" s="192" t="str">
        <f>IF(Bewijslast!E25="","",Bewijslast!E25)</f>
        <v/>
      </c>
      <c r="F25" s="192" t="str">
        <f>IF(Bewijslast!J25="","",Bewijslast!J25)</f>
        <v/>
      </c>
      <c r="G25" s="192" t="str">
        <f>IF(Bewijslast!K25="","",Bewijslast!K25)</f>
        <v/>
      </c>
      <c r="H25" s="193" t="str">
        <f>IF(Bewijslast!L25="","",Bewijslast!L25)</f>
        <v/>
      </c>
      <c r="I25" s="194">
        <f>SUM(Bewijslast!F25:I25)</f>
        <v>0</v>
      </c>
      <c r="J25" s="196">
        <f>SUM(Begin:Einde!J25)</f>
        <v>0</v>
      </c>
    </row>
    <row r="26" spans="2:10" s="47" customFormat="1" ht="15.6">
      <c r="B26" s="3">
        <v>15</v>
      </c>
      <c r="C26" s="191" t="str">
        <f>IF(Bewijslast!C26="","",Bewijslast!C26)</f>
        <v/>
      </c>
      <c r="D26" s="192" t="str">
        <f>IF(Bewijslast!D26="","",Bewijslast!D26)</f>
        <v/>
      </c>
      <c r="E26" s="192" t="str">
        <f>IF(Bewijslast!E26="","",Bewijslast!E26)</f>
        <v/>
      </c>
      <c r="F26" s="192" t="str">
        <f>IF(Bewijslast!J26="","",Bewijslast!J26)</f>
        <v/>
      </c>
      <c r="G26" s="192" t="str">
        <f>IF(Bewijslast!K26="","",Bewijslast!K26)</f>
        <v/>
      </c>
      <c r="H26" s="193" t="str">
        <f>IF(Bewijslast!L26="","",Bewijslast!L26)</f>
        <v/>
      </c>
      <c r="I26" s="194">
        <f>SUM(Bewijslast!F26:I26)</f>
        <v>0</v>
      </c>
      <c r="J26" s="196">
        <f>SUM(Begin:Einde!J26)</f>
        <v>0</v>
      </c>
    </row>
    <row r="27" spans="2:10" s="47" customFormat="1" ht="15.6">
      <c r="B27" s="3">
        <v>16</v>
      </c>
      <c r="C27" s="191" t="str">
        <f>IF(Bewijslast!C27="","",Bewijslast!C27)</f>
        <v/>
      </c>
      <c r="D27" s="192" t="str">
        <f>IF(Bewijslast!D27="","",Bewijslast!D27)</f>
        <v/>
      </c>
      <c r="E27" s="192" t="str">
        <f>IF(Bewijslast!E27="","",Bewijslast!E27)</f>
        <v/>
      </c>
      <c r="F27" s="192" t="str">
        <f>IF(Bewijslast!J27="","",Bewijslast!J27)</f>
        <v/>
      </c>
      <c r="G27" s="192" t="str">
        <f>IF(Bewijslast!K27="","",Bewijslast!K27)</f>
        <v/>
      </c>
      <c r="H27" s="193" t="str">
        <f>IF(Bewijslast!L27="","",Bewijslast!L27)</f>
        <v/>
      </c>
      <c r="I27" s="194">
        <f>SUM(Bewijslast!F27:I27)</f>
        <v>0</v>
      </c>
      <c r="J27" s="196">
        <f>SUM(Begin:Einde!J27)</f>
        <v>0</v>
      </c>
    </row>
    <row r="28" spans="2:10" s="47" customFormat="1" ht="15.6">
      <c r="B28" s="3">
        <v>17</v>
      </c>
      <c r="C28" s="191" t="str">
        <f>IF(Bewijslast!C28="","",Bewijslast!C28)</f>
        <v/>
      </c>
      <c r="D28" s="192" t="str">
        <f>IF(Bewijslast!D28="","",Bewijslast!D28)</f>
        <v/>
      </c>
      <c r="E28" s="192" t="str">
        <f>IF(Bewijslast!E28="","",Bewijslast!E28)</f>
        <v/>
      </c>
      <c r="F28" s="192" t="str">
        <f>IF(Bewijslast!J28="","",Bewijslast!J28)</f>
        <v/>
      </c>
      <c r="G28" s="192" t="str">
        <f>IF(Bewijslast!K28="","",Bewijslast!K28)</f>
        <v/>
      </c>
      <c r="H28" s="193" t="str">
        <f>IF(Bewijslast!L28="","",Bewijslast!L28)</f>
        <v/>
      </c>
      <c r="I28" s="194">
        <f>SUM(Bewijslast!F28:I28)</f>
        <v>0</v>
      </c>
      <c r="J28" s="196">
        <f>SUM(Begin:Einde!J28)</f>
        <v>0</v>
      </c>
    </row>
    <row r="29" spans="2:10" s="47" customFormat="1" ht="15.6">
      <c r="B29" s="3">
        <v>18</v>
      </c>
      <c r="C29" s="191" t="str">
        <f>IF(Bewijslast!C29="","",Bewijslast!C29)</f>
        <v/>
      </c>
      <c r="D29" s="192" t="str">
        <f>IF(Bewijslast!D29="","",Bewijslast!D29)</f>
        <v/>
      </c>
      <c r="E29" s="192" t="str">
        <f>IF(Bewijslast!E29="","",Bewijslast!E29)</f>
        <v/>
      </c>
      <c r="F29" s="192" t="str">
        <f>IF(Bewijslast!J29="","",Bewijslast!J29)</f>
        <v/>
      </c>
      <c r="G29" s="192" t="str">
        <f>IF(Bewijslast!K29="","",Bewijslast!K29)</f>
        <v/>
      </c>
      <c r="H29" s="193" t="str">
        <f>IF(Bewijslast!L29="","",Bewijslast!L29)</f>
        <v/>
      </c>
      <c r="I29" s="194">
        <f>SUM(Bewijslast!F29:I29)</f>
        <v>0</v>
      </c>
      <c r="J29" s="196">
        <f>SUM(Begin:Einde!J29)</f>
        <v>0</v>
      </c>
    </row>
    <row r="30" spans="2:10" s="47" customFormat="1" ht="15.6">
      <c r="B30" s="3">
        <v>19</v>
      </c>
      <c r="C30" s="191" t="str">
        <f>IF(Bewijslast!C30="","",Bewijslast!C30)</f>
        <v/>
      </c>
      <c r="D30" s="192" t="str">
        <f>IF(Bewijslast!D30="","",Bewijslast!D30)</f>
        <v/>
      </c>
      <c r="E30" s="192" t="str">
        <f>IF(Bewijslast!E30="","",Bewijslast!E30)</f>
        <v/>
      </c>
      <c r="F30" s="192" t="str">
        <f>IF(Bewijslast!J30="","",Bewijslast!J30)</f>
        <v/>
      </c>
      <c r="G30" s="192" t="str">
        <f>IF(Bewijslast!K30="","",Bewijslast!K30)</f>
        <v/>
      </c>
      <c r="H30" s="193" t="str">
        <f>IF(Bewijslast!L30="","",Bewijslast!L30)</f>
        <v/>
      </c>
      <c r="I30" s="194">
        <f>SUM(Bewijslast!F30:I30)</f>
        <v>0</v>
      </c>
      <c r="J30" s="196">
        <f>SUM(Begin:Einde!J30)</f>
        <v>0</v>
      </c>
    </row>
    <row r="31" spans="2:10" s="3" customFormat="1" ht="15.95" thickBot="1">
      <c r="B31" s="3">
        <v>20</v>
      </c>
      <c r="C31" s="197" t="str">
        <f>IF(Bewijslast!C31="","",Bewijslast!C31)</f>
        <v/>
      </c>
      <c r="D31" s="198" t="str">
        <f>IF(Bewijslast!D31="","",Bewijslast!D31)</f>
        <v/>
      </c>
      <c r="E31" s="198" t="str">
        <f>IF(Bewijslast!E31="","",Bewijslast!E31)</f>
        <v/>
      </c>
      <c r="F31" s="198" t="str">
        <f>IF(Bewijslast!J31="","",Bewijslast!J31)</f>
        <v/>
      </c>
      <c r="G31" s="198" t="str">
        <f>IF(Bewijslast!K31="","",Bewijslast!K31)</f>
        <v/>
      </c>
      <c r="H31" s="199" t="str">
        <f>IF(Bewijslast!L31="","",Bewijslast!L31)</f>
        <v/>
      </c>
      <c r="I31" s="200">
        <f>SUM(Bewijslast!F31:I31)</f>
        <v>0</v>
      </c>
      <c r="J31" s="201">
        <f>SUM(Begin:Einde!J31)</f>
        <v>0</v>
      </c>
    </row>
    <row r="32" spans="2:10" s="3" customFormat="1">
      <c r="J32" s="4"/>
    </row>
    <row r="33" spans="2:10" s="3" customFormat="1" ht="15" thickBot="1">
      <c r="G33" s="19"/>
      <c r="H33" s="19"/>
      <c r="I33" s="19"/>
      <c r="J33" s="4"/>
    </row>
    <row r="34" spans="2:10" s="6" customFormat="1" ht="42.75" customHeight="1" thickBot="1">
      <c r="C34" s="145" t="s">
        <v>33</v>
      </c>
      <c r="D34" s="190"/>
      <c r="E34" s="190"/>
      <c r="F34" s="190"/>
      <c r="G34" s="190"/>
      <c r="H34" s="146"/>
      <c r="I34" s="264" t="s">
        <v>92</v>
      </c>
      <c r="J34" s="268"/>
    </row>
    <row r="35" spans="2:10" s="3" customFormat="1" ht="60" customHeight="1" thickBot="1">
      <c r="C35" s="137" t="s">
        <v>64</v>
      </c>
      <c r="D35" s="131" t="s">
        <v>65</v>
      </c>
      <c r="E35" s="131" t="s">
        <v>66</v>
      </c>
      <c r="F35" s="140" t="s">
        <v>34</v>
      </c>
      <c r="G35" s="131" t="s">
        <v>84</v>
      </c>
      <c r="H35" s="140" t="s">
        <v>15</v>
      </c>
      <c r="I35" s="137" t="s">
        <v>96</v>
      </c>
      <c r="J35" s="138" t="s">
        <v>95</v>
      </c>
    </row>
    <row r="36" spans="2:10" s="3" customFormat="1" ht="15" customHeight="1">
      <c r="B36" s="3">
        <v>1</v>
      </c>
      <c r="C36" s="202" t="str">
        <f>IF(Bewijslast!C36="","",Bewijslast!C36)</f>
        <v/>
      </c>
      <c r="D36" s="203" t="str">
        <f>IF(Bewijslast!D36="","",Bewijslast!D36)</f>
        <v/>
      </c>
      <c r="E36" s="203" t="str">
        <f>IF(Bewijslast!E36="","",Bewijslast!E36)</f>
        <v/>
      </c>
      <c r="F36" s="203" t="str">
        <f>IF(Bewijslast!J36="","",Bewijslast!J36)</f>
        <v/>
      </c>
      <c r="G36" s="203" t="str">
        <f>IF(Bewijslast!K36="","",Bewijslast!K36)</f>
        <v/>
      </c>
      <c r="H36" s="204" t="str">
        <f>IF(Bewijslast!L36="","",Bewijslast!L36)</f>
        <v/>
      </c>
      <c r="I36" s="205">
        <f>SUM(Bewijslast!F36:I36)</f>
        <v>0</v>
      </c>
      <c r="J36" s="206">
        <f>SUM(Begin:Einde!J36)</f>
        <v>0</v>
      </c>
    </row>
    <row r="37" spans="2:10" s="3" customFormat="1" ht="15" customHeight="1">
      <c r="B37" s="3">
        <v>2</v>
      </c>
      <c r="C37" s="191" t="str">
        <f>IF(Bewijslast!C37="","",Bewijslast!C37)</f>
        <v/>
      </c>
      <c r="D37" s="192" t="str">
        <f>IF(Bewijslast!D37="","",Bewijslast!D37)</f>
        <v/>
      </c>
      <c r="E37" s="192" t="str">
        <f>IF(Bewijslast!E37="","",Bewijslast!E37)</f>
        <v/>
      </c>
      <c r="F37" s="192" t="str">
        <f>IF(Bewijslast!J37="","",Bewijslast!J37)</f>
        <v/>
      </c>
      <c r="G37" s="192" t="str">
        <f>IF(Bewijslast!K37="","",Bewijslast!K37)</f>
        <v/>
      </c>
      <c r="H37" s="207" t="str">
        <f>IF(Bewijslast!L37="","",Bewijslast!L37)</f>
        <v/>
      </c>
      <c r="I37" s="194">
        <f>SUM(Bewijslast!F37:I37)</f>
        <v>0</v>
      </c>
      <c r="J37" s="208">
        <f>SUM(Begin:Einde!J37)</f>
        <v>0</v>
      </c>
    </row>
    <row r="38" spans="2:10" s="3" customFormat="1" ht="15" customHeight="1">
      <c r="B38" s="3">
        <v>3</v>
      </c>
      <c r="C38" s="191" t="str">
        <f>IF(Bewijslast!C38="","",Bewijslast!C38)</f>
        <v/>
      </c>
      <c r="D38" s="192" t="str">
        <f>IF(Bewijslast!D38="","",Bewijslast!D38)</f>
        <v/>
      </c>
      <c r="E38" s="192" t="str">
        <f>IF(Bewijslast!E38="","",Bewijslast!E38)</f>
        <v/>
      </c>
      <c r="F38" s="192" t="str">
        <f>IF(Bewijslast!J38="","",Bewijslast!J38)</f>
        <v/>
      </c>
      <c r="G38" s="192" t="str">
        <f>IF(Bewijslast!K38="","",Bewijslast!K38)</f>
        <v/>
      </c>
      <c r="H38" s="207" t="str">
        <f>IF(Bewijslast!L38="","",Bewijslast!L38)</f>
        <v/>
      </c>
      <c r="I38" s="194">
        <f>SUM(Bewijslast!F38:I38)</f>
        <v>0</v>
      </c>
      <c r="J38" s="208">
        <f>SUM(Begin:Einde!J38)</f>
        <v>0</v>
      </c>
    </row>
    <row r="39" spans="2:10" s="3" customFormat="1" ht="15" customHeight="1">
      <c r="B39" s="3">
        <v>4</v>
      </c>
      <c r="C39" s="191" t="str">
        <f>IF(Bewijslast!C39="","",Bewijslast!C39)</f>
        <v/>
      </c>
      <c r="D39" s="192" t="str">
        <f>IF(Bewijslast!D39="","",Bewijslast!D39)</f>
        <v/>
      </c>
      <c r="E39" s="192" t="str">
        <f>IF(Bewijslast!E39="","",Bewijslast!E39)</f>
        <v/>
      </c>
      <c r="F39" s="192" t="str">
        <f>IF(Bewijslast!J39="","",Bewijslast!J39)</f>
        <v/>
      </c>
      <c r="G39" s="192" t="str">
        <f>IF(Bewijslast!K39="","",Bewijslast!K39)</f>
        <v/>
      </c>
      <c r="H39" s="207" t="str">
        <f>IF(Bewijslast!L39="","",Bewijslast!L39)</f>
        <v/>
      </c>
      <c r="I39" s="194">
        <f>SUM(Bewijslast!F39:I39)</f>
        <v>0</v>
      </c>
      <c r="J39" s="208">
        <f>SUM(Begin:Einde!J39)</f>
        <v>0</v>
      </c>
    </row>
    <row r="40" spans="2:10" s="3" customFormat="1" ht="15" customHeight="1">
      <c r="B40" s="3">
        <v>5</v>
      </c>
      <c r="C40" s="191" t="str">
        <f>IF(Bewijslast!C40="","",Bewijslast!C40)</f>
        <v/>
      </c>
      <c r="D40" s="192" t="str">
        <f>IF(Bewijslast!D40="","",Bewijslast!D40)</f>
        <v/>
      </c>
      <c r="E40" s="192" t="str">
        <f>IF(Bewijslast!E40="","",Bewijslast!E40)</f>
        <v/>
      </c>
      <c r="F40" s="192" t="str">
        <f>IF(Bewijslast!J40="","",Bewijslast!J40)</f>
        <v/>
      </c>
      <c r="G40" s="192" t="str">
        <f>IF(Bewijslast!K40="","",Bewijslast!K40)</f>
        <v/>
      </c>
      <c r="H40" s="207" t="str">
        <f>IF(Bewijslast!L40="","",Bewijslast!L40)</f>
        <v/>
      </c>
      <c r="I40" s="194">
        <f>SUM(Bewijslast!F40:I40)</f>
        <v>0</v>
      </c>
      <c r="J40" s="208">
        <f>SUM(Begin:Einde!J40)</f>
        <v>0</v>
      </c>
    </row>
    <row r="41" spans="2:10" s="3" customFormat="1" ht="15" customHeight="1">
      <c r="B41" s="3">
        <v>6</v>
      </c>
      <c r="C41" s="191" t="str">
        <f>IF(Bewijslast!C41="","",Bewijslast!C41)</f>
        <v/>
      </c>
      <c r="D41" s="192" t="str">
        <f>IF(Bewijslast!D41="","",Bewijslast!D41)</f>
        <v/>
      </c>
      <c r="E41" s="192" t="str">
        <f>IF(Bewijslast!E41="","",Bewijslast!E41)</f>
        <v/>
      </c>
      <c r="F41" s="192" t="str">
        <f>IF(Bewijslast!J41="","",Bewijslast!J41)</f>
        <v/>
      </c>
      <c r="G41" s="192" t="str">
        <f>IF(Bewijslast!K41="","",Bewijslast!K41)</f>
        <v/>
      </c>
      <c r="H41" s="207" t="str">
        <f>IF(Bewijslast!L41="","",Bewijslast!L41)</f>
        <v/>
      </c>
      <c r="I41" s="194">
        <f>SUM(Bewijslast!F41:I41)</f>
        <v>0</v>
      </c>
      <c r="J41" s="208">
        <f>SUM(Begin:Einde!J41)</f>
        <v>0</v>
      </c>
    </row>
    <row r="42" spans="2:10" s="3" customFormat="1" ht="15" customHeight="1">
      <c r="B42" s="3">
        <v>7</v>
      </c>
      <c r="C42" s="191" t="str">
        <f>IF(Bewijslast!C42="","",Bewijslast!C42)</f>
        <v/>
      </c>
      <c r="D42" s="192" t="str">
        <f>IF(Bewijslast!D42="","",Bewijslast!D42)</f>
        <v/>
      </c>
      <c r="E42" s="192" t="str">
        <f>IF(Bewijslast!E42="","",Bewijslast!E42)</f>
        <v/>
      </c>
      <c r="F42" s="192" t="str">
        <f>IF(Bewijslast!J42="","",Bewijslast!J42)</f>
        <v/>
      </c>
      <c r="G42" s="192" t="str">
        <f>IF(Bewijslast!K42="","",Bewijslast!K42)</f>
        <v/>
      </c>
      <c r="H42" s="207" t="str">
        <f>IF(Bewijslast!L42="","",Bewijslast!L42)</f>
        <v/>
      </c>
      <c r="I42" s="194">
        <f>SUM(Bewijslast!F42:I42)</f>
        <v>0</v>
      </c>
      <c r="J42" s="208">
        <f>SUM(Begin:Einde!J42)</f>
        <v>0</v>
      </c>
    </row>
    <row r="43" spans="2:10" s="3" customFormat="1" ht="15" customHeight="1">
      <c r="B43" s="3">
        <v>8</v>
      </c>
      <c r="C43" s="191" t="str">
        <f>IF(Bewijslast!C43="","",Bewijslast!C43)</f>
        <v/>
      </c>
      <c r="D43" s="192" t="str">
        <f>IF(Bewijslast!D43="","",Bewijslast!D43)</f>
        <v/>
      </c>
      <c r="E43" s="192" t="str">
        <f>IF(Bewijslast!E43="","",Bewijslast!E43)</f>
        <v/>
      </c>
      <c r="F43" s="192" t="str">
        <f>IF(Bewijslast!J43="","",Bewijslast!J43)</f>
        <v/>
      </c>
      <c r="G43" s="192" t="str">
        <f>IF(Bewijslast!K43="","",Bewijslast!K43)</f>
        <v/>
      </c>
      <c r="H43" s="207" t="str">
        <f>IF(Bewijslast!L43="","",Bewijslast!L43)</f>
        <v/>
      </c>
      <c r="I43" s="194">
        <f>SUM(Bewijslast!F43:I43)</f>
        <v>0</v>
      </c>
      <c r="J43" s="208">
        <f>SUM(Begin:Einde!J43)</f>
        <v>0</v>
      </c>
    </row>
    <row r="44" spans="2:10" s="3" customFormat="1" ht="15" customHeight="1">
      <c r="B44" s="3">
        <v>9</v>
      </c>
      <c r="C44" s="191" t="str">
        <f>IF(Bewijslast!C44="","",Bewijslast!C44)</f>
        <v/>
      </c>
      <c r="D44" s="192" t="str">
        <f>IF(Bewijslast!D44="","",Bewijslast!D44)</f>
        <v/>
      </c>
      <c r="E44" s="192" t="str">
        <f>IF(Bewijslast!E44="","",Bewijslast!E44)</f>
        <v/>
      </c>
      <c r="F44" s="192" t="str">
        <f>IF(Bewijslast!J44="","",Bewijslast!J44)</f>
        <v/>
      </c>
      <c r="G44" s="192" t="str">
        <f>IF(Bewijslast!K44="","",Bewijslast!K44)</f>
        <v/>
      </c>
      <c r="H44" s="207" t="str">
        <f>IF(Bewijslast!L44="","",Bewijslast!L44)</f>
        <v/>
      </c>
      <c r="I44" s="194">
        <f>SUM(Bewijslast!F44:I44)</f>
        <v>0</v>
      </c>
      <c r="J44" s="208">
        <f>SUM(Begin:Einde!J44)</f>
        <v>0</v>
      </c>
    </row>
    <row r="45" spans="2:10" s="3" customFormat="1" ht="15" customHeight="1">
      <c r="B45" s="3">
        <v>10</v>
      </c>
      <c r="C45" s="191" t="str">
        <f>IF(Bewijslast!C45="","",Bewijslast!C45)</f>
        <v/>
      </c>
      <c r="D45" s="192" t="str">
        <f>IF(Bewijslast!D45="","",Bewijslast!D45)</f>
        <v/>
      </c>
      <c r="E45" s="192" t="str">
        <f>IF(Bewijslast!E45="","",Bewijslast!E45)</f>
        <v/>
      </c>
      <c r="F45" s="192" t="str">
        <f>IF(Bewijslast!J45="","",Bewijslast!J45)</f>
        <v/>
      </c>
      <c r="G45" s="192" t="str">
        <f>IF(Bewijslast!K45="","",Bewijslast!K45)</f>
        <v/>
      </c>
      <c r="H45" s="207" t="str">
        <f>IF(Bewijslast!L45="","",Bewijslast!L45)</f>
        <v/>
      </c>
      <c r="I45" s="194">
        <f>SUM(Bewijslast!F45:I45)</f>
        <v>0</v>
      </c>
      <c r="J45" s="208">
        <f>SUM(Begin:Einde!J45)</f>
        <v>0</v>
      </c>
    </row>
    <row r="46" spans="2:10" s="3" customFormat="1" ht="15" customHeight="1">
      <c r="B46" s="3">
        <v>11</v>
      </c>
      <c r="C46" s="191" t="str">
        <f>IF(Bewijslast!C46="","",Bewijslast!C46)</f>
        <v/>
      </c>
      <c r="D46" s="192" t="str">
        <f>IF(Bewijslast!D46="","",Bewijslast!D46)</f>
        <v/>
      </c>
      <c r="E46" s="192" t="str">
        <f>IF(Bewijslast!E46="","",Bewijslast!E46)</f>
        <v/>
      </c>
      <c r="F46" s="192" t="str">
        <f>IF(Bewijslast!J46="","",Bewijslast!J46)</f>
        <v/>
      </c>
      <c r="G46" s="192" t="str">
        <f>IF(Bewijslast!K46="","",Bewijslast!K46)</f>
        <v/>
      </c>
      <c r="H46" s="207" t="str">
        <f>IF(Bewijslast!L46="","",Bewijslast!L46)</f>
        <v/>
      </c>
      <c r="I46" s="194">
        <f>SUM(Bewijslast!F46:I46)</f>
        <v>0</v>
      </c>
      <c r="J46" s="208">
        <f>SUM(Begin:Einde!J46)</f>
        <v>0</v>
      </c>
    </row>
    <row r="47" spans="2:10" s="3" customFormat="1" ht="15" customHeight="1">
      <c r="B47" s="3">
        <v>12</v>
      </c>
      <c r="C47" s="191" t="str">
        <f>IF(Bewijslast!C47="","",Bewijslast!C47)</f>
        <v/>
      </c>
      <c r="D47" s="192" t="str">
        <f>IF(Bewijslast!D47="","",Bewijslast!D47)</f>
        <v/>
      </c>
      <c r="E47" s="192" t="str">
        <f>IF(Bewijslast!E47="","",Bewijslast!E47)</f>
        <v/>
      </c>
      <c r="F47" s="192" t="str">
        <f>IF(Bewijslast!J47="","",Bewijslast!J47)</f>
        <v/>
      </c>
      <c r="G47" s="192" t="str">
        <f>IF(Bewijslast!K47="","",Bewijslast!K47)</f>
        <v/>
      </c>
      <c r="H47" s="207" t="str">
        <f>IF(Bewijslast!L47="","",Bewijslast!L47)</f>
        <v/>
      </c>
      <c r="I47" s="194">
        <f>SUM(Bewijslast!F47:I47)</f>
        <v>0</v>
      </c>
      <c r="J47" s="208">
        <f>SUM(Begin:Einde!J47)</f>
        <v>0</v>
      </c>
    </row>
    <row r="48" spans="2:10" s="3" customFormat="1" ht="15" customHeight="1">
      <c r="B48" s="3">
        <v>13</v>
      </c>
      <c r="C48" s="191" t="str">
        <f>IF(Bewijslast!C48="","",Bewijslast!C48)</f>
        <v/>
      </c>
      <c r="D48" s="192" t="str">
        <f>IF(Bewijslast!D48="","",Bewijslast!D48)</f>
        <v/>
      </c>
      <c r="E48" s="192" t="str">
        <f>IF(Bewijslast!E48="","",Bewijslast!E48)</f>
        <v/>
      </c>
      <c r="F48" s="192" t="str">
        <f>IF(Bewijslast!J48="","",Bewijslast!J48)</f>
        <v/>
      </c>
      <c r="G48" s="192" t="str">
        <f>IF(Bewijslast!K48="","",Bewijslast!K48)</f>
        <v/>
      </c>
      <c r="H48" s="207" t="str">
        <f>IF(Bewijslast!L48="","",Bewijslast!L48)</f>
        <v/>
      </c>
      <c r="I48" s="194">
        <f>SUM(Bewijslast!F48:I48)</f>
        <v>0</v>
      </c>
      <c r="J48" s="208">
        <f>SUM(Begin:Einde!J48)</f>
        <v>0</v>
      </c>
    </row>
    <row r="49" spans="2:12" s="3" customFormat="1" ht="15" customHeight="1">
      <c r="B49" s="3">
        <v>14</v>
      </c>
      <c r="C49" s="191" t="str">
        <f>IF(Bewijslast!C49="","",Bewijslast!C49)</f>
        <v/>
      </c>
      <c r="D49" s="192" t="str">
        <f>IF(Bewijslast!D49="","",Bewijslast!D49)</f>
        <v/>
      </c>
      <c r="E49" s="192" t="str">
        <f>IF(Bewijslast!E49="","",Bewijslast!E49)</f>
        <v/>
      </c>
      <c r="F49" s="192" t="str">
        <f>IF(Bewijslast!J49="","",Bewijslast!J49)</f>
        <v/>
      </c>
      <c r="G49" s="192" t="str">
        <f>IF(Bewijslast!K49="","",Bewijslast!K49)</f>
        <v/>
      </c>
      <c r="H49" s="207" t="str">
        <f>IF(Bewijslast!L49="","",Bewijslast!L49)</f>
        <v/>
      </c>
      <c r="I49" s="194">
        <f>SUM(Bewijslast!F49:I49)</f>
        <v>0</v>
      </c>
      <c r="J49" s="208">
        <f>SUM(Begin:Einde!J49)</f>
        <v>0</v>
      </c>
    </row>
    <row r="50" spans="2:12" s="3" customFormat="1" ht="15" customHeight="1">
      <c r="B50" s="3">
        <v>15</v>
      </c>
      <c r="C50" s="191" t="str">
        <f>IF(Bewijslast!C50="","",Bewijslast!C50)</f>
        <v/>
      </c>
      <c r="D50" s="192" t="str">
        <f>IF(Bewijslast!D50="","",Bewijslast!D50)</f>
        <v/>
      </c>
      <c r="E50" s="192" t="str">
        <f>IF(Bewijslast!E50="","",Bewijslast!E50)</f>
        <v/>
      </c>
      <c r="F50" s="192" t="str">
        <f>IF(Bewijslast!J50="","",Bewijslast!J50)</f>
        <v/>
      </c>
      <c r="G50" s="192" t="str">
        <f>IF(Bewijslast!K50="","",Bewijslast!K50)</f>
        <v/>
      </c>
      <c r="H50" s="207" t="str">
        <f>IF(Bewijslast!L50="","",Bewijslast!L50)</f>
        <v/>
      </c>
      <c r="I50" s="194">
        <v>0</v>
      </c>
      <c r="J50" s="208">
        <f>SUM(Begin:Einde!J50)</f>
        <v>0</v>
      </c>
    </row>
    <row r="51" spans="2:12" s="3" customFormat="1" ht="15" customHeight="1">
      <c r="B51" s="3">
        <v>16</v>
      </c>
      <c r="C51" s="191" t="str">
        <f>IF(Bewijslast!C51="","",Bewijslast!C51)</f>
        <v/>
      </c>
      <c r="D51" s="192" t="str">
        <f>IF(Bewijslast!D51="","",Bewijslast!D51)</f>
        <v/>
      </c>
      <c r="E51" s="192" t="str">
        <f>IF(Bewijslast!E51="","",Bewijslast!E51)</f>
        <v/>
      </c>
      <c r="F51" s="192" t="str">
        <f>IF(Bewijslast!J51="","",Bewijslast!J51)</f>
        <v/>
      </c>
      <c r="G51" s="192" t="str">
        <f>IF(Bewijslast!K51="","",Bewijslast!K51)</f>
        <v/>
      </c>
      <c r="H51" s="207" t="str">
        <f>IF(Bewijslast!L51="","",Bewijslast!L51)</f>
        <v/>
      </c>
      <c r="I51" s="194">
        <f>SUM(Bewijslast!F51:I51)</f>
        <v>0</v>
      </c>
      <c r="J51" s="208">
        <f>SUM(Begin:Einde!J51)</f>
        <v>0</v>
      </c>
    </row>
    <row r="52" spans="2:12" s="3" customFormat="1" ht="15" customHeight="1">
      <c r="B52" s="3">
        <v>17</v>
      </c>
      <c r="C52" s="191" t="str">
        <f>IF(Bewijslast!C52="","",Bewijslast!C52)</f>
        <v/>
      </c>
      <c r="D52" s="192" t="str">
        <f>IF(Bewijslast!D52="","",Bewijslast!D52)</f>
        <v/>
      </c>
      <c r="E52" s="192" t="str">
        <f>IF(Bewijslast!E52="","",Bewijslast!E52)</f>
        <v/>
      </c>
      <c r="F52" s="192" t="str">
        <f>IF(Bewijslast!J52="","",Bewijslast!J52)</f>
        <v/>
      </c>
      <c r="G52" s="192" t="str">
        <f>IF(Bewijslast!K52="","",Bewijslast!K52)</f>
        <v/>
      </c>
      <c r="H52" s="207" t="str">
        <f>IF(Bewijslast!L52="","",Bewijslast!L52)</f>
        <v/>
      </c>
      <c r="I52" s="194">
        <f>SUM(Bewijslast!F52:I52)</f>
        <v>0</v>
      </c>
      <c r="J52" s="208">
        <f>SUM(Begin:Einde!J52)</f>
        <v>0</v>
      </c>
    </row>
    <row r="53" spans="2:12" s="3" customFormat="1" ht="15" customHeight="1">
      <c r="B53" s="3">
        <v>18</v>
      </c>
      <c r="C53" s="191" t="str">
        <f>IF(Bewijslast!C53="","",Bewijslast!C53)</f>
        <v/>
      </c>
      <c r="D53" s="192" t="str">
        <f>IF(Bewijslast!D53="","",Bewijslast!D53)</f>
        <v/>
      </c>
      <c r="E53" s="192" t="str">
        <f>IF(Bewijslast!E53="","",Bewijslast!E53)</f>
        <v/>
      </c>
      <c r="F53" s="192" t="str">
        <f>IF(Bewijslast!J53="","",Bewijslast!J53)</f>
        <v/>
      </c>
      <c r="G53" s="192" t="str">
        <f>IF(Bewijslast!K53="","",Bewijslast!K53)</f>
        <v/>
      </c>
      <c r="H53" s="207" t="str">
        <f>IF(Bewijslast!L53="","",Bewijslast!L53)</f>
        <v/>
      </c>
      <c r="I53" s="194">
        <f>SUM(Bewijslast!F53:I53)</f>
        <v>0</v>
      </c>
      <c r="J53" s="208">
        <f>SUM(Begin:Einde!J53)</f>
        <v>0</v>
      </c>
    </row>
    <row r="54" spans="2:12" s="3" customFormat="1" ht="15" customHeight="1">
      <c r="B54" s="3">
        <v>19</v>
      </c>
      <c r="C54" s="191" t="str">
        <f>IF(Bewijslast!C54="","",Bewijslast!C54)</f>
        <v/>
      </c>
      <c r="D54" s="192" t="str">
        <f>IF(Bewijslast!D54="","",Bewijslast!D54)</f>
        <v/>
      </c>
      <c r="E54" s="192" t="str">
        <f>IF(Bewijslast!E54="","",Bewijslast!E54)</f>
        <v/>
      </c>
      <c r="F54" s="192" t="str">
        <f>IF(Bewijslast!J54="","",Bewijslast!J54)</f>
        <v/>
      </c>
      <c r="G54" s="192" t="str">
        <f>IF(Bewijslast!K54="","",Bewijslast!K54)</f>
        <v/>
      </c>
      <c r="H54" s="207" t="str">
        <f>IF(Bewijslast!L54="","",Bewijslast!L54)</f>
        <v/>
      </c>
      <c r="I54" s="194">
        <f>SUM(Bewijslast!F54:I54)</f>
        <v>0</v>
      </c>
      <c r="J54" s="208">
        <f>SUM(Begin:Einde!J54)</f>
        <v>0</v>
      </c>
    </row>
    <row r="55" spans="2:12" s="3" customFormat="1" ht="15" customHeight="1" thickBot="1">
      <c r="B55" s="3">
        <v>20</v>
      </c>
      <c r="C55" s="197" t="str">
        <f>IF(Bewijslast!C55="","",Bewijslast!C55)</f>
        <v/>
      </c>
      <c r="D55" s="198" t="str">
        <f>IF(Bewijslast!D55="","",Bewijslast!D55)</f>
        <v/>
      </c>
      <c r="E55" s="198" t="str">
        <f>IF(Bewijslast!E55="","",Bewijslast!E55)</f>
        <v/>
      </c>
      <c r="F55" s="198" t="str">
        <f>IF(Bewijslast!J55="","",Bewijslast!J55)</f>
        <v/>
      </c>
      <c r="G55" s="198" t="str">
        <f>IF(Bewijslast!K55="","",Bewijslast!K55)</f>
        <v/>
      </c>
      <c r="H55" s="209" t="str">
        <f>IF(Bewijslast!L55="","",Bewijslast!L55)</f>
        <v/>
      </c>
      <c r="I55" s="200">
        <f>SUM(Bewijslast!F55:I55)</f>
        <v>0</v>
      </c>
      <c r="J55" s="210">
        <f>SUM(Begin:Einde!J55)</f>
        <v>0</v>
      </c>
    </row>
    <row r="56" spans="2:12" s="47" customFormat="1">
      <c r="C56" s="3"/>
      <c r="D56" s="3"/>
      <c r="E56" s="3"/>
      <c r="F56" s="3"/>
      <c r="G56" s="3"/>
      <c r="H56" s="3"/>
      <c r="I56" s="3"/>
      <c r="J56" s="4"/>
    </row>
    <row r="57" spans="2:12" s="3" customFormat="1" ht="15" thickBot="1"/>
    <row r="58" spans="2:12" ht="42.6" customHeight="1" thickBot="1">
      <c r="C58" s="211" t="s">
        <v>85</v>
      </c>
      <c r="D58" s="190"/>
      <c r="E58" s="190"/>
      <c r="F58" s="190"/>
      <c r="G58" s="190"/>
      <c r="H58" s="146"/>
      <c r="I58" s="269" t="s">
        <v>92</v>
      </c>
      <c r="J58" s="270"/>
      <c r="K58"/>
      <c r="L58"/>
    </row>
    <row r="59" spans="2:12" ht="38.450000000000003" customHeight="1">
      <c r="C59" s="137" t="s">
        <v>64</v>
      </c>
      <c r="D59" s="140" t="s">
        <v>65</v>
      </c>
      <c r="E59" s="131" t="s">
        <v>86</v>
      </c>
      <c r="F59" s="212" t="s">
        <v>34</v>
      </c>
      <c r="G59" s="131" t="s">
        <v>88</v>
      </c>
      <c r="H59" s="140" t="s">
        <v>15</v>
      </c>
      <c r="I59" s="213" t="s">
        <v>94</v>
      </c>
      <c r="J59" s="214" t="s">
        <v>95</v>
      </c>
      <c r="K59"/>
      <c r="L59"/>
    </row>
    <row r="60" spans="2:12" ht="15.6">
      <c r="B60" s="3">
        <v>1</v>
      </c>
      <c r="C60" s="191" t="str">
        <f>IF(Bewijslast!C60="","",Bewijslast!C60)</f>
        <v/>
      </c>
      <c r="D60" s="192" t="str">
        <f>IF(Bewijslast!D60="","",Bewijslast!D60)</f>
        <v/>
      </c>
      <c r="E60" s="192" t="str">
        <f>IF(Bewijslast!E60="","",Bewijslast!E60)</f>
        <v/>
      </c>
      <c r="F60" s="192" t="str">
        <f>IF(Bewijslast!J60="","",Bewijslast!J60)</f>
        <v/>
      </c>
      <c r="G60" s="192" t="str">
        <f>IF(Bewijslast!K60="","",Bewijslast!K60)</f>
        <v/>
      </c>
      <c r="H60" s="207" t="str">
        <f>IF(Bewijslast!L60="","",Bewijslast!L60)</f>
        <v/>
      </c>
      <c r="I60" s="191">
        <f>SUM(Bewijslast!F60:I60)</f>
        <v>0</v>
      </c>
      <c r="J60" s="208">
        <f>SUM(Begin:Einde!J60)</f>
        <v>0</v>
      </c>
      <c r="K60"/>
      <c r="L60"/>
    </row>
    <row r="61" spans="2:12" ht="15.6">
      <c r="B61" s="3">
        <v>2</v>
      </c>
      <c r="C61" s="191" t="str">
        <f>IF(Bewijslast!C61="","",Bewijslast!C61)</f>
        <v/>
      </c>
      <c r="D61" s="192" t="str">
        <f>IF(Bewijslast!D61="","",Bewijslast!D61)</f>
        <v/>
      </c>
      <c r="E61" s="192" t="str">
        <f>IF(Bewijslast!E61="","",Bewijslast!E61)</f>
        <v/>
      </c>
      <c r="F61" s="192" t="str">
        <f>IF(Bewijslast!J61="","",Bewijslast!J61)</f>
        <v/>
      </c>
      <c r="G61" s="192" t="str">
        <f>IF(Bewijslast!K61="","",Bewijslast!K61)</f>
        <v/>
      </c>
      <c r="H61" s="207" t="str">
        <f>IF(Bewijslast!L61="","",Bewijslast!L61)</f>
        <v/>
      </c>
      <c r="I61" s="191">
        <f>SUM(Bewijslast!F61:I61)</f>
        <v>0</v>
      </c>
      <c r="J61" s="208">
        <f>SUM(Begin:Einde!J61)</f>
        <v>0</v>
      </c>
      <c r="K61"/>
      <c r="L61"/>
    </row>
    <row r="62" spans="2:12" ht="15.6">
      <c r="B62" s="3">
        <v>3</v>
      </c>
      <c r="C62" s="191" t="str">
        <f>IF(Bewijslast!C62="","",Bewijslast!C62)</f>
        <v/>
      </c>
      <c r="D62" s="192" t="str">
        <f>IF(Bewijslast!D62="","",Bewijslast!D62)</f>
        <v/>
      </c>
      <c r="E62" s="192" t="str">
        <f>IF(Bewijslast!E62="","",Bewijslast!E62)</f>
        <v/>
      </c>
      <c r="F62" s="192" t="str">
        <f>IF(Bewijslast!J62="","",Bewijslast!J62)</f>
        <v/>
      </c>
      <c r="G62" s="192" t="str">
        <f>IF(Bewijslast!K62="","",Bewijslast!K62)</f>
        <v/>
      </c>
      <c r="H62" s="207" t="str">
        <f>IF(Bewijslast!L62="","",Bewijslast!L62)</f>
        <v/>
      </c>
      <c r="I62" s="191">
        <f>SUM(Bewijslast!F62:I62)</f>
        <v>0</v>
      </c>
      <c r="J62" s="208">
        <f>SUM(Begin:Einde!J62)</f>
        <v>0</v>
      </c>
      <c r="K62"/>
      <c r="L62"/>
    </row>
    <row r="63" spans="2:12" ht="15.6">
      <c r="B63" s="3">
        <v>4</v>
      </c>
      <c r="C63" s="191" t="str">
        <f>IF(Bewijslast!C63="","",Bewijslast!C63)</f>
        <v/>
      </c>
      <c r="D63" s="192" t="str">
        <f>IF(Bewijslast!D63="","",Bewijslast!D63)</f>
        <v/>
      </c>
      <c r="E63" s="192" t="str">
        <f>IF(Bewijslast!E63="","",Bewijslast!E63)</f>
        <v/>
      </c>
      <c r="F63" s="192" t="str">
        <f>IF(Bewijslast!J63="","",Bewijslast!J63)</f>
        <v/>
      </c>
      <c r="G63" s="192" t="str">
        <f>IF(Bewijslast!K63="","",Bewijslast!K63)</f>
        <v/>
      </c>
      <c r="H63" s="207" t="str">
        <f>IF(Bewijslast!L63="","",Bewijslast!L63)</f>
        <v/>
      </c>
      <c r="I63" s="191">
        <f>SUM(Bewijslast!F63:I63)</f>
        <v>0</v>
      </c>
      <c r="J63" s="208">
        <f>SUM(Begin:Einde!J63)</f>
        <v>0</v>
      </c>
      <c r="K63"/>
      <c r="L63"/>
    </row>
    <row r="64" spans="2:12" ht="15.6">
      <c r="B64" s="3">
        <v>5</v>
      </c>
      <c r="C64" s="191" t="str">
        <f>IF(Bewijslast!C64="","",Bewijslast!C64)</f>
        <v/>
      </c>
      <c r="D64" s="192" t="str">
        <f>IF(Bewijslast!D64="","",Bewijslast!D64)</f>
        <v/>
      </c>
      <c r="E64" s="192" t="str">
        <f>IF(Bewijslast!E64="","",Bewijslast!E64)</f>
        <v/>
      </c>
      <c r="F64" s="192" t="str">
        <f>IF(Bewijslast!J64="","",Bewijslast!J64)</f>
        <v/>
      </c>
      <c r="G64" s="192" t="str">
        <f>IF(Bewijslast!K64="","",Bewijslast!K64)</f>
        <v/>
      </c>
      <c r="H64" s="207" t="str">
        <f>IF(Bewijslast!L64="","",Bewijslast!L64)</f>
        <v/>
      </c>
      <c r="I64" s="191">
        <f>SUM(Bewijslast!F64:I64)</f>
        <v>0</v>
      </c>
      <c r="J64" s="208">
        <f>SUM(Begin:Einde!J64)</f>
        <v>0</v>
      </c>
      <c r="K64"/>
      <c r="L64"/>
    </row>
    <row r="65" spans="2:12" ht="15.6">
      <c r="B65" s="3">
        <v>6</v>
      </c>
      <c r="C65" s="191" t="str">
        <f>IF(Bewijslast!C65="","",Bewijslast!C65)</f>
        <v/>
      </c>
      <c r="D65" s="192" t="str">
        <f>IF(Bewijslast!D65="","",Bewijslast!D65)</f>
        <v/>
      </c>
      <c r="E65" s="192" t="str">
        <f>IF(Bewijslast!E65="","",Bewijslast!E65)</f>
        <v/>
      </c>
      <c r="F65" s="192" t="str">
        <f>IF(Bewijslast!J65="","",Bewijslast!J65)</f>
        <v/>
      </c>
      <c r="G65" s="192" t="str">
        <f>IF(Bewijslast!K65="","",Bewijslast!K65)</f>
        <v/>
      </c>
      <c r="H65" s="207" t="str">
        <f>IF(Bewijslast!L65="","",Bewijslast!L65)</f>
        <v/>
      </c>
      <c r="I65" s="191">
        <f>SUM(Bewijslast!F65:I65)</f>
        <v>0</v>
      </c>
      <c r="J65" s="208">
        <f>SUM(Begin:Einde!J65)</f>
        <v>0</v>
      </c>
      <c r="K65"/>
      <c r="L65"/>
    </row>
    <row r="66" spans="2:12" ht="15.6">
      <c r="B66" s="3">
        <v>7</v>
      </c>
      <c r="C66" s="191" t="str">
        <f>IF(Bewijslast!C66="","",Bewijslast!C66)</f>
        <v/>
      </c>
      <c r="D66" s="192" t="str">
        <f>IF(Bewijslast!D66="","",Bewijslast!D66)</f>
        <v/>
      </c>
      <c r="E66" s="192" t="str">
        <f>IF(Bewijslast!E66="","",Bewijslast!E66)</f>
        <v/>
      </c>
      <c r="F66" s="192" t="str">
        <f>IF(Bewijslast!J66="","",Bewijslast!J66)</f>
        <v/>
      </c>
      <c r="G66" s="192" t="str">
        <f>IF(Bewijslast!K66="","",Bewijslast!K66)</f>
        <v/>
      </c>
      <c r="H66" s="207" t="str">
        <f>IF(Bewijslast!L66="","",Bewijslast!L66)</f>
        <v/>
      </c>
      <c r="I66" s="191">
        <f>SUM(Bewijslast!F66:I66)</f>
        <v>0</v>
      </c>
      <c r="J66" s="208">
        <f>SUM(Begin:Einde!J66)</f>
        <v>0</v>
      </c>
      <c r="K66"/>
      <c r="L66"/>
    </row>
    <row r="67" spans="2:12" ht="15.6">
      <c r="B67" s="3">
        <v>8</v>
      </c>
      <c r="C67" s="191" t="str">
        <f>IF(Bewijslast!C67="","",Bewijslast!C67)</f>
        <v/>
      </c>
      <c r="D67" s="192" t="str">
        <f>IF(Bewijslast!D67="","",Bewijslast!D67)</f>
        <v/>
      </c>
      <c r="E67" s="192" t="str">
        <f>IF(Bewijslast!E67="","",Bewijslast!E67)</f>
        <v/>
      </c>
      <c r="F67" s="192" t="str">
        <f>IF(Bewijslast!J67="","",Bewijslast!J67)</f>
        <v/>
      </c>
      <c r="G67" s="192" t="str">
        <f>IF(Bewijslast!K67="","",Bewijslast!K67)</f>
        <v/>
      </c>
      <c r="H67" s="207" t="str">
        <f>IF(Bewijslast!L67="","",Bewijslast!L67)</f>
        <v/>
      </c>
      <c r="I67" s="191">
        <f>SUM(Bewijslast!F67:I67)</f>
        <v>0</v>
      </c>
      <c r="J67" s="208">
        <f>SUM(Begin:Einde!J67)</f>
        <v>0</v>
      </c>
      <c r="K67"/>
      <c r="L67"/>
    </row>
    <row r="68" spans="2:12" ht="15.6">
      <c r="B68" s="3">
        <v>9</v>
      </c>
      <c r="C68" s="191" t="str">
        <f>IF(Bewijslast!C68="","",Bewijslast!C68)</f>
        <v/>
      </c>
      <c r="D68" s="192" t="str">
        <f>IF(Bewijslast!D68="","",Bewijslast!D68)</f>
        <v/>
      </c>
      <c r="E68" s="192" t="str">
        <f>IF(Bewijslast!E68="","",Bewijslast!E68)</f>
        <v/>
      </c>
      <c r="F68" s="192" t="str">
        <f>IF(Bewijslast!J68="","",Bewijslast!J68)</f>
        <v/>
      </c>
      <c r="G68" s="192" t="str">
        <f>IF(Bewijslast!K68="","",Bewijslast!K68)</f>
        <v/>
      </c>
      <c r="H68" s="207" t="str">
        <f>IF(Bewijslast!L68="","",Bewijslast!L68)</f>
        <v/>
      </c>
      <c r="I68" s="191">
        <f>SUM(Bewijslast!F68:I68)</f>
        <v>0</v>
      </c>
      <c r="J68" s="208">
        <f>SUM(Begin:Einde!J68)</f>
        <v>0</v>
      </c>
      <c r="K68"/>
      <c r="L68"/>
    </row>
    <row r="69" spans="2:12" ht="15.6">
      <c r="B69" s="3">
        <v>10</v>
      </c>
      <c r="C69" s="191" t="str">
        <f>IF(Bewijslast!C69="","",Bewijslast!C69)</f>
        <v/>
      </c>
      <c r="D69" s="192" t="str">
        <f>IF(Bewijslast!D69="","",Bewijslast!D69)</f>
        <v/>
      </c>
      <c r="E69" s="192" t="str">
        <f>IF(Bewijslast!E69="","",Bewijslast!E69)</f>
        <v/>
      </c>
      <c r="F69" s="192" t="str">
        <f>IF(Bewijslast!J69="","",Bewijslast!J69)</f>
        <v/>
      </c>
      <c r="G69" s="192" t="str">
        <f>IF(Bewijslast!K69="","",Bewijslast!K69)</f>
        <v/>
      </c>
      <c r="H69" s="207" t="str">
        <f>IF(Bewijslast!L69="","",Bewijslast!L69)</f>
        <v/>
      </c>
      <c r="I69" s="191">
        <f>SUM(Bewijslast!F69:I69)</f>
        <v>0</v>
      </c>
      <c r="J69" s="208">
        <f>SUM(Begin:Einde!J69)</f>
        <v>0</v>
      </c>
      <c r="K69"/>
      <c r="L69"/>
    </row>
    <row r="70" spans="2:12" ht="15.6">
      <c r="B70" s="3">
        <v>11</v>
      </c>
      <c r="C70" s="191" t="str">
        <f>IF(Bewijslast!C70="","",Bewijslast!C70)</f>
        <v/>
      </c>
      <c r="D70" s="192" t="str">
        <f>IF(Bewijslast!D70="","",Bewijslast!D70)</f>
        <v/>
      </c>
      <c r="E70" s="192" t="str">
        <f>IF(Bewijslast!E70="","",Bewijslast!E70)</f>
        <v/>
      </c>
      <c r="F70" s="192" t="str">
        <f>IF(Bewijslast!J70="","",Bewijslast!J70)</f>
        <v/>
      </c>
      <c r="G70" s="192" t="str">
        <f>IF(Bewijslast!K70="","",Bewijslast!K70)</f>
        <v/>
      </c>
      <c r="H70" s="207" t="str">
        <f>IF(Bewijslast!L70="","",Bewijslast!L70)</f>
        <v/>
      </c>
      <c r="I70" s="191">
        <f>SUM(Bewijslast!F70:I70)</f>
        <v>0</v>
      </c>
      <c r="J70" s="208">
        <f>SUM(Begin:Einde!J70)</f>
        <v>0</v>
      </c>
      <c r="K70"/>
      <c r="L70"/>
    </row>
    <row r="71" spans="2:12" ht="15.6">
      <c r="B71" s="3">
        <v>12</v>
      </c>
      <c r="C71" s="191" t="str">
        <f>IF(Bewijslast!C71="","",Bewijslast!C71)</f>
        <v/>
      </c>
      <c r="D71" s="192" t="str">
        <f>IF(Bewijslast!D71="","",Bewijslast!D71)</f>
        <v/>
      </c>
      <c r="E71" s="192" t="str">
        <f>IF(Bewijslast!E71="","",Bewijslast!E71)</f>
        <v/>
      </c>
      <c r="F71" s="192" t="str">
        <f>IF(Bewijslast!J71="","",Bewijslast!J71)</f>
        <v/>
      </c>
      <c r="G71" s="192" t="str">
        <f>IF(Bewijslast!K71="","",Bewijslast!K71)</f>
        <v/>
      </c>
      <c r="H71" s="207" t="str">
        <f>IF(Bewijslast!L71="","",Bewijslast!L71)</f>
        <v/>
      </c>
      <c r="I71" s="191">
        <f>SUM(Bewijslast!F71:I71)</f>
        <v>0</v>
      </c>
      <c r="J71" s="208">
        <f>SUM(Begin:Einde!J71)</f>
        <v>0</v>
      </c>
      <c r="K71"/>
      <c r="L71"/>
    </row>
    <row r="72" spans="2:12" ht="15.6">
      <c r="B72" s="3">
        <v>13</v>
      </c>
      <c r="C72" s="191" t="str">
        <f>IF(Bewijslast!C72="","",Bewijslast!C72)</f>
        <v/>
      </c>
      <c r="D72" s="192" t="str">
        <f>IF(Bewijslast!D72="","",Bewijslast!D72)</f>
        <v/>
      </c>
      <c r="E72" s="192" t="str">
        <f>IF(Bewijslast!E72="","",Bewijslast!E72)</f>
        <v/>
      </c>
      <c r="F72" s="192" t="str">
        <f>IF(Bewijslast!J72="","",Bewijslast!J72)</f>
        <v/>
      </c>
      <c r="G72" s="192" t="str">
        <f>IF(Bewijslast!K72="","",Bewijslast!K72)</f>
        <v/>
      </c>
      <c r="H72" s="207" t="str">
        <f>IF(Bewijslast!L72="","",Bewijslast!L72)</f>
        <v/>
      </c>
      <c r="I72" s="191">
        <f>SUM(Bewijslast!F72:I72)</f>
        <v>0</v>
      </c>
      <c r="J72" s="208">
        <f>SUM(Begin:Einde!J72)</f>
        <v>0</v>
      </c>
      <c r="K72"/>
      <c r="L72"/>
    </row>
    <row r="73" spans="2:12" ht="15.6">
      <c r="B73" s="3">
        <v>14</v>
      </c>
      <c r="C73" s="191" t="str">
        <f>IF(Bewijslast!C73="","",Bewijslast!C73)</f>
        <v/>
      </c>
      <c r="D73" s="192" t="str">
        <f>IF(Bewijslast!D73="","",Bewijslast!D73)</f>
        <v/>
      </c>
      <c r="E73" s="192" t="str">
        <f>IF(Bewijslast!E73="","",Bewijslast!E73)</f>
        <v/>
      </c>
      <c r="F73" s="192" t="str">
        <f>IF(Bewijslast!J73="","",Bewijslast!J73)</f>
        <v/>
      </c>
      <c r="G73" s="192" t="str">
        <f>IF(Bewijslast!K73="","",Bewijslast!K73)</f>
        <v/>
      </c>
      <c r="H73" s="207" t="str">
        <f>IF(Bewijslast!L73="","",Bewijslast!L73)</f>
        <v/>
      </c>
      <c r="I73" s="191">
        <f>SUM(Bewijslast!F73:I73)</f>
        <v>0</v>
      </c>
      <c r="J73" s="208">
        <f>SUM(Begin:Einde!J73)</f>
        <v>0</v>
      </c>
      <c r="K73"/>
      <c r="L73"/>
    </row>
    <row r="74" spans="2:12" ht="15.6">
      <c r="B74" s="3">
        <v>15</v>
      </c>
      <c r="C74" s="191" t="str">
        <f>IF(Bewijslast!C74="","",Bewijslast!C74)</f>
        <v/>
      </c>
      <c r="D74" s="192" t="str">
        <f>IF(Bewijslast!D74="","",Bewijslast!D74)</f>
        <v/>
      </c>
      <c r="E74" s="192" t="str">
        <f>IF(Bewijslast!E74="","",Bewijslast!E74)</f>
        <v/>
      </c>
      <c r="F74" s="192" t="str">
        <f>IF(Bewijslast!J74="","",Bewijslast!J74)</f>
        <v/>
      </c>
      <c r="G74" s="192" t="str">
        <f>IF(Bewijslast!K74="","",Bewijslast!K74)</f>
        <v/>
      </c>
      <c r="H74" s="207" t="str">
        <f>IF(Bewijslast!L74="","",Bewijslast!L74)</f>
        <v/>
      </c>
      <c r="I74" s="191">
        <f>SUM(Bewijslast!F74:I74)</f>
        <v>0</v>
      </c>
      <c r="J74" s="208">
        <f>SUM(Begin:Einde!J74)</f>
        <v>0</v>
      </c>
      <c r="K74"/>
      <c r="L74"/>
    </row>
    <row r="75" spans="2:12" ht="15.6">
      <c r="B75" s="3">
        <v>16</v>
      </c>
      <c r="C75" s="191" t="str">
        <f>IF(Bewijslast!C75="","",Bewijslast!C75)</f>
        <v/>
      </c>
      <c r="D75" s="192" t="str">
        <f>IF(Bewijslast!D75="","",Bewijslast!D75)</f>
        <v/>
      </c>
      <c r="E75" s="192" t="str">
        <f>IF(Bewijslast!E75="","",Bewijslast!E75)</f>
        <v/>
      </c>
      <c r="F75" s="192" t="str">
        <f>IF(Bewijslast!J75="","",Bewijslast!J75)</f>
        <v/>
      </c>
      <c r="G75" s="192" t="str">
        <f>IF(Bewijslast!K75="","",Bewijslast!K75)</f>
        <v/>
      </c>
      <c r="H75" s="207" t="str">
        <f>IF(Bewijslast!L75="","",Bewijslast!L75)</f>
        <v/>
      </c>
      <c r="I75" s="191">
        <f>SUM(Bewijslast!F75:I75)</f>
        <v>0</v>
      </c>
      <c r="J75" s="208">
        <f>SUM(Begin:Einde!J75)</f>
        <v>0</v>
      </c>
      <c r="K75"/>
      <c r="L75"/>
    </row>
    <row r="76" spans="2:12" ht="15.6">
      <c r="B76" s="3">
        <v>17</v>
      </c>
      <c r="C76" s="191" t="str">
        <f>IF(Bewijslast!C76="","",Bewijslast!C76)</f>
        <v/>
      </c>
      <c r="D76" s="192" t="str">
        <f>IF(Bewijslast!D76="","",Bewijslast!D76)</f>
        <v/>
      </c>
      <c r="E76" s="192" t="str">
        <f>IF(Bewijslast!E76="","",Bewijslast!E76)</f>
        <v/>
      </c>
      <c r="F76" s="192" t="str">
        <f>IF(Bewijslast!J76="","",Bewijslast!J76)</f>
        <v/>
      </c>
      <c r="G76" s="192" t="str">
        <f>IF(Bewijslast!K76="","",Bewijslast!K76)</f>
        <v/>
      </c>
      <c r="H76" s="207" t="str">
        <f>IF(Bewijslast!L76="","",Bewijslast!L76)</f>
        <v/>
      </c>
      <c r="I76" s="191">
        <f>SUM(Bewijslast!F76:I76)</f>
        <v>0</v>
      </c>
      <c r="J76" s="208">
        <f>SUM(Begin:Einde!J76)</f>
        <v>0</v>
      </c>
      <c r="K76"/>
      <c r="L76"/>
    </row>
    <row r="77" spans="2:12" ht="15.6">
      <c r="B77" s="3">
        <v>18</v>
      </c>
      <c r="C77" s="191" t="str">
        <f>IF(Bewijslast!C77="","",Bewijslast!C77)</f>
        <v/>
      </c>
      <c r="D77" s="192" t="str">
        <f>IF(Bewijslast!D77="","",Bewijslast!D77)</f>
        <v/>
      </c>
      <c r="E77" s="192" t="str">
        <f>IF(Bewijslast!E77="","",Bewijslast!E77)</f>
        <v/>
      </c>
      <c r="F77" s="192" t="str">
        <f>IF(Bewijslast!J77="","",Bewijslast!J77)</f>
        <v/>
      </c>
      <c r="G77" s="192" t="str">
        <f>IF(Bewijslast!K77="","",Bewijslast!K77)</f>
        <v/>
      </c>
      <c r="H77" s="207" t="str">
        <f>IF(Bewijslast!L77="","",Bewijslast!L77)</f>
        <v/>
      </c>
      <c r="I77" s="191">
        <f>SUM(Bewijslast!F77:I77)</f>
        <v>0</v>
      </c>
      <c r="J77" s="208">
        <f>SUM(Begin:Einde!J77)</f>
        <v>0</v>
      </c>
      <c r="K77"/>
      <c r="L77"/>
    </row>
    <row r="78" spans="2:12" ht="15.6">
      <c r="B78" s="3">
        <v>19</v>
      </c>
      <c r="C78" s="191" t="str">
        <f>IF(Bewijslast!C78="","",Bewijslast!C78)</f>
        <v/>
      </c>
      <c r="D78" s="192" t="str">
        <f>IF(Bewijslast!D78="","",Bewijslast!D78)</f>
        <v/>
      </c>
      <c r="E78" s="192" t="str">
        <f>IF(Bewijslast!E78="","",Bewijslast!E78)</f>
        <v/>
      </c>
      <c r="F78" s="192" t="str">
        <f>IF(Bewijslast!J78="","",Bewijslast!J78)</f>
        <v/>
      </c>
      <c r="G78" s="192" t="str">
        <f>IF(Bewijslast!K78="","",Bewijslast!K78)</f>
        <v/>
      </c>
      <c r="H78" s="207" t="str">
        <f>IF(Bewijslast!L78="","",Bewijslast!L78)</f>
        <v/>
      </c>
      <c r="I78" s="191">
        <f>SUM(Bewijslast!F78:I78)</f>
        <v>0</v>
      </c>
      <c r="J78" s="208">
        <f>SUM(Begin:Einde!J78)</f>
        <v>0</v>
      </c>
      <c r="K78"/>
      <c r="L78"/>
    </row>
    <row r="79" spans="2:12" ht="15.95" thickBot="1">
      <c r="B79" s="3">
        <v>20</v>
      </c>
      <c r="C79" s="197" t="str">
        <f>IF(Bewijslast!C79="","",Bewijslast!C79)</f>
        <v/>
      </c>
      <c r="D79" s="198" t="str">
        <f>IF(Bewijslast!D79="","",Bewijslast!D79)</f>
        <v/>
      </c>
      <c r="E79" s="198" t="str">
        <f>IF(Bewijslast!E79="","",Bewijslast!E79)</f>
        <v/>
      </c>
      <c r="F79" s="198" t="str">
        <f>IF(Bewijslast!J79="","",Bewijslast!J79)</f>
        <v/>
      </c>
      <c r="G79" s="198" t="str">
        <f>IF(Bewijslast!K79="","",Bewijslast!K79)</f>
        <v/>
      </c>
      <c r="H79" s="209" t="str">
        <f>IF(Bewijslast!L79="","",Bewijslast!L79)</f>
        <v/>
      </c>
      <c r="I79" s="197">
        <f>SUM(Bewijslast!F79:I79)</f>
        <v>0</v>
      </c>
      <c r="J79" s="210">
        <f>SUM(Begin:Einde!J79)</f>
        <v>0</v>
      </c>
      <c r="K79"/>
      <c r="L79"/>
    </row>
  </sheetData>
  <sheetProtection algorithmName="SHA-512" hashValue="ukgLu/hr3CPgEu+zm5bGxqeMiM2mCtpej6QnytlEymdHOn3U/ocYbf+BkxiN/DJ6IbtZ4Y0S+y/jhVwFEpxCtw==" saltValue="tEby1BRhhcV+f0mTc+IB1Q==" spinCount="100000" sheet="1" formatColumns="0" formatRows="0"/>
  <mergeCells count="5">
    <mergeCell ref="C5:D5"/>
    <mergeCell ref="C8:D8"/>
    <mergeCell ref="I10:J10"/>
    <mergeCell ref="I34:J34"/>
    <mergeCell ref="I58:J58"/>
  </mergeCells>
  <conditionalFormatting sqref="J12:J31 J36:J55 J60:J79">
    <cfRule type="cellIs" dxfId="0" priority="1" operator="greaterThan">
      <formula>0</formula>
    </cfRule>
  </conditionalFormatting>
  <pageMargins left="0.7" right="0.7" top="0.75" bottom="0.75" header="0.3" footer="0.3"/>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43F6-7114-4E5A-BBDA-6DE7C75916A5}">
  <sheetPr>
    <tabColor rgb="FFC00000"/>
  </sheetPr>
  <dimension ref="B2:J20"/>
  <sheetViews>
    <sheetView showGridLines="0" workbookViewId="0">
      <selection activeCell="J31" sqref="J31"/>
    </sheetView>
  </sheetViews>
  <sheetFormatPr defaultRowHeight="14.45"/>
  <sheetData>
    <row r="2" spans="2:10" ht="14.45" customHeight="1">
      <c r="B2" s="271" t="s">
        <v>97</v>
      </c>
      <c r="C2" s="271"/>
      <c r="D2" s="271"/>
      <c r="E2" s="271"/>
      <c r="F2" s="271"/>
      <c r="G2" s="271"/>
      <c r="H2" s="271"/>
      <c r="I2" s="271"/>
      <c r="J2" s="271"/>
    </row>
    <row r="3" spans="2:10">
      <c r="B3" s="271"/>
      <c r="C3" s="271"/>
      <c r="D3" s="271"/>
      <c r="E3" s="271"/>
      <c r="F3" s="271"/>
      <c r="G3" s="271"/>
      <c r="H3" s="271"/>
      <c r="I3" s="271"/>
      <c r="J3" s="271"/>
    </row>
    <row r="4" spans="2:10">
      <c r="B4" s="271"/>
      <c r="C4" s="271"/>
      <c r="D4" s="271"/>
      <c r="E4" s="271"/>
      <c r="F4" s="271"/>
      <c r="G4" s="271"/>
      <c r="H4" s="271"/>
      <c r="I4" s="271"/>
      <c r="J4" s="271"/>
    </row>
    <row r="5" spans="2:10">
      <c r="B5" s="271"/>
      <c r="C5" s="271"/>
      <c r="D5" s="271"/>
      <c r="E5" s="271"/>
      <c r="F5" s="271"/>
      <c r="G5" s="271"/>
      <c r="H5" s="271"/>
      <c r="I5" s="271"/>
      <c r="J5" s="271"/>
    </row>
    <row r="6" spans="2:10">
      <c r="B6" s="271"/>
      <c r="C6" s="271"/>
      <c r="D6" s="271"/>
      <c r="E6" s="271"/>
      <c r="F6" s="271"/>
      <c r="G6" s="271"/>
      <c r="H6" s="271"/>
      <c r="I6" s="271"/>
      <c r="J6" s="271"/>
    </row>
    <row r="7" spans="2:10">
      <c r="B7" s="271"/>
      <c r="C7" s="271"/>
      <c r="D7" s="271"/>
      <c r="E7" s="271"/>
      <c r="F7" s="271"/>
      <c r="G7" s="271"/>
      <c r="H7" s="271"/>
      <c r="I7" s="271"/>
      <c r="J7" s="271"/>
    </row>
    <row r="8" spans="2:10">
      <c r="B8" s="271"/>
      <c r="C8" s="271"/>
      <c r="D8" s="271"/>
      <c r="E8" s="271"/>
      <c r="F8" s="271"/>
      <c r="G8" s="271"/>
      <c r="H8" s="271"/>
      <c r="I8" s="271"/>
      <c r="J8" s="271"/>
    </row>
    <row r="9" spans="2:10">
      <c r="B9" s="271"/>
      <c r="C9" s="271"/>
      <c r="D9" s="271"/>
      <c r="E9" s="271"/>
      <c r="F9" s="271"/>
      <c r="G9" s="271"/>
      <c r="H9" s="271"/>
      <c r="I9" s="271"/>
      <c r="J9" s="271"/>
    </row>
    <row r="10" spans="2:10">
      <c r="B10" s="271"/>
      <c r="C10" s="271"/>
      <c r="D10" s="271"/>
      <c r="E10" s="271"/>
      <c r="F10" s="271"/>
      <c r="G10" s="271"/>
      <c r="H10" s="271"/>
      <c r="I10" s="271"/>
      <c r="J10" s="271"/>
    </row>
    <row r="11" spans="2:10">
      <c r="B11" s="271"/>
      <c r="C11" s="271"/>
      <c r="D11" s="271"/>
      <c r="E11" s="271"/>
      <c r="F11" s="271"/>
      <c r="G11" s="271"/>
      <c r="H11" s="271"/>
      <c r="I11" s="271"/>
      <c r="J11" s="271"/>
    </row>
    <row r="12" spans="2:10">
      <c r="B12" s="271"/>
      <c r="C12" s="271"/>
      <c r="D12" s="271"/>
      <c r="E12" s="271"/>
      <c r="F12" s="271"/>
      <c r="G12" s="271"/>
      <c r="H12" s="271"/>
      <c r="I12" s="271"/>
      <c r="J12" s="271"/>
    </row>
    <row r="13" spans="2:10">
      <c r="B13" s="271"/>
      <c r="C13" s="271"/>
      <c r="D13" s="271"/>
      <c r="E13" s="271"/>
      <c r="F13" s="271"/>
      <c r="G13" s="271"/>
      <c r="H13" s="271"/>
      <c r="I13" s="271"/>
      <c r="J13" s="271"/>
    </row>
    <row r="14" spans="2:10">
      <c r="B14" s="271"/>
      <c r="C14" s="271"/>
      <c r="D14" s="271"/>
      <c r="E14" s="271"/>
      <c r="F14" s="271"/>
      <c r="G14" s="271"/>
      <c r="H14" s="271"/>
      <c r="I14" s="271"/>
      <c r="J14" s="271"/>
    </row>
    <row r="15" spans="2:10">
      <c r="B15" s="271"/>
      <c r="C15" s="271"/>
      <c r="D15" s="271"/>
      <c r="E15" s="271"/>
      <c r="F15" s="271"/>
      <c r="G15" s="271"/>
      <c r="H15" s="271"/>
      <c r="I15" s="271"/>
      <c r="J15" s="271"/>
    </row>
    <row r="16" spans="2:10">
      <c r="B16" s="271"/>
      <c r="C16" s="271"/>
      <c r="D16" s="271"/>
      <c r="E16" s="271"/>
      <c r="F16" s="271"/>
      <c r="G16" s="271"/>
      <c r="H16" s="271"/>
      <c r="I16" s="271"/>
      <c r="J16" s="271"/>
    </row>
    <row r="17" spans="2:10">
      <c r="B17" s="271"/>
      <c r="C17" s="271"/>
      <c r="D17" s="271"/>
      <c r="E17" s="271"/>
      <c r="F17" s="271"/>
      <c r="G17" s="271"/>
      <c r="H17" s="271"/>
      <c r="I17" s="271"/>
      <c r="J17" s="271"/>
    </row>
    <row r="18" spans="2:10">
      <c r="B18" s="271"/>
      <c r="C18" s="271"/>
      <c r="D18" s="271"/>
      <c r="E18" s="271"/>
      <c r="F18" s="271"/>
      <c r="G18" s="271"/>
      <c r="H18" s="271"/>
      <c r="I18" s="271"/>
      <c r="J18" s="271"/>
    </row>
    <row r="19" spans="2:10">
      <c r="B19" s="271"/>
      <c r="C19" s="271"/>
      <c r="D19" s="271"/>
      <c r="E19" s="271"/>
      <c r="F19" s="271"/>
      <c r="G19" s="271"/>
      <c r="H19" s="271"/>
      <c r="I19" s="271"/>
      <c r="J19" s="271"/>
    </row>
    <row r="20" spans="2:10">
      <c r="B20" s="271"/>
      <c r="C20" s="271"/>
      <c r="D20" s="271"/>
      <c r="E20" s="271"/>
      <c r="F20" s="271"/>
      <c r="G20" s="271"/>
      <c r="H20" s="271"/>
      <c r="I20" s="271"/>
      <c r="J20" s="271"/>
    </row>
  </sheetData>
  <mergeCells count="1">
    <mergeCell ref="B2:J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1342D-FF39-4566-A5C0-B94AFD619A07}">
  <dimension ref="B1:R79"/>
  <sheetViews>
    <sheetView showGridLines="0" zoomScaleNormal="100" workbookViewId="0">
      <selection activeCell="K38" sqref="K38"/>
    </sheetView>
  </sheetViews>
  <sheetFormatPr defaultColWidth="9.140625" defaultRowHeight="14.45"/>
  <cols>
    <col min="1" max="1" width="1.28515625" customWidth="1"/>
    <col min="2" max="2" width="3.140625" bestFit="1" customWidth="1"/>
    <col min="3" max="3" width="19.85546875" customWidth="1"/>
    <col min="4" max="4" width="23" style="8" bestFit="1" customWidth="1"/>
    <col min="5" max="6" width="23" style="8" customWidth="1"/>
    <col min="7" max="7" width="25.42578125" customWidth="1"/>
    <col min="8" max="9" width="17.85546875" customWidth="1"/>
    <col min="10" max="10" width="18.140625" style="9" customWidth="1"/>
    <col min="11" max="12" width="9.140625" style="9" customWidth="1"/>
    <col min="13" max="17" width="9.140625" customWidth="1"/>
    <col min="18" max="35" width="11.5703125" customWidth="1"/>
    <col min="36" max="36" width="9.140625" customWidth="1"/>
    <col min="37" max="37" width="10.85546875" customWidth="1"/>
    <col min="38" max="38" width="14.42578125" customWidth="1"/>
    <col min="39" max="39" width="9.140625" customWidth="1"/>
    <col min="40" max="40" width="13.28515625" customWidth="1"/>
  </cols>
  <sheetData>
    <row r="1" spans="2:18" s="1" customFormat="1" ht="18.600000000000001">
      <c r="C1" s="64" t="e">
        <f>#REF!</f>
        <v>#REF!</v>
      </c>
    </row>
    <row r="2" spans="2:18" s="3" customFormat="1" ht="18.600000000000001">
      <c r="C2" s="2" t="s">
        <v>98</v>
      </c>
      <c r="J2" s="4"/>
      <c r="L2" s="4"/>
      <c r="M2" s="4"/>
      <c r="Q2" s="4"/>
      <c r="R2" s="4"/>
    </row>
    <row r="3" spans="2:18" s="3" customFormat="1" ht="8.4499999999999993" customHeight="1">
      <c r="C3" s="2"/>
      <c r="J3" s="4"/>
      <c r="L3" s="4"/>
      <c r="M3" s="4"/>
      <c r="Q3" s="4"/>
      <c r="R3" s="4"/>
    </row>
    <row r="4" spans="2:18" s="3" customFormat="1" ht="15.6">
      <c r="C4" s="102" t="s">
        <v>2</v>
      </c>
      <c r="D4"/>
      <c r="E4"/>
      <c r="F4"/>
      <c r="J4" s="4"/>
      <c r="L4" s="4"/>
      <c r="M4" s="4"/>
      <c r="Q4" s="4"/>
      <c r="R4" s="4"/>
    </row>
    <row r="5" spans="2:18" s="3" customFormat="1">
      <c r="C5" s="276" t="s">
        <v>3</v>
      </c>
      <c r="D5" s="277"/>
      <c r="E5"/>
      <c r="F5"/>
      <c r="J5" s="4"/>
      <c r="L5" s="4"/>
      <c r="M5" s="4"/>
      <c r="Q5" s="4"/>
      <c r="R5" s="4"/>
    </row>
    <row r="6" spans="2:18" s="3" customFormat="1" ht="6" customHeight="1">
      <c r="D6" s="7"/>
      <c r="E6"/>
      <c r="F6"/>
      <c r="M6" s="5"/>
      <c r="Q6" s="4"/>
      <c r="R6" s="4"/>
    </row>
    <row r="7" spans="2:18" s="3" customFormat="1" ht="15.6">
      <c r="C7" s="102" t="s">
        <v>91</v>
      </c>
      <c r="E7"/>
      <c r="F7"/>
      <c r="M7" s="5"/>
      <c r="Q7" s="4"/>
      <c r="R7" s="4"/>
    </row>
    <row r="8" spans="2:18" s="3" customFormat="1">
      <c r="C8" s="266" t="e">
        <f>#REF!</f>
        <v>#REF!</v>
      </c>
      <c r="D8" s="267"/>
      <c r="E8"/>
      <c r="F8"/>
      <c r="M8" s="5"/>
      <c r="Q8" s="4"/>
      <c r="R8" s="4"/>
    </row>
    <row r="9" spans="2:18" s="3" customFormat="1" ht="15" customHeight="1" thickBot="1">
      <c r="C9"/>
      <c r="D9" s="10"/>
      <c r="E9" s="10"/>
      <c r="F9" s="10"/>
      <c r="G9" s="10"/>
      <c r="H9" s="10"/>
      <c r="I9" s="10"/>
      <c r="J9" s="10"/>
      <c r="K9" s="10"/>
      <c r="L9" s="10"/>
      <c r="M9" s="5"/>
      <c r="Q9" s="4"/>
      <c r="R9" s="4"/>
    </row>
    <row r="10" spans="2:18" s="3" customFormat="1" ht="42.75" customHeight="1" thickBot="1">
      <c r="C10" s="135" t="s">
        <v>9</v>
      </c>
      <c r="D10" s="133"/>
      <c r="E10" s="133"/>
      <c r="F10" s="133"/>
      <c r="G10" s="133"/>
      <c r="H10" s="134"/>
      <c r="I10" s="272" t="s">
        <v>92</v>
      </c>
      <c r="J10" s="273"/>
      <c r="K10" s="274" t="s">
        <v>99</v>
      </c>
      <c r="L10" s="274"/>
      <c r="M10" s="274"/>
      <c r="N10" s="274"/>
      <c r="O10" s="274"/>
      <c r="P10" s="274"/>
      <c r="Q10" s="275"/>
    </row>
    <row r="11" spans="2:18" s="6" customFormat="1" ht="58.5" customHeight="1" thickBot="1">
      <c r="C11" s="137" t="s">
        <v>64</v>
      </c>
      <c r="D11" s="131" t="s">
        <v>65</v>
      </c>
      <c r="E11" s="131" t="s">
        <v>93</v>
      </c>
      <c r="F11" s="131" t="s">
        <v>68</v>
      </c>
      <c r="G11" s="131" t="s">
        <v>69</v>
      </c>
      <c r="H11" s="138" t="s">
        <v>15</v>
      </c>
      <c r="I11" s="111" t="s">
        <v>94</v>
      </c>
      <c r="J11" s="113" t="s">
        <v>95</v>
      </c>
      <c r="K11" s="131" t="s">
        <v>100</v>
      </c>
      <c r="L11" s="131" t="s">
        <v>101</v>
      </c>
      <c r="M11" s="131" t="s">
        <v>102</v>
      </c>
      <c r="N11" s="131" t="s">
        <v>103</v>
      </c>
      <c r="O11" s="140" t="s">
        <v>104</v>
      </c>
      <c r="P11" s="140" t="s">
        <v>105</v>
      </c>
      <c r="Q11" s="138" t="s">
        <v>106</v>
      </c>
    </row>
    <row r="12" spans="2:18" s="3" customFormat="1" ht="15" customHeight="1">
      <c r="B12" s="3">
        <v>1</v>
      </c>
      <c r="C12" s="215" t="str">
        <f>IF(Bewijslast!C12="","",Bewijslast!C12)</f>
        <v>Mobiele kraan</v>
      </c>
      <c r="D12" s="216" t="str">
        <f>IF(Bewijslast!D12="","",Bewijslast!D12)</f>
        <v>Develon</v>
      </c>
      <c r="E12" s="216" t="str">
        <f>IF(Bewijslast!E12="","",Bewijslast!E12)</f>
        <v>45-RR-FF</v>
      </c>
      <c r="F12" s="216" t="str">
        <f>IF(Bewijslast!J12="","",Bewijslast!J12)</f>
        <v>Elektro motor</v>
      </c>
      <c r="G12" s="216" t="str">
        <f>IF(Bewijslast!K12="","",Bewijslast!K12)</f>
        <v xml:space="preserve">zero-emisie </v>
      </c>
      <c r="H12" s="217" t="str">
        <f>IF(Bewijslast!L12="","",Bewijslast!L12)</f>
        <v>Stroom</v>
      </c>
      <c r="I12" s="218">
        <f>SUM(Bewijslast!F12:I12)</f>
        <v>1200</v>
      </c>
      <c r="J12" s="219">
        <f t="shared" ref="J12:J31" si="0">SUM(K12:Q12)</f>
        <v>1100</v>
      </c>
      <c r="K12" s="141">
        <v>250</v>
      </c>
      <c r="L12" s="141">
        <v>250</v>
      </c>
      <c r="M12" s="141">
        <v>250</v>
      </c>
      <c r="N12" s="141">
        <v>250</v>
      </c>
      <c r="O12" s="141">
        <v>100</v>
      </c>
      <c r="P12" s="141"/>
      <c r="Q12" s="141"/>
    </row>
    <row r="13" spans="2:18" s="3" customFormat="1" ht="15" customHeight="1">
      <c r="B13" s="3">
        <v>2</v>
      </c>
      <c r="C13" s="215" t="str">
        <f>IF(Bewijslast!C13="","",Bewijslast!C13)</f>
        <v>Mini graver</v>
      </c>
      <c r="D13" s="216" t="str">
        <f>IF(Bewijslast!D13="","",Bewijslast!D13)</f>
        <v>Develon</v>
      </c>
      <c r="E13" s="216" t="str">
        <f>IF(Bewijslast!E13="","",Bewijslast!E13)</f>
        <v>10-PK-OO</v>
      </c>
      <c r="F13" s="216" t="str">
        <f>IF(Bewijslast!J13="","",Bewijslast!J13)</f>
        <v>Diesel motor</v>
      </c>
      <c r="G13" s="216" t="str">
        <f>IF(Bewijslast!K13="","",Bewijslast!K13)</f>
        <v>Stage V</v>
      </c>
      <c r="H13" s="217" t="str">
        <f>IF(Bewijslast!L13="","",Bewijslast!L13)</f>
        <v>HVO 100</v>
      </c>
      <c r="I13" s="218">
        <f>SUM(Bewijslast!F13:I13)</f>
        <v>1150</v>
      </c>
      <c r="J13" s="220">
        <f t="shared" si="0"/>
        <v>1150</v>
      </c>
      <c r="K13" s="141">
        <v>250</v>
      </c>
      <c r="L13" s="141">
        <v>250</v>
      </c>
      <c r="M13" s="141">
        <v>250</v>
      </c>
      <c r="N13" s="141">
        <v>250</v>
      </c>
      <c r="O13" s="141">
        <v>150</v>
      </c>
      <c r="P13" s="141"/>
      <c r="Q13" s="141"/>
    </row>
    <row r="14" spans="2:18" s="3" customFormat="1" ht="15.6">
      <c r="B14" s="3">
        <v>3</v>
      </c>
      <c r="C14" s="215" t="str">
        <f>IF(Bewijslast!C14="","",Bewijslast!C14)</f>
        <v>Shovel</v>
      </c>
      <c r="D14" s="216" t="str">
        <f>IF(Bewijslast!D14="","",Bewijslast!D14)</f>
        <v>Develon</v>
      </c>
      <c r="E14" s="216" t="str">
        <f>IF(Bewijslast!E14="","",Bewijslast!E14)</f>
        <v>24-IB-OR</v>
      </c>
      <c r="F14" s="216" t="str">
        <f>IF(Bewijslast!J14="","",Bewijslast!J14)</f>
        <v>Diesel motor</v>
      </c>
      <c r="G14" s="216" t="str">
        <f>IF(Bewijslast!K14="","",Bewijslast!K14)</f>
        <v>Stage V</v>
      </c>
      <c r="H14" s="217" t="str">
        <f>IF(Bewijslast!L14="","",Bewijslast!L14)</f>
        <v>HVO 100</v>
      </c>
      <c r="I14" s="218">
        <f>SUM(Bewijslast!F14:I14)</f>
        <v>1050</v>
      </c>
      <c r="J14" s="220">
        <f t="shared" si="0"/>
        <v>1050</v>
      </c>
      <c r="K14" s="141">
        <v>200</v>
      </c>
      <c r="L14" s="141">
        <v>200</v>
      </c>
      <c r="M14" s="141">
        <v>200</v>
      </c>
      <c r="N14" s="141">
        <v>200</v>
      </c>
      <c r="O14" s="141">
        <v>250</v>
      </c>
      <c r="P14" s="141"/>
      <c r="Q14" s="141"/>
    </row>
    <row r="15" spans="2:18" s="3" customFormat="1" ht="15.6">
      <c r="B15" s="3">
        <v>4</v>
      </c>
      <c r="C15" s="215" t="str">
        <f>IF(Bewijslast!C15="","",Bewijslast!C15)</f>
        <v>Mobiele kraan</v>
      </c>
      <c r="D15" s="216" t="str">
        <f>IF(Bewijslast!D15="","",Bewijslast!D15)</f>
        <v>Develon</v>
      </c>
      <c r="E15" s="216" t="str">
        <f>IF(Bewijslast!E15="","",Bewijslast!E15)</f>
        <v>22-PK-TB</v>
      </c>
      <c r="F15" s="216" t="str">
        <f>IF(Bewijslast!J15="","",Bewijslast!J15)</f>
        <v>Diesel motor</v>
      </c>
      <c r="G15" s="216" t="str">
        <f>IF(Bewijslast!K15="","",Bewijslast!K15)</f>
        <v>Stage V</v>
      </c>
      <c r="H15" s="217" t="str">
        <f>IF(Bewijslast!L15="","",Bewijslast!L15)</f>
        <v>HVO 100</v>
      </c>
      <c r="I15" s="218">
        <f>SUM(Bewijslast!F15:I15)</f>
        <v>100</v>
      </c>
      <c r="J15" s="220">
        <f t="shared" si="0"/>
        <v>100</v>
      </c>
      <c r="K15" s="141">
        <v>25</v>
      </c>
      <c r="L15" s="141">
        <v>25</v>
      </c>
      <c r="M15" s="141">
        <v>25</v>
      </c>
      <c r="N15" s="141">
        <v>25</v>
      </c>
      <c r="O15" s="141">
        <v>0</v>
      </c>
      <c r="P15" s="141"/>
      <c r="Q15" s="141"/>
    </row>
    <row r="16" spans="2:18" s="3" customFormat="1" ht="15" customHeight="1">
      <c r="B16" s="3">
        <v>5</v>
      </c>
      <c r="C16" s="215" t="str">
        <f>IF(Bewijslast!C16="","",Bewijslast!C16)</f>
        <v/>
      </c>
      <c r="D16" s="216" t="str">
        <f>IF(Bewijslast!D16="","",Bewijslast!D16)</f>
        <v/>
      </c>
      <c r="E16" s="216" t="str">
        <f>IF(Bewijslast!E16="","",Bewijslast!E16)</f>
        <v/>
      </c>
      <c r="F16" s="216" t="str">
        <f>IF(Bewijslast!J16="","",Bewijslast!J16)</f>
        <v/>
      </c>
      <c r="G16" s="216" t="str">
        <f>IF(Bewijslast!K16="","",Bewijslast!K16)</f>
        <v/>
      </c>
      <c r="H16" s="217" t="str">
        <f>IF(Bewijslast!L16="","",Bewijslast!L16)</f>
        <v/>
      </c>
      <c r="I16" s="218">
        <f>SUM(Bewijslast!F16:I16)</f>
        <v>0</v>
      </c>
      <c r="J16" s="220">
        <f t="shared" si="0"/>
        <v>0</v>
      </c>
      <c r="K16" s="141"/>
      <c r="L16" s="141"/>
      <c r="M16" s="141"/>
      <c r="N16" s="141"/>
      <c r="O16" s="141"/>
      <c r="P16" s="141"/>
      <c r="Q16" s="141"/>
    </row>
    <row r="17" spans="2:17" s="3" customFormat="1" ht="15" customHeight="1">
      <c r="B17" s="3">
        <v>6</v>
      </c>
      <c r="C17" s="215" t="str">
        <f>IF(Bewijslast!C17="","",Bewijslast!C17)</f>
        <v/>
      </c>
      <c r="D17" s="216" t="str">
        <f>IF(Bewijslast!D17="","",Bewijslast!D17)</f>
        <v/>
      </c>
      <c r="E17" s="216" t="str">
        <f>IF(Bewijslast!E17="","",Bewijslast!E17)</f>
        <v/>
      </c>
      <c r="F17" s="216" t="str">
        <f>IF(Bewijslast!J17="","",Bewijslast!J17)</f>
        <v/>
      </c>
      <c r="G17" s="216" t="str">
        <f>IF(Bewijslast!K17="","",Bewijslast!K17)</f>
        <v/>
      </c>
      <c r="H17" s="217" t="str">
        <f>IF(Bewijslast!L17="","",Bewijslast!L17)</f>
        <v/>
      </c>
      <c r="I17" s="218">
        <f>SUM(Bewijslast!F17:I17)</f>
        <v>0</v>
      </c>
      <c r="J17" s="220">
        <f t="shared" si="0"/>
        <v>0</v>
      </c>
      <c r="K17" s="141"/>
      <c r="L17" s="141"/>
      <c r="M17" s="141"/>
      <c r="N17" s="141"/>
      <c r="O17" s="141"/>
      <c r="P17" s="141"/>
      <c r="Q17" s="141"/>
    </row>
    <row r="18" spans="2:17" s="3" customFormat="1" ht="15" customHeight="1">
      <c r="B18" s="3">
        <v>7</v>
      </c>
      <c r="C18" s="215" t="str">
        <f>IF(Bewijslast!C18="","",Bewijslast!C18)</f>
        <v/>
      </c>
      <c r="D18" s="216" t="str">
        <f>IF(Bewijslast!D18="","",Bewijslast!D18)</f>
        <v/>
      </c>
      <c r="E18" s="216" t="str">
        <f>IF(Bewijslast!E18="","",Bewijslast!E18)</f>
        <v/>
      </c>
      <c r="F18" s="216"/>
      <c r="G18" s="216" t="str">
        <f>IF(Bewijslast!K18="","",Bewijslast!K18)</f>
        <v/>
      </c>
      <c r="H18" s="217" t="str">
        <f>IF(Bewijslast!L18="","",Bewijslast!L18)</f>
        <v/>
      </c>
      <c r="I18" s="218">
        <f>SUM(Bewijslast!F18:I18)</f>
        <v>0</v>
      </c>
      <c r="J18" s="220">
        <f t="shared" si="0"/>
        <v>0</v>
      </c>
      <c r="K18" s="141"/>
      <c r="L18" s="141"/>
      <c r="M18" s="141"/>
      <c r="N18" s="141"/>
      <c r="O18" s="141"/>
      <c r="P18" s="141"/>
      <c r="Q18" s="141"/>
    </row>
    <row r="19" spans="2:17" s="3" customFormat="1" ht="15" customHeight="1">
      <c r="B19" s="3">
        <v>8</v>
      </c>
      <c r="C19" s="215" t="str">
        <f>IF(Bewijslast!C19="","",Bewijslast!C19)</f>
        <v/>
      </c>
      <c r="D19" s="216" t="str">
        <f>IF(Bewijslast!D19="","",Bewijslast!D19)</f>
        <v/>
      </c>
      <c r="E19" s="216" t="str">
        <f>IF(Bewijslast!E19="","",Bewijslast!E19)</f>
        <v/>
      </c>
      <c r="F19" s="216" t="str">
        <f>IF(Bewijslast!J19="","",Bewijslast!J19)</f>
        <v/>
      </c>
      <c r="G19" s="216" t="str">
        <f>IF(Bewijslast!K19="","",Bewijslast!K19)</f>
        <v/>
      </c>
      <c r="H19" s="217" t="str">
        <f>IF(Bewijslast!L19="","",Bewijslast!L19)</f>
        <v/>
      </c>
      <c r="I19" s="218">
        <f>SUM(Bewijslast!F19:I19)</f>
        <v>0</v>
      </c>
      <c r="J19" s="220">
        <f t="shared" si="0"/>
        <v>0</v>
      </c>
      <c r="K19" s="141"/>
      <c r="L19" s="141"/>
      <c r="M19" s="141"/>
      <c r="N19" s="141"/>
      <c r="O19" s="141"/>
      <c r="P19" s="141"/>
      <c r="Q19" s="141"/>
    </row>
    <row r="20" spans="2:17" s="47" customFormat="1" ht="15.6">
      <c r="B20" s="3">
        <v>9</v>
      </c>
      <c r="C20" s="215" t="str">
        <f>IF(Bewijslast!C20="","",Bewijslast!C20)</f>
        <v/>
      </c>
      <c r="D20" s="216" t="str">
        <f>IF(Bewijslast!D20="","",Bewijslast!D20)</f>
        <v/>
      </c>
      <c r="E20" s="216" t="str">
        <f>IF(Bewijslast!E20="","",Bewijslast!E20)</f>
        <v/>
      </c>
      <c r="F20" s="216" t="str">
        <f>IF(Bewijslast!J20="","",Bewijslast!J20)</f>
        <v/>
      </c>
      <c r="G20" s="216" t="str">
        <f>IF(Bewijslast!K20="","",Bewijslast!K20)</f>
        <v/>
      </c>
      <c r="H20" s="217" t="str">
        <f>IF(Bewijslast!L20="","",Bewijslast!L20)</f>
        <v/>
      </c>
      <c r="I20" s="218">
        <f>SUM(Bewijslast!F20:I20)</f>
        <v>0</v>
      </c>
      <c r="J20" s="220">
        <f t="shared" si="0"/>
        <v>0</v>
      </c>
      <c r="K20" s="141"/>
      <c r="L20" s="141"/>
      <c r="M20" s="141"/>
      <c r="N20" s="141"/>
      <c r="O20" s="141"/>
      <c r="P20" s="141"/>
      <c r="Q20" s="141"/>
    </row>
    <row r="21" spans="2:17" s="47" customFormat="1" ht="15.6">
      <c r="B21" s="3">
        <v>10</v>
      </c>
      <c r="C21" s="215" t="str">
        <f>IF(Bewijslast!C21="","",Bewijslast!C21)</f>
        <v/>
      </c>
      <c r="D21" s="216" t="str">
        <f>IF(Bewijslast!D21="","",Bewijslast!D21)</f>
        <v/>
      </c>
      <c r="E21" s="216" t="str">
        <f>IF(Bewijslast!E21="","",Bewijslast!E21)</f>
        <v/>
      </c>
      <c r="F21" s="216" t="str">
        <f>IF(Bewijslast!J21="","",Bewijslast!J21)</f>
        <v/>
      </c>
      <c r="G21" s="216" t="str">
        <f>IF(Bewijslast!K21="","",Bewijslast!K21)</f>
        <v/>
      </c>
      <c r="H21" s="217" t="str">
        <f>IF(Bewijslast!L21="","",Bewijslast!L21)</f>
        <v/>
      </c>
      <c r="I21" s="218">
        <f>SUM(Bewijslast!F21:I21)</f>
        <v>0</v>
      </c>
      <c r="J21" s="220">
        <f t="shared" si="0"/>
        <v>0</v>
      </c>
      <c r="K21" s="141"/>
      <c r="L21" s="141"/>
      <c r="M21" s="141"/>
      <c r="N21" s="141"/>
      <c r="O21" s="141"/>
      <c r="P21" s="141"/>
      <c r="Q21" s="141"/>
    </row>
    <row r="22" spans="2:17" s="47" customFormat="1" ht="15.6">
      <c r="B22" s="3">
        <v>11</v>
      </c>
      <c r="C22" s="215" t="str">
        <f>IF(Bewijslast!C22="","",Bewijslast!C22)</f>
        <v/>
      </c>
      <c r="D22" s="216" t="str">
        <f>IF(Bewijslast!D22="","",Bewijslast!D22)</f>
        <v/>
      </c>
      <c r="E22" s="216" t="str">
        <f>IF(Bewijslast!E22="","",Bewijslast!E22)</f>
        <v/>
      </c>
      <c r="F22" s="216" t="str">
        <f>IF(Bewijslast!J22="","",Bewijslast!J22)</f>
        <v/>
      </c>
      <c r="G22" s="216" t="str">
        <f>IF(Bewijslast!K22="","",Bewijslast!K22)</f>
        <v/>
      </c>
      <c r="H22" s="217" t="str">
        <f>IF(Bewijslast!L22="","",Bewijslast!L22)</f>
        <v/>
      </c>
      <c r="I22" s="218">
        <f>SUM(Bewijslast!F22:I22)</f>
        <v>0</v>
      </c>
      <c r="J22" s="220">
        <f t="shared" si="0"/>
        <v>0</v>
      </c>
      <c r="K22" s="141"/>
      <c r="L22" s="141"/>
      <c r="M22" s="141"/>
      <c r="N22" s="141"/>
      <c r="O22" s="141"/>
      <c r="P22" s="141"/>
      <c r="Q22" s="141"/>
    </row>
    <row r="23" spans="2:17" s="47" customFormat="1" ht="15.6">
      <c r="B23" s="3">
        <v>12</v>
      </c>
      <c r="C23" s="215" t="str">
        <f>IF(Bewijslast!C23="","",Bewijslast!C23)</f>
        <v/>
      </c>
      <c r="D23" s="216" t="str">
        <f>IF(Bewijslast!D23="","",Bewijslast!D23)</f>
        <v/>
      </c>
      <c r="E23" s="216" t="str">
        <f>IF(Bewijslast!E23="","",Bewijslast!E23)</f>
        <v/>
      </c>
      <c r="F23" s="216" t="str">
        <f>IF(Bewijslast!J23="","",Bewijslast!J23)</f>
        <v/>
      </c>
      <c r="G23" s="216" t="str">
        <f>IF(Bewijslast!K23="","",Bewijslast!K23)</f>
        <v/>
      </c>
      <c r="H23" s="217" t="str">
        <f>IF(Bewijslast!L23="","",Bewijslast!L23)</f>
        <v/>
      </c>
      <c r="I23" s="218">
        <f>SUM(Bewijslast!F23:I23)</f>
        <v>0</v>
      </c>
      <c r="J23" s="220">
        <f t="shared" si="0"/>
        <v>0</v>
      </c>
      <c r="K23" s="141"/>
      <c r="L23" s="141"/>
      <c r="M23" s="141"/>
      <c r="N23" s="141"/>
      <c r="O23" s="141"/>
      <c r="P23" s="141"/>
      <c r="Q23" s="141"/>
    </row>
    <row r="24" spans="2:17" s="47" customFormat="1" ht="15.6">
      <c r="B24" s="3">
        <v>13</v>
      </c>
      <c r="C24" s="215" t="str">
        <f>IF(Bewijslast!C24="","",Bewijslast!C24)</f>
        <v/>
      </c>
      <c r="D24" s="216" t="str">
        <f>IF(Bewijslast!D24="","",Bewijslast!D24)</f>
        <v/>
      </c>
      <c r="E24" s="216" t="str">
        <f>IF(Bewijslast!E24="","",Bewijslast!E24)</f>
        <v/>
      </c>
      <c r="F24" s="216" t="str">
        <f>IF(Bewijslast!J24="","",Bewijslast!J24)</f>
        <v/>
      </c>
      <c r="G24" s="216" t="str">
        <f>IF(Bewijslast!K24="","",Bewijslast!K24)</f>
        <v/>
      </c>
      <c r="H24" s="217" t="str">
        <f>IF(Bewijslast!L24="","",Bewijslast!L24)</f>
        <v/>
      </c>
      <c r="I24" s="218">
        <f>SUM(Bewijslast!F24:I24)</f>
        <v>0</v>
      </c>
      <c r="J24" s="220">
        <f t="shared" si="0"/>
        <v>0</v>
      </c>
      <c r="K24" s="141"/>
      <c r="L24" s="141"/>
      <c r="M24" s="141"/>
      <c r="N24" s="141"/>
      <c r="O24" s="141"/>
      <c r="P24" s="141"/>
      <c r="Q24" s="141"/>
    </row>
    <row r="25" spans="2:17" s="47" customFormat="1" ht="15.6">
      <c r="B25" s="3">
        <v>14</v>
      </c>
      <c r="C25" s="215" t="str">
        <f>IF(Bewijslast!C25="","",Bewijslast!C25)</f>
        <v/>
      </c>
      <c r="D25" s="216" t="str">
        <f>IF(Bewijslast!D25="","",Bewijslast!D25)</f>
        <v/>
      </c>
      <c r="E25" s="216" t="str">
        <f>IF(Bewijslast!E25="","",Bewijslast!E25)</f>
        <v/>
      </c>
      <c r="F25" s="216" t="str">
        <f>IF(Bewijslast!J25="","",Bewijslast!J25)</f>
        <v/>
      </c>
      <c r="G25" s="216" t="str">
        <f>IF(Bewijslast!K25="","",Bewijslast!K25)</f>
        <v/>
      </c>
      <c r="H25" s="217" t="str">
        <f>IF(Bewijslast!L25="","",Bewijslast!L25)</f>
        <v/>
      </c>
      <c r="I25" s="218">
        <f>SUM(Bewijslast!F25:I25)</f>
        <v>0</v>
      </c>
      <c r="J25" s="220">
        <f t="shared" si="0"/>
        <v>0</v>
      </c>
      <c r="K25" s="141"/>
      <c r="L25" s="141"/>
      <c r="M25" s="141"/>
      <c r="N25" s="141"/>
      <c r="O25" s="141"/>
      <c r="P25" s="141"/>
      <c r="Q25" s="141"/>
    </row>
    <row r="26" spans="2:17" s="47" customFormat="1" ht="15.6">
      <c r="B26" s="3">
        <v>15</v>
      </c>
      <c r="C26" s="215" t="str">
        <f>IF(Bewijslast!C26="","",Bewijslast!C26)</f>
        <v/>
      </c>
      <c r="D26" s="216" t="str">
        <f>IF(Bewijslast!D26="","",Bewijslast!D26)</f>
        <v/>
      </c>
      <c r="E26" s="216" t="str">
        <f>IF(Bewijslast!E26="","",Bewijslast!E26)</f>
        <v/>
      </c>
      <c r="F26" s="216" t="str">
        <f>IF(Bewijslast!J26="","",Bewijslast!J26)</f>
        <v/>
      </c>
      <c r="G26" s="216" t="str">
        <f>IF(Bewijslast!K26="","",Bewijslast!K26)</f>
        <v/>
      </c>
      <c r="H26" s="217" t="str">
        <f>IF(Bewijslast!L26="","",Bewijslast!L26)</f>
        <v/>
      </c>
      <c r="I26" s="218">
        <f>SUM(Bewijslast!F26:I26)</f>
        <v>0</v>
      </c>
      <c r="J26" s="220">
        <f t="shared" si="0"/>
        <v>0</v>
      </c>
      <c r="K26" s="141"/>
      <c r="L26" s="141"/>
      <c r="M26" s="141"/>
      <c r="N26" s="141"/>
      <c r="O26" s="141"/>
      <c r="P26" s="141"/>
      <c r="Q26" s="141"/>
    </row>
    <row r="27" spans="2:17" s="47" customFormat="1" ht="15.6">
      <c r="B27" s="3">
        <v>16</v>
      </c>
      <c r="C27" s="215" t="str">
        <f>IF(Bewijslast!C27="","",Bewijslast!C27)</f>
        <v/>
      </c>
      <c r="D27" s="216" t="str">
        <f>IF(Bewijslast!D27="","",Bewijslast!D27)</f>
        <v/>
      </c>
      <c r="E27" s="216" t="str">
        <f>IF(Bewijslast!E27="","",Bewijslast!E27)</f>
        <v/>
      </c>
      <c r="F27" s="216" t="str">
        <f>IF(Bewijslast!J27="","",Bewijslast!J27)</f>
        <v/>
      </c>
      <c r="G27" s="216" t="str">
        <f>IF(Bewijslast!K27="","",Bewijslast!K27)</f>
        <v/>
      </c>
      <c r="H27" s="217" t="str">
        <f>IF(Bewijslast!L27="","",Bewijslast!L27)</f>
        <v/>
      </c>
      <c r="I27" s="218">
        <f>SUM(Bewijslast!F27:I27)</f>
        <v>0</v>
      </c>
      <c r="J27" s="220">
        <f t="shared" si="0"/>
        <v>0</v>
      </c>
      <c r="K27" s="141"/>
      <c r="L27" s="141"/>
      <c r="M27" s="141"/>
      <c r="N27" s="141"/>
      <c r="O27" s="141"/>
      <c r="P27" s="141"/>
      <c r="Q27" s="141"/>
    </row>
    <row r="28" spans="2:17" s="47" customFormat="1" ht="15.6">
      <c r="B28" s="3">
        <v>17</v>
      </c>
      <c r="C28" s="215" t="str">
        <f>IF(Bewijslast!C28="","",Bewijslast!C28)</f>
        <v/>
      </c>
      <c r="D28" s="216" t="str">
        <f>IF(Bewijslast!D28="","",Bewijslast!D28)</f>
        <v/>
      </c>
      <c r="E28" s="216" t="str">
        <f>IF(Bewijslast!E28="","",Bewijslast!E28)</f>
        <v/>
      </c>
      <c r="F28" s="216" t="str">
        <f>IF(Bewijslast!J28="","",Bewijslast!J28)</f>
        <v/>
      </c>
      <c r="G28" s="216" t="str">
        <f>IF(Bewijslast!K28="","",Bewijslast!K28)</f>
        <v/>
      </c>
      <c r="H28" s="217" t="str">
        <f>IF(Bewijslast!L28="","",Bewijslast!L28)</f>
        <v/>
      </c>
      <c r="I28" s="218">
        <f>SUM(Bewijslast!F28:I28)</f>
        <v>0</v>
      </c>
      <c r="J28" s="220">
        <f t="shared" si="0"/>
        <v>0</v>
      </c>
      <c r="K28" s="141"/>
      <c r="L28" s="141"/>
      <c r="M28" s="141"/>
      <c r="N28" s="141"/>
      <c r="O28" s="141"/>
      <c r="P28" s="141"/>
      <c r="Q28" s="141"/>
    </row>
    <row r="29" spans="2:17" s="47" customFormat="1" ht="15.6">
      <c r="B29" s="3">
        <v>18</v>
      </c>
      <c r="C29" s="215" t="str">
        <f>IF(Bewijslast!C29="","",Bewijslast!C29)</f>
        <v/>
      </c>
      <c r="D29" s="216" t="str">
        <f>IF(Bewijslast!D29="","",Bewijslast!D29)</f>
        <v/>
      </c>
      <c r="E29" s="216" t="str">
        <f>IF(Bewijslast!E29="","",Bewijslast!E29)</f>
        <v/>
      </c>
      <c r="F29" s="216" t="str">
        <f>IF(Bewijslast!J29="","",Bewijslast!J29)</f>
        <v/>
      </c>
      <c r="G29" s="216" t="str">
        <f>IF(Bewijslast!K29="","",Bewijslast!K29)</f>
        <v/>
      </c>
      <c r="H29" s="217" t="str">
        <f>IF(Bewijslast!L29="","",Bewijslast!L29)</f>
        <v/>
      </c>
      <c r="I29" s="218">
        <f>SUM(Bewijslast!F29:I29)</f>
        <v>0</v>
      </c>
      <c r="J29" s="220">
        <f t="shared" si="0"/>
        <v>0</v>
      </c>
      <c r="K29" s="141"/>
      <c r="L29" s="141"/>
      <c r="M29" s="141"/>
      <c r="N29" s="141"/>
      <c r="O29" s="141"/>
      <c r="P29" s="141"/>
      <c r="Q29" s="141"/>
    </row>
    <row r="30" spans="2:17" s="47" customFormat="1" ht="15.6">
      <c r="B30" s="3">
        <v>19</v>
      </c>
      <c r="C30" s="215" t="str">
        <f>IF(Bewijslast!C30="","",Bewijslast!C30)</f>
        <v/>
      </c>
      <c r="D30" s="216" t="str">
        <f>IF(Bewijslast!D30="","",Bewijslast!D30)</f>
        <v/>
      </c>
      <c r="E30" s="216" t="str">
        <f>IF(Bewijslast!E30="","",Bewijslast!E30)</f>
        <v/>
      </c>
      <c r="F30" s="216" t="str">
        <f>IF(Bewijslast!J30="","",Bewijslast!J30)</f>
        <v/>
      </c>
      <c r="G30" s="216" t="str">
        <f>IF(Bewijslast!K30="","",Bewijslast!K30)</f>
        <v/>
      </c>
      <c r="H30" s="217" t="str">
        <f>IF(Bewijslast!L30="","",Bewijslast!L30)</f>
        <v/>
      </c>
      <c r="I30" s="218">
        <f>SUM(Bewijslast!F30:I30)</f>
        <v>0</v>
      </c>
      <c r="J30" s="220">
        <f t="shared" si="0"/>
        <v>0</v>
      </c>
      <c r="K30" s="141"/>
      <c r="L30" s="141"/>
      <c r="M30" s="141"/>
      <c r="N30" s="141"/>
      <c r="O30" s="141"/>
      <c r="P30" s="141"/>
      <c r="Q30" s="141"/>
    </row>
    <row r="31" spans="2:17" s="3" customFormat="1" ht="15.95" thickBot="1">
      <c r="B31" s="3">
        <v>20</v>
      </c>
      <c r="C31" s="221" t="str">
        <f>IF(Bewijslast!C31="","",Bewijslast!C31)</f>
        <v/>
      </c>
      <c r="D31" s="222" t="str">
        <f>IF(Bewijslast!D31="","",Bewijslast!D31)</f>
        <v/>
      </c>
      <c r="E31" s="222" t="str">
        <f>IF(Bewijslast!E31="","",Bewijslast!E31)</f>
        <v/>
      </c>
      <c r="F31" s="222" t="str">
        <f>IF(Bewijslast!J31="","",Bewijslast!J31)</f>
        <v/>
      </c>
      <c r="G31" s="222" t="str">
        <f>IF(Bewijslast!K31="","",Bewijslast!K31)</f>
        <v/>
      </c>
      <c r="H31" s="223" t="str">
        <f>IF(Bewijslast!L31="","",Bewijslast!L31)</f>
        <v/>
      </c>
      <c r="I31" s="224">
        <f>SUM(Bewijslast!F31:I31)</f>
        <v>0</v>
      </c>
      <c r="J31" s="225">
        <f t="shared" si="0"/>
        <v>0</v>
      </c>
      <c r="K31" s="141"/>
      <c r="L31" s="141"/>
      <c r="M31" s="141"/>
      <c r="N31" s="141"/>
      <c r="O31" s="141"/>
      <c r="P31" s="141"/>
      <c r="Q31" s="141"/>
    </row>
    <row r="32" spans="2:17" s="3" customFormat="1">
      <c r="J32" s="4"/>
      <c r="K32" s="40"/>
      <c r="L32" s="4"/>
    </row>
    <row r="33" spans="2:17" s="3" customFormat="1" ht="15" thickBot="1">
      <c r="G33" s="19"/>
      <c r="H33" s="19"/>
      <c r="I33" s="19"/>
      <c r="J33" s="4"/>
      <c r="L33" s="4"/>
    </row>
    <row r="34" spans="2:17" s="6" customFormat="1" ht="42.75" customHeight="1" thickBot="1">
      <c r="C34" s="135" t="s">
        <v>33</v>
      </c>
      <c r="D34" s="136"/>
      <c r="E34" s="136"/>
      <c r="F34" s="136"/>
      <c r="G34" s="136"/>
      <c r="H34" s="134"/>
      <c r="I34" s="272" t="s">
        <v>92</v>
      </c>
      <c r="J34" s="273"/>
      <c r="K34" s="274" t="s">
        <v>99</v>
      </c>
      <c r="L34" s="274"/>
      <c r="M34" s="274"/>
      <c r="N34" s="274"/>
      <c r="O34" s="274"/>
      <c r="P34" s="274"/>
      <c r="Q34" s="275"/>
    </row>
    <row r="35" spans="2:17" s="3" customFormat="1" ht="57" customHeight="1" thickBot="1">
      <c r="C35" s="111" t="s">
        <v>64</v>
      </c>
      <c r="D35" s="112" t="s">
        <v>65</v>
      </c>
      <c r="E35" s="112" t="s">
        <v>66</v>
      </c>
      <c r="F35" s="113" t="s">
        <v>34</v>
      </c>
      <c r="G35" s="112" t="s">
        <v>84</v>
      </c>
      <c r="H35" s="132" t="s">
        <v>15</v>
      </c>
      <c r="I35" s="111" t="s">
        <v>96</v>
      </c>
      <c r="J35" s="113" t="s">
        <v>107</v>
      </c>
      <c r="K35" s="112" t="s">
        <v>100</v>
      </c>
      <c r="L35" s="112" t="s">
        <v>101</v>
      </c>
      <c r="M35" s="112" t="s">
        <v>102</v>
      </c>
      <c r="N35" s="112" t="s">
        <v>103</v>
      </c>
      <c r="O35" s="113" t="s">
        <v>104</v>
      </c>
      <c r="P35" s="113" t="s">
        <v>105</v>
      </c>
      <c r="Q35" s="132" t="s">
        <v>106</v>
      </c>
    </row>
    <row r="36" spans="2:17" s="3" customFormat="1" ht="15" customHeight="1">
      <c r="B36" s="3">
        <v>1</v>
      </c>
      <c r="C36" s="226" t="str">
        <f>IF(Bewijslast!C36="","",Bewijslast!C36)</f>
        <v/>
      </c>
      <c r="D36" s="227" t="str">
        <f>IF(Bewijslast!D36="","",Bewijslast!D36)</f>
        <v/>
      </c>
      <c r="E36" s="227" t="str">
        <f>IF(Bewijslast!E36="","",Bewijslast!E36)</f>
        <v/>
      </c>
      <c r="F36" s="227" t="str">
        <f>IF(Bewijslast!J36="","",Bewijslast!J36)</f>
        <v/>
      </c>
      <c r="G36" s="227" t="str">
        <f>IF(Bewijslast!K36="","",Bewijslast!K36)</f>
        <v/>
      </c>
      <c r="H36" s="228" t="str">
        <f>IF(Bewijslast!L36="","",Bewijslast!L36)</f>
        <v/>
      </c>
      <c r="I36" s="229">
        <f>SUM(Bewijslast!F36:I36)</f>
        <v>0</v>
      </c>
      <c r="J36" s="219">
        <f t="shared" ref="J36:J55" si="1">SUM(K36:Q36)</f>
        <v>0</v>
      </c>
      <c r="K36" s="141"/>
      <c r="L36" s="141"/>
      <c r="M36" s="141"/>
      <c r="N36" s="141"/>
      <c r="O36" s="141"/>
      <c r="P36" s="141"/>
      <c r="Q36" s="141"/>
    </row>
    <row r="37" spans="2:17" s="3" customFormat="1" ht="15" customHeight="1">
      <c r="B37" s="3">
        <v>2</v>
      </c>
      <c r="C37" s="215" t="str">
        <f>IF(Bewijslast!C37="","",Bewijslast!C37)</f>
        <v/>
      </c>
      <c r="D37" s="216" t="str">
        <f>IF(Bewijslast!D37="","",Bewijslast!D37)</f>
        <v/>
      </c>
      <c r="E37" s="216" t="str">
        <f>IF(Bewijslast!E37="","",Bewijslast!E37)</f>
        <v/>
      </c>
      <c r="F37" s="216" t="str">
        <f>IF(Bewijslast!J37="","",Bewijslast!J37)</f>
        <v/>
      </c>
      <c r="G37" s="216" t="str">
        <f>IF(Bewijslast!K37="","",Bewijslast!K37)</f>
        <v/>
      </c>
      <c r="H37" s="230" t="str">
        <f>IF(Bewijslast!L37="","",Bewijslast!L37)</f>
        <v/>
      </c>
      <c r="I37" s="218">
        <f>SUM(Bewijslast!F37:I37)</f>
        <v>0</v>
      </c>
      <c r="J37" s="220">
        <f t="shared" si="1"/>
        <v>0</v>
      </c>
      <c r="K37" s="141"/>
      <c r="L37" s="141"/>
      <c r="M37" s="141"/>
      <c r="N37" s="141"/>
      <c r="O37" s="141"/>
      <c r="P37" s="141"/>
      <c r="Q37" s="141"/>
    </row>
    <row r="38" spans="2:17" s="3" customFormat="1" ht="15" customHeight="1">
      <c r="B38" s="3">
        <v>3</v>
      </c>
      <c r="C38" s="215" t="str">
        <f>IF(Bewijslast!C38="","",Bewijslast!C38)</f>
        <v/>
      </c>
      <c r="D38" s="216" t="str">
        <f>IF(Bewijslast!D38="","",Bewijslast!D38)</f>
        <v/>
      </c>
      <c r="E38" s="216" t="str">
        <f>IF(Bewijslast!E38="","",Bewijslast!E38)</f>
        <v/>
      </c>
      <c r="F38" s="216" t="str">
        <f>IF(Bewijslast!J38="","",Bewijslast!J38)</f>
        <v/>
      </c>
      <c r="G38" s="216" t="str">
        <f>IF(Bewijslast!K38="","",Bewijslast!K38)</f>
        <v/>
      </c>
      <c r="H38" s="230" t="str">
        <f>IF(Bewijslast!L38="","",Bewijslast!L38)</f>
        <v/>
      </c>
      <c r="I38" s="218">
        <f>SUM(Bewijslast!F38:I38)</f>
        <v>0</v>
      </c>
      <c r="J38" s="220">
        <f t="shared" si="1"/>
        <v>0</v>
      </c>
      <c r="K38" s="141"/>
      <c r="L38" s="141"/>
      <c r="M38" s="141"/>
      <c r="N38" s="141"/>
      <c r="O38" s="141"/>
      <c r="P38" s="141"/>
      <c r="Q38" s="141"/>
    </row>
    <row r="39" spans="2:17" s="3" customFormat="1" ht="15" customHeight="1">
      <c r="B39" s="3">
        <v>4</v>
      </c>
      <c r="C39" s="215" t="str">
        <f>IF(Bewijslast!C39="","",Bewijslast!C39)</f>
        <v/>
      </c>
      <c r="D39" s="216" t="str">
        <f>IF(Bewijslast!D39="","",Bewijslast!D39)</f>
        <v/>
      </c>
      <c r="E39" s="216" t="str">
        <f>IF(Bewijslast!E39="","",Bewijslast!E39)</f>
        <v/>
      </c>
      <c r="F39" s="216" t="str">
        <f>IF(Bewijslast!J39="","",Bewijslast!J39)</f>
        <v/>
      </c>
      <c r="G39" s="216" t="str">
        <f>IF(Bewijslast!K39="","",Bewijslast!K39)</f>
        <v/>
      </c>
      <c r="H39" s="230" t="str">
        <f>IF(Bewijslast!L39="","",Bewijslast!L39)</f>
        <v/>
      </c>
      <c r="I39" s="218">
        <f>SUM(Bewijslast!F39:I39)</f>
        <v>0</v>
      </c>
      <c r="J39" s="220">
        <f t="shared" si="1"/>
        <v>0</v>
      </c>
      <c r="K39" s="141"/>
      <c r="L39" s="141"/>
      <c r="M39" s="141"/>
      <c r="N39" s="141"/>
      <c r="O39" s="141"/>
      <c r="P39" s="141"/>
      <c r="Q39" s="141"/>
    </row>
    <row r="40" spans="2:17" s="3" customFormat="1" ht="15" customHeight="1">
      <c r="B40" s="3">
        <v>5</v>
      </c>
      <c r="C40" s="215" t="str">
        <f>IF(Bewijslast!C40="","",Bewijslast!C40)</f>
        <v/>
      </c>
      <c r="D40" s="216" t="str">
        <f>IF(Bewijslast!D40="","",Bewijslast!D40)</f>
        <v/>
      </c>
      <c r="E40" s="216" t="str">
        <f>IF(Bewijslast!E40="","",Bewijslast!E40)</f>
        <v/>
      </c>
      <c r="F40" s="216" t="str">
        <f>IF(Bewijslast!J40="","",Bewijslast!J40)</f>
        <v/>
      </c>
      <c r="G40" s="216" t="str">
        <f>IF(Bewijslast!K40="","",Bewijslast!K40)</f>
        <v/>
      </c>
      <c r="H40" s="230" t="str">
        <f>IF(Bewijslast!L40="","",Bewijslast!L40)</f>
        <v/>
      </c>
      <c r="I40" s="218">
        <f>SUM(Bewijslast!F40:I40)</f>
        <v>0</v>
      </c>
      <c r="J40" s="220">
        <f t="shared" si="1"/>
        <v>0</v>
      </c>
      <c r="K40" s="141"/>
      <c r="L40" s="141"/>
      <c r="M40" s="141"/>
      <c r="N40" s="141"/>
      <c r="O40" s="141"/>
      <c r="P40" s="141"/>
      <c r="Q40" s="141"/>
    </row>
    <row r="41" spans="2:17" s="3" customFormat="1" ht="15" customHeight="1">
      <c r="B41" s="3">
        <v>6</v>
      </c>
      <c r="C41" s="215" t="str">
        <f>IF(Bewijslast!C41="","",Bewijslast!C41)</f>
        <v/>
      </c>
      <c r="D41" s="216" t="str">
        <f>IF(Bewijslast!D41="","",Bewijslast!D41)</f>
        <v/>
      </c>
      <c r="E41" s="216" t="str">
        <f>IF(Bewijslast!E41="","",Bewijslast!E41)</f>
        <v/>
      </c>
      <c r="F41" s="216" t="str">
        <f>IF(Bewijslast!J41="","",Bewijslast!J41)</f>
        <v/>
      </c>
      <c r="G41" s="216" t="str">
        <f>IF(Bewijslast!K41="","",Bewijslast!K41)</f>
        <v/>
      </c>
      <c r="H41" s="230" t="str">
        <f>IF(Bewijslast!L41="","",Bewijslast!L41)</f>
        <v/>
      </c>
      <c r="I41" s="218">
        <f>SUM(Bewijslast!F41:I41)</f>
        <v>0</v>
      </c>
      <c r="J41" s="220">
        <f t="shared" si="1"/>
        <v>0</v>
      </c>
      <c r="K41" s="141"/>
      <c r="L41" s="141"/>
      <c r="M41" s="141"/>
      <c r="N41" s="141"/>
      <c r="O41" s="141"/>
      <c r="P41" s="141"/>
      <c r="Q41" s="141"/>
    </row>
    <row r="42" spans="2:17" s="3" customFormat="1" ht="15" customHeight="1">
      <c r="B42" s="3">
        <v>7</v>
      </c>
      <c r="C42" s="215" t="str">
        <f>IF(Bewijslast!C42="","",Bewijslast!C42)</f>
        <v/>
      </c>
      <c r="D42" s="216" t="str">
        <f>IF(Bewijslast!D42="","",Bewijslast!D42)</f>
        <v/>
      </c>
      <c r="E42" s="216" t="str">
        <f>IF(Bewijslast!E42="","",Bewijslast!E42)</f>
        <v/>
      </c>
      <c r="F42" s="216" t="str">
        <f>IF(Bewijslast!J42="","",Bewijslast!J42)</f>
        <v/>
      </c>
      <c r="G42" s="216" t="str">
        <f>IF(Bewijslast!K42="","",Bewijslast!K42)</f>
        <v/>
      </c>
      <c r="H42" s="230" t="str">
        <f>IF(Bewijslast!L42="","",Bewijslast!L42)</f>
        <v/>
      </c>
      <c r="I42" s="218">
        <f>SUM(Bewijslast!F42:I42)</f>
        <v>0</v>
      </c>
      <c r="J42" s="220">
        <f t="shared" si="1"/>
        <v>0</v>
      </c>
      <c r="K42" s="141"/>
      <c r="L42" s="141"/>
      <c r="M42" s="141"/>
      <c r="N42" s="141"/>
      <c r="O42" s="141"/>
      <c r="P42" s="141"/>
      <c r="Q42" s="141"/>
    </row>
    <row r="43" spans="2:17" s="3" customFormat="1" ht="15" customHeight="1">
      <c r="B43" s="3">
        <v>8</v>
      </c>
      <c r="C43" s="215" t="str">
        <f>IF(Bewijslast!C43="","",Bewijslast!C43)</f>
        <v/>
      </c>
      <c r="D43" s="216" t="str">
        <f>IF(Bewijslast!D43="","",Bewijslast!D43)</f>
        <v/>
      </c>
      <c r="E43" s="216" t="str">
        <f>IF(Bewijslast!E43="","",Bewijslast!E43)</f>
        <v/>
      </c>
      <c r="F43" s="216" t="str">
        <f>IF(Bewijslast!J43="","",Bewijslast!J43)</f>
        <v/>
      </c>
      <c r="G43" s="216" t="str">
        <f>IF(Bewijslast!K43="","",Bewijslast!K43)</f>
        <v/>
      </c>
      <c r="H43" s="230" t="str">
        <f>IF(Bewijslast!L43="","",Bewijslast!L43)</f>
        <v/>
      </c>
      <c r="I43" s="218">
        <f>SUM(Bewijslast!F43:I43)</f>
        <v>0</v>
      </c>
      <c r="J43" s="220">
        <f t="shared" si="1"/>
        <v>0</v>
      </c>
      <c r="K43" s="141"/>
      <c r="L43" s="141"/>
      <c r="M43" s="141"/>
      <c r="N43" s="141"/>
      <c r="O43" s="141"/>
      <c r="P43" s="141"/>
      <c r="Q43" s="141"/>
    </row>
    <row r="44" spans="2:17" s="3" customFormat="1" ht="15" customHeight="1">
      <c r="B44" s="3">
        <v>9</v>
      </c>
      <c r="C44" s="215" t="str">
        <f>IF(Bewijslast!C44="","",Bewijslast!C44)</f>
        <v/>
      </c>
      <c r="D44" s="216" t="str">
        <f>IF(Bewijslast!D44="","",Bewijslast!D44)</f>
        <v/>
      </c>
      <c r="E44" s="216" t="str">
        <f>IF(Bewijslast!E44="","",Bewijslast!E44)</f>
        <v/>
      </c>
      <c r="F44" s="216" t="str">
        <f>IF(Bewijslast!J44="","",Bewijslast!J44)</f>
        <v/>
      </c>
      <c r="G44" s="216" t="str">
        <f>IF(Bewijslast!K44="","",Bewijslast!K44)</f>
        <v/>
      </c>
      <c r="H44" s="230" t="str">
        <f>IF(Bewijslast!L44="","",Bewijslast!L44)</f>
        <v/>
      </c>
      <c r="I44" s="218">
        <f>SUM(Bewijslast!F44:I44)</f>
        <v>0</v>
      </c>
      <c r="J44" s="220">
        <f t="shared" si="1"/>
        <v>0</v>
      </c>
      <c r="K44" s="141"/>
      <c r="L44" s="141"/>
      <c r="M44" s="141"/>
      <c r="N44" s="141"/>
      <c r="O44" s="141"/>
      <c r="P44" s="141"/>
      <c r="Q44" s="141"/>
    </row>
    <row r="45" spans="2:17" s="3" customFormat="1" ht="15" customHeight="1">
      <c r="B45" s="3">
        <v>10</v>
      </c>
      <c r="C45" s="215" t="str">
        <f>IF(Bewijslast!C45="","",Bewijslast!C45)</f>
        <v/>
      </c>
      <c r="D45" s="216" t="str">
        <f>IF(Bewijslast!D45="","",Bewijslast!D45)</f>
        <v/>
      </c>
      <c r="E45" s="216" t="str">
        <f>IF(Bewijslast!E45="","",Bewijslast!E45)</f>
        <v/>
      </c>
      <c r="F45" s="216" t="str">
        <f>IF(Bewijslast!J45="","",Bewijslast!J45)</f>
        <v/>
      </c>
      <c r="G45" s="216" t="str">
        <f>IF(Bewijslast!K45="","",Bewijslast!K45)</f>
        <v/>
      </c>
      <c r="H45" s="230" t="str">
        <f>IF(Bewijslast!L45="","",Bewijslast!L45)</f>
        <v/>
      </c>
      <c r="I45" s="218">
        <f>SUM(Bewijslast!F45:I45)</f>
        <v>0</v>
      </c>
      <c r="J45" s="220">
        <f t="shared" si="1"/>
        <v>0</v>
      </c>
      <c r="K45" s="141"/>
      <c r="L45" s="141"/>
      <c r="M45" s="141"/>
      <c r="N45" s="141"/>
      <c r="O45" s="141"/>
      <c r="P45" s="141"/>
      <c r="Q45" s="141"/>
    </row>
    <row r="46" spans="2:17" s="3" customFormat="1" ht="15" customHeight="1">
      <c r="B46" s="3">
        <v>11</v>
      </c>
      <c r="C46" s="215" t="str">
        <f>IF(Bewijslast!C46="","",Bewijslast!C46)</f>
        <v/>
      </c>
      <c r="D46" s="216" t="str">
        <f>IF(Bewijslast!D46="","",Bewijslast!D46)</f>
        <v/>
      </c>
      <c r="E46" s="216" t="str">
        <f>IF(Bewijslast!E46="","",Bewijslast!E46)</f>
        <v/>
      </c>
      <c r="F46" s="216" t="str">
        <f>IF(Bewijslast!J46="","",Bewijslast!J46)</f>
        <v/>
      </c>
      <c r="G46" s="216" t="str">
        <f>IF(Bewijslast!K46="","",Bewijslast!K46)</f>
        <v/>
      </c>
      <c r="H46" s="230" t="str">
        <f>IF(Bewijslast!L46="","",Bewijslast!L46)</f>
        <v/>
      </c>
      <c r="I46" s="218">
        <f>SUM(Bewijslast!F46:I46)</f>
        <v>0</v>
      </c>
      <c r="J46" s="220">
        <f t="shared" si="1"/>
        <v>0</v>
      </c>
      <c r="K46" s="141"/>
      <c r="L46" s="141"/>
      <c r="M46" s="141"/>
      <c r="N46" s="141"/>
      <c r="O46" s="141"/>
      <c r="P46" s="141"/>
      <c r="Q46" s="141"/>
    </row>
    <row r="47" spans="2:17" s="3" customFormat="1" ht="15" customHeight="1">
      <c r="B47" s="3">
        <v>12</v>
      </c>
      <c r="C47" s="215" t="str">
        <f>IF(Bewijslast!C47="","",Bewijslast!C47)</f>
        <v/>
      </c>
      <c r="D47" s="216" t="str">
        <f>IF(Bewijslast!D47="","",Bewijslast!D47)</f>
        <v/>
      </c>
      <c r="E47" s="216" t="str">
        <f>IF(Bewijslast!E47="","",Bewijslast!E47)</f>
        <v/>
      </c>
      <c r="F47" s="216" t="str">
        <f>IF(Bewijslast!J47="","",Bewijslast!J47)</f>
        <v/>
      </c>
      <c r="G47" s="216" t="str">
        <f>IF(Bewijslast!K47="","",Bewijslast!K47)</f>
        <v/>
      </c>
      <c r="H47" s="230" t="str">
        <f>IF(Bewijslast!L47="","",Bewijslast!L47)</f>
        <v/>
      </c>
      <c r="I47" s="218">
        <f>SUM(Bewijslast!F47:I47)</f>
        <v>0</v>
      </c>
      <c r="J47" s="220">
        <f t="shared" si="1"/>
        <v>0</v>
      </c>
      <c r="K47" s="141"/>
      <c r="L47" s="141"/>
      <c r="M47" s="141"/>
      <c r="N47" s="141"/>
      <c r="O47" s="141"/>
      <c r="P47" s="141"/>
      <c r="Q47" s="141"/>
    </row>
    <row r="48" spans="2:17" s="3" customFormat="1" ht="15" customHeight="1">
      <c r="B48" s="3">
        <v>13</v>
      </c>
      <c r="C48" s="215" t="str">
        <f>IF(Bewijslast!C48="","",Bewijslast!C48)</f>
        <v/>
      </c>
      <c r="D48" s="216" t="str">
        <f>IF(Bewijslast!D48="","",Bewijslast!D48)</f>
        <v/>
      </c>
      <c r="E48" s="216" t="str">
        <f>IF(Bewijslast!E48="","",Bewijslast!E48)</f>
        <v/>
      </c>
      <c r="F48" s="216" t="str">
        <f>IF(Bewijslast!J48="","",Bewijslast!J48)</f>
        <v/>
      </c>
      <c r="G48" s="216" t="str">
        <f>IF(Bewijslast!K48="","",Bewijslast!K48)</f>
        <v/>
      </c>
      <c r="H48" s="230" t="str">
        <f>IF(Bewijslast!L48="","",Bewijslast!L48)</f>
        <v/>
      </c>
      <c r="I48" s="218">
        <f>SUM(Bewijslast!F48:I48)</f>
        <v>0</v>
      </c>
      <c r="J48" s="220">
        <f t="shared" si="1"/>
        <v>0</v>
      </c>
      <c r="K48" s="141"/>
      <c r="L48" s="141"/>
      <c r="M48" s="141"/>
      <c r="N48" s="141"/>
      <c r="O48" s="141"/>
      <c r="P48" s="141"/>
      <c r="Q48" s="141"/>
    </row>
    <row r="49" spans="2:17" s="3" customFormat="1" ht="15" customHeight="1">
      <c r="B49" s="3">
        <v>14</v>
      </c>
      <c r="C49" s="215" t="str">
        <f>IF(Bewijslast!C49="","",Bewijslast!C49)</f>
        <v/>
      </c>
      <c r="D49" s="216" t="str">
        <f>IF(Bewijslast!D49="","",Bewijslast!D49)</f>
        <v/>
      </c>
      <c r="E49" s="216" t="str">
        <f>IF(Bewijslast!E49="","",Bewijslast!E49)</f>
        <v/>
      </c>
      <c r="F49" s="216" t="str">
        <f>IF(Bewijslast!J49="","",Bewijslast!J49)</f>
        <v/>
      </c>
      <c r="G49" s="216" t="str">
        <f>IF(Bewijslast!K49="","",Bewijslast!K49)</f>
        <v/>
      </c>
      <c r="H49" s="230" t="str">
        <f>IF(Bewijslast!L49="","",Bewijslast!L49)</f>
        <v/>
      </c>
      <c r="I49" s="218">
        <f>SUM(Bewijslast!F49:I49)</f>
        <v>0</v>
      </c>
      <c r="J49" s="220">
        <f t="shared" si="1"/>
        <v>0</v>
      </c>
      <c r="K49" s="141"/>
      <c r="L49" s="141"/>
      <c r="M49" s="141"/>
      <c r="N49" s="141"/>
      <c r="O49" s="141"/>
      <c r="P49" s="141"/>
      <c r="Q49" s="141"/>
    </row>
    <row r="50" spans="2:17" s="3" customFormat="1" ht="15" customHeight="1">
      <c r="B50" s="3">
        <v>15</v>
      </c>
      <c r="C50" s="215" t="str">
        <f>IF(Bewijslast!C50="","",Bewijslast!C50)</f>
        <v/>
      </c>
      <c r="D50" s="216" t="str">
        <f>IF(Bewijslast!D50="","",Bewijslast!D50)</f>
        <v/>
      </c>
      <c r="E50" s="216" t="str">
        <f>IF(Bewijslast!E50="","",Bewijslast!E50)</f>
        <v/>
      </c>
      <c r="F50" s="216" t="str">
        <f>IF(Bewijslast!J50="","",Bewijslast!J50)</f>
        <v/>
      </c>
      <c r="G50" s="216" t="str">
        <f>IF(Bewijslast!K50="","",Bewijslast!K50)</f>
        <v/>
      </c>
      <c r="H50" s="230" t="str">
        <f>IF(Bewijslast!L50="","",Bewijslast!L50)</f>
        <v/>
      </c>
      <c r="I50" s="218">
        <v>0</v>
      </c>
      <c r="J50" s="220">
        <f t="shared" si="1"/>
        <v>0</v>
      </c>
      <c r="K50" s="141"/>
      <c r="L50" s="141"/>
      <c r="M50" s="141"/>
      <c r="N50" s="141"/>
      <c r="O50" s="141"/>
      <c r="P50" s="141"/>
      <c r="Q50" s="141"/>
    </row>
    <row r="51" spans="2:17" s="3" customFormat="1" ht="15" customHeight="1">
      <c r="B51" s="3">
        <v>16</v>
      </c>
      <c r="C51" s="215" t="str">
        <f>IF(Bewijslast!C51="","",Bewijslast!C51)</f>
        <v/>
      </c>
      <c r="D51" s="216" t="str">
        <f>IF(Bewijslast!D51="","",Bewijslast!D51)</f>
        <v/>
      </c>
      <c r="E51" s="216" t="str">
        <f>IF(Bewijslast!E51="","",Bewijslast!E51)</f>
        <v/>
      </c>
      <c r="F51" s="216" t="str">
        <f>IF(Bewijslast!J51="","",Bewijslast!J51)</f>
        <v/>
      </c>
      <c r="G51" s="216" t="str">
        <f>IF(Bewijslast!K51="","",Bewijslast!K51)</f>
        <v/>
      </c>
      <c r="H51" s="230" t="str">
        <f>IF(Bewijslast!L51="","",Bewijslast!L51)</f>
        <v/>
      </c>
      <c r="I51" s="218">
        <f>SUM(Bewijslast!F51:I51)</f>
        <v>0</v>
      </c>
      <c r="J51" s="220">
        <f t="shared" si="1"/>
        <v>0</v>
      </c>
      <c r="K51" s="141"/>
      <c r="L51" s="141"/>
      <c r="M51" s="141"/>
      <c r="N51" s="141"/>
      <c r="O51" s="141"/>
      <c r="P51" s="141"/>
      <c r="Q51" s="141"/>
    </row>
    <row r="52" spans="2:17" s="3" customFormat="1" ht="15" customHeight="1">
      <c r="B52" s="3">
        <v>17</v>
      </c>
      <c r="C52" s="215" t="str">
        <f>IF(Bewijslast!C52="","",Bewijslast!C52)</f>
        <v/>
      </c>
      <c r="D52" s="216" t="str">
        <f>IF(Bewijslast!D52="","",Bewijslast!D52)</f>
        <v/>
      </c>
      <c r="E52" s="216" t="str">
        <f>IF(Bewijslast!E52="","",Bewijslast!E52)</f>
        <v/>
      </c>
      <c r="F52" s="216" t="str">
        <f>IF(Bewijslast!J52="","",Bewijslast!J52)</f>
        <v/>
      </c>
      <c r="G52" s="216" t="str">
        <f>IF(Bewijslast!K52="","",Bewijslast!K52)</f>
        <v/>
      </c>
      <c r="H52" s="230" t="str">
        <f>IF(Bewijslast!L52="","",Bewijslast!L52)</f>
        <v/>
      </c>
      <c r="I52" s="218">
        <f>SUM(Bewijslast!F52:I52)</f>
        <v>0</v>
      </c>
      <c r="J52" s="220">
        <f t="shared" si="1"/>
        <v>0</v>
      </c>
      <c r="K52" s="141"/>
      <c r="L52" s="141"/>
      <c r="M52" s="141"/>
      <c r="N52" s="141"/>
      <c r="O52" s="141"/>
      <c r="P52" s="141"/>
      <c r="Q52" s="141"/>
    </row>
    <row r="53" spans="2:17" s="3" customFormat="1" ht="15" customHeight="1">
      <c r="B53" s="3">
        <v>18</v>
      </c>
      <c r="C53" s="215" t="str">
        <f>IF(Bewijslast!C53="","",Bewijslast!C53)</f>
        <v/>
      </c>
      <c r="D53" s="216" t="str">
        <f>IF(Bewijslast!D53="","",Bewijslast!D53)</f>
        <v/>
      </c>
      <c r="E53" s="216" t="str">
        <f>IF(Bewijslast!E53="","",Bewijslast!E53)</f>
        <v/>
      </c>
      <c r="F53" s="216" t="str">
        <f>IF(Bewijslast!J53="","",Bewijslast!J53)</f>
        <v/>
      </c>
      <c r="G53" s="216" t="str">
        <f>IF(Bewijslast!K53="","",Bewijslast!K53)</f>
        <v/>
      </c>
      <c r="H53" s="230" t="str">
        <f>IF(Bewijslast!L53="","",Bewijslast!L53)</f>
        <v/>
      </c>
      <c r="I53" s="218">
        <f>SUM(Bewijslast!F53:I53)</f>
        <v>0</v>
      </c>
      <c r="J53" s="220">
        <f t="shared" si="1"/>
        <v>0</v>
      </c>
      <c r="K53" s="141"/>
      <c r="L53" s="141"/>
      <c r="M53" s="141"/>
      <c r="N53" s="141"/>
      <c r="O53" s="141"/>
      <c r="P53" s="141"/>
      <c r="Q53" s="141"/>
    </row>
    <row r="54" spans="2:17" s="3" customFormat="1" ht="15" customHeight="1">
      <c r="B54" s="3">
        <v>19</v>
      </c>
      <c r="C54" s="215" t="str">
        <f>IF(Bewijslast!C54="","",Bewijslast!C54)</f>
        <v/>
      </c>
      <c r="D54" s="216" t="str">
        <f>IF(Bewijslast!D54="","",Bewijslast!D54)</f>
        <v/>
      </c>
      <c r="E54" s="216" t="str">
        <f>IF(Bewijslast!E54="","",Bewijslast!E54)</f>
        <v/>
      </c>
      <c r="F54" s="216" t="str">
        <f>IF(Bewijslast!J54="","",Bewijslast!J54)</f>
        <v/>
      </c>
      <c r="G54" s="216" t="str">
        <f>IF(Bewijslast!K54="","",Bewijslast!K54)</f>
        <v/>
      </c>
      <c r="H54" s="230" t="str">
        <f>IF(Bewijslast!L54="","",Bewijslast!L54)</f>
        <v/>
      </c>
      <c r="I54" s="218">
        <f>SUM(Bewijslast!F54:I54)</f>
        <v>0</v>
      </c>
      <c r="J54" s="220">
        <f t="shared" si="1"/>
        <v>0</v>
      </c>
      <c r="K54" s="141"/>
      <c r="L54" s="141"/>
      <c r="M54" s="141"/>
      <c r="N54" s="141"/>
      <c r="O54" s="141"/>
      <c r="P54" s="141"/>
      <c r="Q54" s="141"/>
    </row>
    <row r="55" spans="2:17" s="3" customFormat="1" ht="15" customHeight="1" thickBot="1">
      <c r="B55" s="3">
        <v>20</v>
      </c>
      <c r="C55" s="221" t="str">
        <f>IF(Bewijslast!C55="","",Bewijslast!C55)</f>
        <v/>
      </c>
      <c r="D55" s="222" t="str">
        <f>IF(Bewijslast!D55="","",Bewijslast!D55)</f>
        <v/>
      </c>
      <c r="E55" s="222" t="str">
        <f>IF(Bewijslast!E55="","",Bewijslast!E55)</f>
        <v/>
      </c>
      <c r="F55" s="222" t="str">
        <f>IF(Bewijslast!J55="","",Bewijslast!J55)</f>
        <v/>
      </c>
      <c r="G55" s="222" t="str">
        <f>IF(Bewijslast!K55="","",Bewijslast!K55)</f>
        <v/>
      </c>
      <c r="H55" s="231" t="str">
        <f>IF(Bewijslast!L55="","",Bewijslast!L55)</f>
        <v/>
      </c>
      <c r="I55" s="224">
        <f>SUM(Bewijslast!F55:I55)</f>
        <v>0</v>
      </c>
      <c r="J55" s="225">
        <f t="shared" si="1"/>
        <v>0</v>
      </c>
      <c r="K55" s="141"/>
      <c r="L55" s="141"/>
      <c r="M55" s="141"/>
      <c r="N55" s="141"/>
      <c r="O55" s="141"/>
      <c r="P55" s="141"/>
      <c r="Q55" s="141"/>
    </row>
    <row r="56" spans="2:17" s="47" customFormat="1">
      <c r="C56" s="3"/>
      <c r="D56" s="3"/>
      <c r="E56" s="3"/>
      <c r="F56" s="3"/>
      <c r="G56" s="3"/>
      <c r="H56" s="3"/>
      <c r="I56" s="3"/>
      <c r="J56" s="4"/>
      <c r="K56" s="3"/>
      <c r="L56" s="4"/>
      <c r="M56" s="3"/>
      <c r="N56" s="3"/>
      <c r="O56" s="3"/>
      <c r="P56" s="3"/>
      <c r="Q56" s="3"/>
    </row>
    <row r="57" spans="2:17" s="3" customFormat="1" ht="15" thickBot="1">
      <c r="L57" s="4"/>
    </row>
    <row r="58" spans="2:17" ht="42.6" customHeight="1" thickBot="1">
      <c r="C58" s="139" t="s">
        <v>85</v>
      </c>
      <c r="D58" s="136"/>
      <c r="E58" s="136"/>
      <c r="F58" s="136"/>
      <c r="G58" s="136"/>
      <c r="H58" s="134"/>
      <c r="I58" s="272" t="s">
        <v>92</v>
      </c>
      <c r="J58" s="273"/>
      <c r="K58" s="274" t="s">
        <v>99</v>
      </c>
      <c r="L58" s="274"/>
      <c r="M58" s="274"/>
      <c r="N58" s="274"/>
      <c r="O58" s="274"/>
      <c r="P58" s="274"/>
      <c r="Q58" s="275"/>
    </row>
    <row r="59" spans="2:17" ht="38.450000000000003" customHeight="1" thickBot="1">
      <c r="C59" s="111" t="s">
        <v>64</v>
      </c>
      <c r="D59" s="112" t="s">
        <v>65</v>
      </c>
      <c r="E59" s="112" t="s">
        <v>86</v>
      </c>
      <c r="F59" s="113" t="s">
        <v>34</v>
      </c>
      <c r="G59" s="112" t="s">
        <v>88</v>
      </c>
      <c r="H59" s="132" t="s">
        <v>15</v>
      </c>
      <c r="I59" s="111" t="s">
        <v>94</v>
      </c>
      <c r="J59" s="113" t="s">
        <v>95</v>
      </c>
      <c r="K59" s="112" t="s">
        <v>100</v>
      </c>
      <c r="L59" s="112" t="s">
        <v>101</v>
      </c>
      <c r="M59" s="112" t="s">
        <v>102</v>
      </c>
      <c r="N59" s="112" t="s">
        <v>103</v>
      </c>
      <c r="O59" s="113" t="s">
        <v>104</v>
      </c>
      <c r="P59" s="113" t="s">
        <v>105</v>
      </c>
      <c r="Q59" s="132" t="s">
        <v>106</v>
      </c>
    </row>
    <row r="60" spans="2:17" ht="15.6">
      <c r="B60" s="3">
        <v>1</v>
      </c>
      <c r="C60" s="215" t="str">
        <f>IF(Bewijslast!C60="","",Bewijslast!C60)</f>
        <v/>
      </c>
      <c r="D60" s="216" t="str">
        <f>IF(Bewijslast!D60="","",Bewijslast!D60)</f>
        <v/>
      </c>
      <c r="E60" s="216" t="str">
        <f>IF(Bewijslast!E60="","",Bewijslast!E60)</f>
        <v/>
      </c>
      <c r="F60" s="216" t="str">
        <f>IF(Bewijslast!J60="","",Bewijslast!J60)</f>
        <v/>
      </c>
      <c r="G60" s="216" t="str">
        <f>IF(Bewijslast!K60="","",Bewijslast!K60)</f>
        <v/>
      </c>
      <c r="H60" s="230" t="str">
        <f>IF(Bewijslast!L60="","",Bewijslast!L60)</f>
        <v/>
      </c>
      <c r="I60" s="215">
        <f>SUM(Bewijslast!F60:I60)</f>
        <v>0</v>
      </c>
      <c r="J60" s="220">
        <f t="shared" ref="J60:J79" si="2">SUM(K60:Q60)</f>
        <v>0</v>
      </c>
      <c r="K60" s="141"/>
      <c r="L60" s="141"/>
      <c r="M60" s="141"/>
      <c r="N60" s="141"/>
      <c r="O60" s="141"/>
      <c r="P60" s="141"/>
      <c r="Q60" s="141"/>
    </row>
    <row r="61" spans="2:17" ht="15.6">
      <c r="B61" s="3">
        <v>2</v>
      </c>
      <c r="C61" s="215" t="str">
        <f>IF(Bewijslast!C61="","",Bewijslast!C61)</f>
        <v/>
      </c>
      <c r="D61" s="216" t="str">
        <f>IF(Bewijslast!D61="","",Bewijslast!D61)</f>
        <v/>
      </c>
      <c r="E61" s="216" t="str">
        <f>IF(Bewijslast!E61="","",Bewijslast!E61)</f>
        <v/>
      </c>
      <c r="F61" s="216" t="str">
        <f>IF(Bewijslast!J61="","",Bewijslast!J61)</f>
        <v/>
      </c>
      <c r="G61" s="216" t="str">
        <f>IF(Bewijslast!K61="","",Bewijslast!K61)</f>
        <v/>
      </c>
      <c r="H61" s="230" t="str">
        <f>IF(Bewijslast!L61="","",Bewijslast!L61)</f>
        <v/>
      </c>
      <c r="I61" s="215">
        <f>SUM(Bewijslast!F61:I61)</f>
        <v>0</v>
      </c>
      <c r="J61" s="220">
        <f t="shared" si="2"/>
        <v>0</v>
      </c>
      <c r="K61" s="141"/>
      <c r="L61" s="141"/>
      <c r="M61" s="141"/>
      <c r="N61" s="141"/>
      <c r="O61" s="141"/>
      <c r="P61" s="141"/>
      <c r="Q61" s="141"/>
    </row>
    <row r="62" spans="2:17" ht="15.6">
      <c r="B62" s="3">
        <v>3</v>
      </c>
      <c r="C62" s="215" t="str">
        <f>IF(Bewijslast!C62="","",Bewijslast!C62)</f>
        <v/>
      </c>
      <c r="D62" s="216" t="str">
        <f>IF(Bewijslast!D62="","",Bewijslast!D62)</f>
        <v/>
      </c>
      <c r="E62" s="216" t="str">
        <f>IF(Bewijslast!E62="","",Bewijslast!E62)</f>
        <v/>
      </c>
      <c r="F62" s="216" t="str">
        <f>IF(Bewijslast!J62="","",Bewijslast!J62)</f>
        <v/>
      </c>
      <c r="G62" s="216" t="str">
        <f>IF(Bewijslast!K62="","",Bewijslast!K62)</f>
        <v/>
      </c>
      <c r="H62" s="230" t="str">
        <f>IF(Bewijslast!L62="","",Bewijslast!L62)</f>
        <v/>
      </c>
      <c r="I62" s="215">
        <f>SUM(Bewijslast!F62:I62)</f>
        <v>0</v>
      </c>
      <c r="J62" s="220">
        <f t="shared" si="2"/>
        <v>0</v>
      </c>
      <c r="K62" s="141"/>
      <c r="L62" s="141"/>
      <c r="M62" s="141"/>
      <c r="N62" s="141"/>
      <c r="O62" s="141"/>
      <c r="P62" s="141"/>
      <c r="Q62" s="141"/>
    </row>
    <row r="63" spans="2:17" ht="15.6">
      <c r="B63" s="3">
        <v>4</v>
      </c>
      <c r="C63" s="215" t="str">
        <f>IF(Bewijslast!C63="","",Bewijslast!C63)</f>
        <v/>
      </c>
      <c r="D63" s="216" t="str">
        <f>IF(Bewijslast!D63="","",Bewijslast!D63)</f>
        <v/>
      </c>
      <c r="E63" s="216" t="str">
        <f>IF(Bewijslast!E63="","",Bewijslast!E63)</f>
        <v/>
      </c>
      <c r="F63" s="216" t="str">
        <f>IF(Bewijslast!J63="","",Bewijslast!J63)</f>
        <v/>
      </c>
      <c r="G63" s="216" t="str">
        <f>IF(Bewijslast!K63="","",Bewijslast!K63)</f>
        <v/>
      </c>
      <c r="H63" s="230" t="str">
        <f>IF(Bewijslast!L63="","",Bewijslast!L63)</f>
        <v/>
      </c>
      <c r="I63" s="215">
        <f>SUM(Bewijslast!F63:I63)</f>
        <v>0</v>
      </c>
      <c r="J63" s="220">
        <f t="shared" si="2"/>
        <v>0</v>
      </c>
      <c r="K63" s="141"/>
      <c r="L63" s="141"/>
      <c r="M63" s="141"/>
      <c r="N63" s="141"/>
      <c r="O63" s="141"/>
      <c r="P63" s="141"/>
      <c r="Q63" s="141"/>
    </row>
    <row r="64" spans="2:17" ht="15.6">
      <c r="B64" s="3">
        <v>5</v>
      </c>
      <c r="C64" s="215" t="str">
        <f>IF(Bewijslast!C64="","",Bewijslast!C64)</f>
        <v/>
      </c>
      <c r="D64" s="216" t="str">
        <f>IF(Bewijslast!D64="","",Bewijslast!D64)</f>
        <v/>
      </c>
      <c r="E64" s="216" t="str">
        <f>IF(Bewijslast!E64="","",Bewijslast!E64)</f>
        <v/>
      </c>
      <c r="F64" s="216" t="str">
        <f>IF(Bewijslast!J64="","",Bewijslast!J64)</f>
        <v/>
      </c>
      <c r="G64" s="216" t="str">
        <f>IF(Bewijslast!K64="","",Bewijslast!K64)</f>
        <v/>
      </c>
      <c r="H64" s="230" t="str">
        <f>IF(Bewijslast!L64="","",Bewijslast!L64)</f>
        <v/>
      </c>
      <c r="I64" s="215">
        <f>SUM(Bewijslast!F64:I64)</f>
        <v>0</v>
      </c>
      <c r="J64" s="220">
        <f t="shared" si="2"/>
        <v>0</v>
      </c>
      <c r="K64" s="141"/>
      <c r="L64" s="141"/>
      <c r="M64" s="141"/>
      <c r="N64" s="141"/>
      <c r="O64" s="141"/>
      <c r="P64" s="141"/>
      <c r="Q64" s="141"/>
    </row>
    <row r="65" spans="2:17" ht="15.6">
      <c r="B65" s="3">
        <v>6</v>
      </c>
      <c r="C65" s="215" t="str">
        <f>IF(Bewijslast!C65="","",Bewijslast!C65)</f>
        <v/>
      </c>
      <c r="D65" s="216" t="str">
        <f>IF(Bewijslast!D65="","",Bewijslast!D65)</f>
        <v/>
      </c>
      <c r="E65" s="216" t="str">
        <f>IF(Bewijslast!E65="","",Bewijslast!E65)</f>
        <v/>
      </c>
      <c r="F65" s="216" t="str">
        <f>IF(Bewijslast!J65="","",Bewijslast!J65)</f>
        <v/>
      </c>
      <c r="G65" s="216" t="str">
        <f>IF(Bewijslast!K65="","",Bewijslast!K65)</f>
        <v/>
      </c>
      <c r="H65" s="230" t="str">
        <f>IF(Bewijslast!L65="","",Bewijslast!L65)</f>
        <v/>
      </c>
      <c r="I65" s="215">
        <f>SUM(Bewijslast!F65:I65)</f>
        <v>0</v>
      </c>
      <c r="J65" s="220">
        <f t="shared" si="2"/>
        <v>0</v>
      </c>
      <c r="K65" s="141"/>
      <c r="L65" s="141"/>
      <c r="M65" s="141"/>
      <c r="N65" s="141"/>
      <c r="O65" s="141"/>
      <c r="P65" s="141"/>
      <c r="Q65" s="141"/>
    </row>
    <row r="66" spans="2:17" ht="15.6">
      <c r="B66" s="3">
        <v>7</v>
      </c>
      <c r="C66" s="215" t="str">
        <f>IF(Bewijslast!C66="","",Bewijslast!C66)</f>
        <v/>
      </c>
      <c r="D66" s="216" t="str">
        <f>IF(Bewijslast!D66="","",Bewijslast!D66)</f>
        <v/>
      </c>
      <c r="E66" s="216" t="str">
        <f>IF(Bewijslast!E66="","",Bewijslast!E66)</f>
        <v/>
      </c>
      <c r="F66" s="216" t="str">
        <f>IF(Bewijslast!J66="","",Bewijslast!J66)</f>
        <v/>
      </c>
      <c r="G66" s="216" t="str">
        <f>IF(Bewijslast!K66="","",Bewijslast!K66)</f>
        <v/>
      </c>
      <c r="H66" s="230" t="str">
        <f>IF(Bewijslast!L66="","",Bewijslast!L66)</f>
        <v/>
      </c>
      <c r="I66" s="215">
        <f>SUM(Bewijslast!F66:I66)</f>
        <v>0</v>
      </c>
      <c r="J66" s="220">
        <f t="shared" si="2"/>
        <v>0</v>
      </c>
      <c r="K66" s="141"/>
      <c r="L66" s="141"/>
      <c r="M66" s="141"/>
      <c r="N66" s="141"/>
      <c r="O66" s="141"/>
      <c r="P66" s="141"/>
      <c r="Q66" s="141"/>
    </row>
    <row r="67" spans="2:17" ht="15.6">
      <c r="B67" s="3">
        <v>8</v>
      </c>
      <c r="C67" s="215" t="str">
        <f>IF(Bewijslast!C67="","",Bewijslast!C67)</f>
        <v/>
      </c>
      <c r="D67" s="216" t="str">
        <f>IF(Bewijslast!D67="","",Bewijslast!D67)</f>
        <v/>
      </c>
      <c r="E67" s="216" t="str">
        <f>IF(Bewijslast!E67="","",Bewijslast!E67)</f>
        <v/>
      </c>
      <c r="F67" s="216" t="str">
        <f>IF(Bewijslast!J67="","",Bewijslast!J67)</f>
        <v/>
      </c>
      <c r="G67" s="216" t="str">
        <f>IF(Bewijslast!K67="","",Bewijslast!K67)</f>
        <v/>
      </c>
      <c r="H67" s="230" t="str">
        <f>IF(Bewijslast!L67="","",Bewijslast!L67)</f>
        <v/>
      </c>
      <c r="I67" s="215">
        <f>SUM(Bewijslast!F67:I67)</f>
        <v>0</v>
      </c>
      <c r="J67" s="220">
        <f t="shared" si="2"/>
        <v>0</v>
      </c>
      <c r="K67" s="141"/>
      <c r="L67" s="141"/>
      <c r="M67" s="141"/>
      <c r="N67" s="141"/>
      <c r="O67" s="141"/>
      <c r="P67" s="141"/>
      <c r="Q67" s="141"/>
    </row>
    <row r="68" spans="2:17" ht="15.6">
      <c r="B68" s="3">
        <v>9</v>
      </c>
      <c r="C68" s="215" t="str">
        <f>IF(Bewijslast!C68="","",Bewijslast!C68)</f>
        <v/>
      </c>
      <c r="D68" s="216" t="str">
        <f>IF(Bewijslast!D68="","",Bewijslast!D68)</f>
        <v/>
      </c>
      <c r="E68" s="216" t="str">
        <f>IF(Bewijslast!E68="","",Bewijslast!E68)</f>
        <v/>
      </c>
      <c r="F68" s="216" t="str">
        <f>IF(Bewijslast!J68="","",Bewijslast!J68)</f>
        <v/>
      </c>
      <c r="G68" s="216" t="str">
        <f>IF(Bewijslast!K68="","",Bewijslast!K68)</f>
        <v/>
      </c>
      <c r="H68" s="230" t="str">
        <f>IF(Bewijslast!L68="","",Bewijslast!L68)</f>
        <v/>
      </c>
      <c r="I68" s="215">
        <f>SUM(Bewijslast!F68:I68)</f>
        <v>0</v>
      </c>
      <c r="J68" s="220">
        <f t="shared" si="2"/>
        <v>0</v>
      </c>
      <c r="K68" s="141"/>
      <c r="L68" s="141"/>
      <c r="M68" s="141"/>
      <c r="N68" s="141"/>
      <c r="O68" s="141"/>
      <c r="P68" s="141"/>
      <c r="Q68" s="141"/>
    </row>
    <row r="69" spans="2:17" ht="15.6">
      <c r="B69" s="3">
        <v>10</v>
      </c>
      <c r="C69" s="215" t="str">
        <f>IF(Bewijslast!C69="","",Bewijslast!C69)</f>
        <v/>
      </c>
      <c r="D69" s="216" t="str">
        <f>IF(Bewijslast!D69="","",Bewijslast!D69)</f>
        <v/>
      </c>
      <c r="E69" s="216" t="str">
        <f>IF(Bewijslast!E69="","",Bewijslast!E69)</f>
        <v/>
      </c>
      <c r="F69" s="216" t="str">
        <f>IF(Bewijslast!J69="","",Bewijslast!J69)</f>
        <v/>
      </c>
      <c r="G69" s="216" t="str">
        <f>IF(Bewijslast!K69="","",Bewijslast!K69)</f>
        <v/>
      </c>
      <c r="H69" s="230" t="str">
        <f>IF(Bewijslast!L69="","",Bewijslast!L69)</f>
        <v/>
      </c>
      <c r="I69" s="215">
        <f>SUM(Bewijslast!F69:I69)</f>
        <v>0</v>
      </c>
      <c r="J69" s="220">
        <f t="shared" si="2"/>
        <v>0</v>
      </c>
      <c r="K69" s="141"/>
      <c r="L69" s="141"/>
      <c r="M69" s="141"/>
      <c r="N69" s="141"/>
      <c r="O69" s="141"/>
      <c r="P69" s="141"/>
      <c r="Q69" s="141"/>
    </row>
    <row r="70" spans="2:17" ht="15.6">
      <c r="B70" s="3">
        <v>11</v>
      </c>
      <c r="C70" s="215" t="str">
        <f>IF(Bewijslast!C70="","",Bewijslast!C70)</f>
        <v/>
      </c>
      <c r="D70" s="216" t="str">
        <f>IF(Bewijslast!D70="","",Bewijslast!D70)</f>
        <v/>
      </c>
      <c r="E70" s="216" t="str">
        <f>IF(Bewijslast!E70="","",Bewijslast!E70)</f>
        <v/>
      </c>
      <c r="F70" s="216" t="str">
        <f>IF(Bewijslast!J70="","",Bewijslast!J70)</f>
        <v/>
      </c>
      <c r="G70" s="216" t="str">
        <f>IF(Bewijslast!K70="","",Bewijslast!K70)</f>
        <v/>
      </c>
      <c r="H70" s="230" t="str">
        <f>IF(Bewijslast!L70="","",Bewijslast!L70)</f>
        <v/>
      </c>
      <c r="I70" s="215">
        <f>SUM(Bewijslast!F70:I70)</f>
        <v>0</v>
      </c>
      <c r="J70" s="220">
        <f t="shared" si="2"/>
        <v>0</v>
      </c>
      <c r="K70" s="141"/>
      <c r="L70" s="141"/>
      <c r="M70" s="141"/>
      <c r="N70" s="141"/>
      <c r="O70" s="141"/>
      <c r="P70" s="141"/>
      <c r="Q70" s="141"/>
    </row>
    <row r="71" spans="2:17" ht="15.6">
      <c r="B71" s="3">
        <v>12</v>
      </c>
      <c r="C71" s="215" t="str">
        <f>IF(Bewijslast!C71="","",Bewijslast!C71)</f>
        <v/>
      </c>
      <c r="D71" s="216" t="str">
        <f>IF(Bewijslast!D71="","",Bewijslast!D71)</f>
        <v/>
      </c>
      <c r="E71" s="216" t="str">
        <f>IF(Bewijslast!E71="","",Bewijslast!E71)</f>
        <v/>
      </c>
      <c r="F71" s="216" t="str">
        <f>IF(Bewijslast!J71="","",Bewijslast!J71)</f>
        <v/>
      </c>
      <c r="G71" s="216" t="str">
        <f>IF(Bewijslast!K71="","",Bewijslast!K71)</f>
        <v/>
      </c>
      <c r="H71" s="230" t="str">
        <f>IF(Bewijslast!L71="","",Bewijslast!L71)</f>
        <v/>
      </c>
      <c r="I71" s="215">
        <f>SUM(Bewijslast!F71:I71)</f>
        <v>0</v>
      </c>
      <c r="J71" s="220">
        <f t="shared" si="2"/>
        <v>0</v>
      </c>
      <c r="K71" s="141"/>
      <c r="L71" s="141"/>
      <c r="M71" s="141"/>
      <c r="N71" s="141"/>
      <c r="O71" s="141"/>
      <c r="P71" s="141"/>
      <c r="Q71" s="141"/>
    </row>
    <row r="72" spans="2:17" ht="15.6">
      <c r="B72" s="3">
        <v>13</v>
      </c>
      <c r="C72" s="215" t="str">
        <f>IF(Bewijslast!C72="","",Bewijslast!C72)</f>
        <v/>
      </c>
      <c r="D72" s="216" t="str">
        <f>IF(Bewijslast!D72="","",Bewijslast!D72)</f>
        <v/>
      </c>
      <c r="E72" s="216" t="str">
        <f>IF(Bewijslast!E72="","",Bewijslast!E72)</f>
        <v/>
      </c>
      <c r="F72" s="216" t="str">
        <f>IF(Bewijslast!J72="","",Bewijslast!J72)</f>
        <v/>
      </c>
      <c r="G72" s="216" t="str">
        <f>IF(Bewijslast!K72="","",Bewijslast!K72)</f>
        <v/>
      </c>
      <c r="H72" s="230" t="str">
        <f>IF(Bewijslast!L72="","",Bewijslast!L72)</f>
        <v/>
      </c>
      <c r="I72" s="215">
        <f>SUM(Bewijslast!F72:I72)</f>
        <v>0</v>
      </c>
      <c r="J72" s="220">
        <f t="shared" si="2"/>
        <v>0</v>
      </c>
      <c r="K72" s="141"/>
      <c r="L72" s="141"/>
      <c r="M72" s="141"/>
      <c r="N72" s="141"/>
      <c r="O72" s="141"/>
      <c r="P72" s="141"/>
      <c r="Q72" s="141"/>
    </row>
    <row r="73" spans="2:17" ht="15.6">
      <c r="B73" s="3">
        <v>14</v>
      </c>
      <c r="C73" s="215" t="str">
        <f>IF(Bewijslast!C73="","",Bewijslast!C73)</f>
        <v/>
      </c>
      <c r="D73" s="216" t="str">
        <f>IF(Bewijslast!D73="","",Bewijslast!D73)</f>
        <v/>
      </c>
      <c r="E73" s="216" t="str">
        <f>IF(Bewijslast!E73="","",Bewijslast!E73)</f>
        <v/>
      </c>
      <c r="F73" s="216" t="str">
        <f>IF(Bewijslast!J73="","",Bewijslast!J73)</f>
        <v/>
      </c>
      <c r="G73" s="216" t="str">
        <f>IF(Bewijslast!K73="","",Bewijslast!K73)</f>
        <v/>
      </c>
      <c r="H73" s="230" t="str">
        <f>IF(Bewijslast!L73="","",Bewijslast!L73)</f>
        <v/>
      </c>
      <c r="I73" s="215">
        <f>SUM(Bewijslast!F73:I73)</f>
        <v>0</v>
      </c>
      <c r="J73" s="220">
        <f t="shared" si="2"/>
        <v>0</v>
      </c>
      <c r="K73" s="141"/>
      <c r="L73" s="141"/>
      <c r="M73" s="141"/>
      <c r="N73" s="141"/>
      <c r="O73" s="141"/>
      <c r="P73" s="141"/>
      <c r="Q73" s="141"/>
    </row>
    <row r="74" spans="2:17" ht="15.6">
      <c r="B74" s="3">
        <v>15</v>
      </c>
      <c r="C74" s="215" t="str">
        <f>IF(Bewijslast!C74="","",Bewijslast!C74)</f>
        <v/>
      </c>
      <c r="D74" s="216" t="str">
        <f>IF(Bewijslast!D74="","",Bewijslast!D74)</f>
        <v/>
      </c>
      <c r="E74" s="216" t="str">
        <f>IF(Bewijslast!E74="","",Bewijslast!E74)</f>
        <v/>
      </c>
      <c r="F74" s="216" t="str">
        <f>IF(Bewijslast!J74="","",Bewijslast!J74)</f>
        <v/>
      </c>
      <c r="G74" s="216" t="str">
        <f>IF(Bewijslast!K74="","",Bewijslast!K74)</f>
        <v/>
      </c>
      <c r="H74" s="230" t="str">
        <f>IF(Bewijslast!L74="","",Bewijslast!L74)</f>
        <v/>
      </c>
      <c r="I74" s="215">
        <f>SUM(Bewijslast!F74:I74)</f>
        <v>0</v>
      </c>
      <c r="J74" s="220">
        <f t="shared" si="2"/>
        <v>0</v>
      </c>
      <c r="K74" s="141"/>
      <c r="L74" s="141"/>
      <c r="M74" s="141"/>
      <c r="N74" s="141"/>
      <c r="O74" s="141"/>
      <c r="P74" s="141"/>
      <c r="Q74" s="141"/>
    </row>
    <row r="75" spans="2:17" ht="15.6">
      <c r="B75" s="3">
        <v>16</v>
      </c>
      <c r="C75" s="215" t="str">
        <f>IF(Bewijslast!C75="","",Bewijslast!C75)</f>
        <v/>
      </c>
      <c r="D75" s="216" t="str">
        <f>IF(Bewijslast!D75="","",Bewijslast!D75)</f>
        <v/>
      </c>
      <c r="E75" s="216" t="str">
        <f>IF(Bewijslast!E75="","",Bewijslast!E75)</f>
        <v/>
      </c>
      <c r="F75" s="216" t="str">
        <f>IF(Bewijslast!J75="","",Bewijslast!J75)</f>
        <v/>
      </c>
      <c r="G75" s="216" t="str">
        <f>IF(Bewijslast!K75="","",Bewijslast!K75)</f>
        <v/>
      </c>
      <c r="H75" s="230" t="str">
        <f>IF(Bewijslast!L75="","",Bewijslast!L75)</f>
        <v/>
      </c>
      <c r="I75" s="215">
        <f>SUM(Bewijslast!F75:I75)</f>
        <v>0</v>
      </c>
      <c r="J75" s="220">
        <f t="shared" si="2"/>
        <v>0</v>
      </c>
      <c r="K75" s="141"/>
      <c r="L75" s="141"/>
      <c r="M75" s="141"/>
      <c r="N75" s="141"/>
      <c r="O75" s="141"/>
      <c r="P75" s="141"/>
      <c r="Q75" s="141"/>
    </row>
    <row r="76" spans="2:17" ht="15.6">
      <c r="B76" s="3">
        <v>17</v>
      </c>
      <c r="C76" s="215" t="str">
        <f>IF(Bewijslast!C76="","",Bewijslast!C76)</f>
        <v/>
      </c>
      <c r="D76" s="216" t="str">
        <f>IF(Bewijslast!D76="","",Bewijslast!D76)</f>
        <v/>
      </c>
      <c r="E76" s="216" t="str">
        <f>IF(Bewijslast!E76="","",Bewijslast!E76)</f>
        <v/>
      </c>
      <c r="F76" s="216" t="str">
        <f>IF(Bewijslast!J76="","",Bewijslast!J76)</f>
        <v/>
      </c>
      <c r="G76" s="216" t="str">
        <f>IF(Bewijslast!K76="","",Bewijslast!K76)</f>
        <v/>
      </c>
      <c r="H76" s="230" t="str">
        <f>IF(Bewijslast!L76="","",Bewijslast!L76)</f>
        <v/>
      </c>
      <c r="I76" s="215">
        <f>SUM(Bewijslast!F76:I76)</f>
        <v>0</v>
      </c>
      <c r="J76" s="220">
        <f t="shared" si="2"/>
        <v>0</v>
      </c>
      <c r="K76" s="141"/>
      <c r="L76" s="141"/>
      <c r="M76" s="141"/>
      <c r="N76" s="141"/>
      <c r="O76" s="141"/>
      <c r="P76" s="141"/>
      <c r="Q76" s="141"/>
    </row>
    <row r="77" spans="2:17" ht="15.6">
      <c r="B77" s="3">
        <v>18</v>
      </c>
      <c r="C77" s="215" t="str">
        <f>IF(Bewijslast!C77="","",Bewijslast!C77)</f>
        <v/>
      </c>
      <c r="D77" s="216" t="str">
        <f>IF(Bewijslast!D77="","",Bewijslast!D77)</f>
        <v/>
      </c>
      <c r="E77" s="216" t="str">
        <f>IF(Bewijslast!E77="","",Bewijslast!E77)</f>
        <v/>
      </c>
      <c r="F77" s="216" t="str">
        <f>IF(Bewijslast!J77="","",Bewijslast!J77)</f>
        <v/>
      </c>
      <c r="G77" s="216" t="str">
        <f>IF(Bewijslast!K77="","",Bewijslast!K77)</f>
        <v/>
      </c>
      <c r="H77" s="230" t="str">
        <f>IF(Bewijslast!L77="","",Bewijslast!L77)</f>
        <v/>
      </c>
      <c r="I77" s="215">
        <f>SUM(Bewijslast!F77:I77)</f>
        <v>0</v>
      </c>
      <c r="J77" s="220">
        <f t="shared" si="2"/>
        <v>0</v>
      </c>
      <c r="K77" s="141"/>
      <c r="L77" s="141"/>
      <c r="M77" s="141"/>
      <c r="N77" s="141"/>
      <c r="O77" s="141"/>
      <c r="P77" s="141"/>
      <c r="Q77" s="141"/>
    </row>
    <row r="78" spans="2:17" ht="15.6">
      <c r="B78" s="3">
        <v>19</v>
      </c>
      <c r="C78" s="215" t="str">
        <f>IF(Bewijslast!C78="","",Bewijslast!C78)</f>
        <v/>
      </c>
      <c r="D78" s="216" t="str">
        <f>IF(Bewijslast!D78="","",Bewijslast!D78)</f>
        <v/>
      </c>
      <c r="E78" s="216" t="str">
        <f>IF(Bewijslast!E78="","",Bewijslast!E78)</f>
        <v/>
      </c>
      <c r="F78" s="216" t="str">
        <f>IF(Bewijslast!J78="","",Bewijslast!J78)</f>
        <v/>
      </c>
      <c r="G78" s="216" t="str">
        <f>IF(Bewijslast!K78="","",Bewijslast!K78)</f>
        <v/>
      </c>
      <c r="H78" s="230" t="str">
        <f>IF(Bewijslast!L78="","",Bewijslast!L78)</f>
        <v/>
      </c>
      <c r="I78" s="215">
        <f>SUM(Bewijslast!F78:I78)</f>
        <v>0</v>
      </c>
      <c r="J78" s="220">
        <f t="shared" si="2"/>
        <v>0</v>
      </c>
      <c r="K78" s="141"/>
      <c r="L78" s="141"/>
      <c r="M78" s="141"/>
      <c r="N78" s="141"/>
      <c r="O78" s="141"/>
      <c r="P78" s="141"/>
      <c r="Q78" s="141"/>
    </row>
    <row r="79" spans="2:17" ht="15.95" thickBot="1">
      <c r="B79" s="3">
        <v>20</v>
      </c>
      <c r="C79" s="221" t="str">
        <f>IF(Bewijslast!C79="","",Bewijslast!C79)</f>
        <v/>
      </c>
      <c r="D79" s="222" t="str">
        <f>IF(Bewijslast!D79="","",Bewijslast!D79)</f>
        <v/>
      </c>
      <c r="E79" s="222" t="str">
        <f>IF(Bewijslast!E79="","",Bewijslast!E79)</f>
        <v/>
      </c>
      <c r="F79" s="222" t="str">
        <f>IF(Bewijslast!J79="","",Bewijslast!J79)</f>
        <v/>
      </c>
      <c r="G79" s="222" t="str">
        <f>IF(Bewijslast!K79="","",Bewijslast!K79)</f>
        <v/>
      </c>
      <c r="H79" s="231" t="str">
        <f>IF(Bewijslast!L79="","",Bewijslast!L79)</f>
        <v/>
      </c>
      <c r="I79" s="221">
        <f>SUM(Bewijslast!F79:I79)</f>
        <v>0</v>
      </c>
      <c r="J79" s="225">
        <f t="shared" si="2"/>
        <v>0</v>
      </c>
      <c r="K79" s="141"/>
      <c r="L79" s="141"/>
      <c r="M79" s="141"/>
      <c r="N79" s="141"/>
      <c r="O79" s="141"/>
      <c r="P79" s="141"/>
      <c r="Q79" s="141"/>
    </row>
  </sheetData>
  <sheetProtection algorithmName="SHA-512" hashValue="U+e6T0DBVUKlHq+OyiKrv3CetTUcg891331FCy/Duradhv7s3JeTFaCtjDJF1SWgdCO1D+sH0fn8w2Kka7xKOQ==" saltValue="O80XaUfrwjreYLVGv2kPBA==" spinCount="100000" sheet="1" formatColumns="0" formatRows="0"/>
  <mergeCells count="8">
    <mergeCell ref="I58:J58"/>
    <mergeCell ref="K58:Q58"/>
    <mergeCell ref="C5:D5"/>
    <mergeCell ref="C8:D8"/>
    <mergeCell ref="I10:J10"/>
    <mergeCell ref="K10:Q10"/>
    <mergeCell ref="I34:J34"/>
    <mergeCell ref="K34:Q34"/>
  </mergeCells>
  <pageMargins left="0.70866141732283472" right="0.70866141732283472" top="0.74803149606299213" bottom="0.74803149606299213" header="0.31496062992125984" footer="0.31496062992125984"/>
  <pageSetup paperSize="9" scale="40" orientation="portrait" r:id="rId1"/>
  <ignoredErrors>
    <ignoredError sqref="C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4B59F-CC9A-45BB-936A-FEB51FD06ED8}">
  <sheetPr>
    <pageSetUpPr fitToPage="1"/>
  </sheetPr>
  <dimension ref="B1:R79"/>
  <sheetViews>
    <sheetView showGridLines="0" topLeftCell="A11" zoomScaleNormal="100" workbookViewId="0">
      <selection activeCell="M12" sqref="M12"/>
    </sheetView>
  </sheetViews>
  <sheetFormatPr defaultColWidth="9.140625" defaultRowHeight="14.45"/>
  <cols>
    <col min="1" max="1" width="1.28515625" customWidth="1"/>
    <col min="2" max="2" width="3.140625" bestFit="1" customWidth="1"/>
    <col min="3" max="3" width="19.85546875" customWidth="1"/>
    <col min="4" max="4" width="23" style="8" bestFit="1" customWidth="1"/>
    <col min="5" max="6" width="23" style="8" customWidth="1"/>
    <col min="7" max="7" width="25.42578125" customWidth="1"/>
    <col min="8" max="9" width="17.85546875" customWidth="1"/>
    <col min="10" max="10" width="18.140625" style="9" customWidth="1"/>
    <col min="11" max="12" width="9.140625" style="9" customWidth="1"/>
    <col min="13" max="17" width="9.140625" customWidth="1"/>
    <col min="18" max="35" width="11.5703125" customWidth="1"/>
    <col min="36" max="36" width="9.140625" customWidth="1"/>
    <col min="37" max="37" width="10.85546875" customWidth="1"/>
    <col min="38" max="38" width="14.42578125" customWidth="1"/>
    <col min="39" max="39" width="9.140625" customWidth="1"/>
    <col min="40" max="40" width="13.28515625" customWidth="1"/>
  </cols>
  <sheetData>
    <row r="1" spans="2:18" s="1" customFormat="1" ht="18.600000000000001">
      <c r="C1" s="64" t="e">
        <f>#REF!</f>
        <v>#REF!</v>
      </c>
    </row>
    <row r="2" spans="2:18" s="3" customFormat="1" ht="18.600000000000001">
      <c r="C2" s="2" t="s">
        <v>98</v>
      </c>
      <c r="J2" s="4"/>
      <c r="L2" s="4"/>
      <c r="M2" s="4"/>
      <c r="Q2" s="4"/>
      <c r="R2" s="4"/>
    </row>
    <row r="3" spans="2:18" s="3" customFormat="1" ht="8.4499999999999993" customHeight="1">
      <c r="C3" s="2"/>
      <c r="J3" s="4"/>
      <c r="L3" s="4"/>
      <c r="M3" s="4"/>
      <c r="Q3" s="4"/>
      <c r="R3" s="4"/>
    </row>
    <row r="4" spans="2:18" s="3" customFormat="1" ht="15.6">
      <c r="C4" s="102" t="s">
        <v>2</v>
      </c>
      <c r="D4"/>
      <c r="E4"/>
      <c r="F4"/>
      <c r="J4" s="4"/>
      <c r="L4" s="4"/>
      <c r="M4" s="4"/>
      <c r="Q4" s="4"/>
      <c r="R4" s="4"/>
    </row>
    <row r="5" spans="2:18" s="3" customFormat="1">
      <c r="C5" s="278" t="s">
        <v>3</v>
      </c>
      <c r="D5" s="279"/>
      <c r="E5"/>
      <c r="F5"/>
      <c r="J5" s="4"/>
      <c r="L5" s="4"/>
      <c r="M5" s="4"/>
      <c r="Q5" s="4"/>
      <c r="R5" s="4"/>
    </row>
    <row r="6" spans="2:18" s="3" customFormat="1" ht="6" customHeight="1">
      <c r="D6" s="7"/>
      <c r="E6"/>
      <c r="F6"/>
      <c r="M6" s="5"/>
      <c r="Q6" s="4"/>
      <c r="R6" s="4"/>
    </row>
    <row r="7" spans="2:18" s="3" customFormat="1" ht="15.6">
      <c r="C7" s="102" t="s">
        <v>91</v>
      </c>
      <c r="E7"/>
      <c r="F7"/>
      <c r="M7" s="5"/>
      <c r="Q7" s="4"/>
      <c r="R7" s="4"/>
    </row>
    <row r="8" spans="2:18" s="3" customFormat="1">
      <c r="C8" s="266" t="e">
        <f>#REF!</f>
        <v>#REF!</v>
      </c>
      <c r="D8" s="267"/>
      <c r="E8"/>
      <c r="F8"/>
      <c r="M8" s="5"/>
      <c r="Q8" s="4"/>
      <c r="R8" s="4"/>
    </row>
    <row r="9" spans="2:18" s="3" customFormat="1" ht="15" customHeight="1" thickBot="1">
      <c r="C9"/>
      <c r="D9" s="10"/>
      <c r="E9" s="10"/>
      <c r="F9" s="10"/>
      <c r="G9" s="10"/>
      <c r="H9" s="10"/>
      <c r="I9" s="10"/>
      <c r="J9" s="10"/>
      <c r="K9" s="10"/>
      <c r="L9" s="10"/>
      <c r="M9" s="5"/>
      <c r="Q9" s="4"/>
      <c r="R9" s="4"/>
    </row>
    <row r="10" spans="2:18" s="3" customFormat="1" ht="42.75" customHeight="1" thickBot="1">
      <c r="C10" s="135" t="s">
        <v>9</v>
      </c>
      <c r="D10" s="133"/>
      <c r="E10" s="133"/>
      <c r="F10" s="133"/>
      <c r="G10" s="133"/>
      <c r="H10" s="134"/>
      <c r="I10" s="272" t="s">
        <v>92</v>
      </c>
      <c r="J10" s="273"/>
      <c r="K10" s="274" t="s">
        <v>99</v>
      </c>
      <c r="L10" s="274"/>
      <c r="M10" s="274"/>
      <c r="N10" s="274"/>
      <c r="O10" s="274"/>
      <c r="P10" s="274"/>
      <c r="Q10" s="275"/>
    </row>
    <row r="11" spans="2:18" s="6" customFormat="1" ht="57" customHeight="1" thickBot="1">
      <c r="C11" s="137" t="s">
        <v>64</v>
      </c>
      <c r="D11" s="131" t="s">
        <v>65</v>
      </c>
      <c r="E11" s="131" t="s">
        <v>93</v>
      </c>
      <c r="F11" s="131" t="s">
        <v>68</v>
      </c>
      <c r="G11" s="131" t="s">
        <v>69</v>
      </c>
      <c r="H11" s="138" t="s">
        <v>15</v>
      </c>
      <c r="I11" s="111" t="s">
        <v>94</v>
      </c>
      <c r="J11" s="113" t="s">
        <v>95</v>
      </c>
      <c r="K11" s="112" t="s">
        <v>100</v>
      </c>
      <c r="L11" s="112" t="s">
        <v>101</v>
      </c>
      <c r="M11" s="112" t="s">
        <v>102</v>
      </c>
      <c r="N11" s="112" t="s">
        <v>103</v>
      </c>
      <c r="O11" s="113" t="s">
        <v>104</v>
      </c>
      <c r="P11" s="113" t="s">
        <v>105</v>
      </c>
      <c r="Q11" s="132" t="s">
        <v>106</v>
      </c>
    </row>
    <row r="12" spans="2:18" s="3" customFormat="1" ht="15" customHeight="1">
      <c r="B12" s="3">
        <v>1</v>
      </c>
      <c r="C12" s="215" t="str">
        <f>IF(Bewijslast!C12="","",Bewijslast!C12)</f>
        <v>Mobiele kraan</v>
      </c>
      <c r="D12" s="216" t="str">
        <f>IF(Bewijslast!D12="","",Bewijslast!D12)</f>
        <v>Develon</v>
      </c>
      <c r="E12" s="216" t="str">
        <f>IF(Bewijslast!E12="","",Bewijslast!E12)</f>
        <v>45-RR-FF</v>
      </c>
      <c r="F12" s="216" t="str">
        <f>IF(Bewijslast!J12="","",Bewijslast!J12)</f>
        <v>Elektro motor</v>
      </c>
      <c r="G12" s="216" t="str">
        <f>IF(Bewijslast!K12="","",Bewijslast!K12)</f>
        <v xml:space="preserve">zero-emisie </v>
      </c>
      <c r="H12" s="217" t="str">
        <f>IF(Bewijslast!L12="","",Bewijslast!L12)</f>
        <v>Stroom</v>
      </c>
      <c r="I12" s="218">
        <f>SUM(Bewijslast!F12:I12)</f>
        <v>1200</v>
      </c>
      <c r="J12" s="219">
        <f t="shared" ref="J12:J31" si="0">SUM(K12:Q12)</f>
        <v>0</v>
      </c>
      <c r="K12" s="141"/>
      <c r="L12" s="141"/>
      <c r="M12" s="141"/>
      <c r="N12" s="141"/>
      <c r="O12" s="141"/>
      <c r="P12" s="141"/>
      <c r="Q12" s="141"/>
    </row>
    <row r="13" spans="2:18" s="3" customFormat="1" ht="15" customHeight="1">
      <c r="B13" s="3">
        <v>2</v>
      </c>
      <c r="C13" s="215" t="str">
        <f>IF(Bewijslast!C13="","",Bewijslast!C13)</f>
        <v>Mini graver</v>
      </c>
      <c r="D13" s="216" t="str">
        <f>IF(Bewijslast!D13="","",Bewijslast!D13)</f>
        <v>Develon</v>
      </c>
      <c r="E13" s="216" t="str">
        <f>IF(Bewijslast!E13="","",Bewijslast!E13)</f>
        <v>10-PK-OO</v>
      </c>
      <c r="F13" s="216" t="str">
        <f>IF(Bewijslast!J13="","",Bewijslast!J13)</f>
        <v>Diesel motor</v>
      </c>
      <c r="G13" s="216" t="str">
        <f>IF(Bewijslast!K13="","",Bewijslast!K13)</f>
        <v>Stage V</v>
      </c>
      <c r="H13" s="217" t="str">
        <f>IF(Bewijslast!L13="","",Bewijslast!L13)</f>
        <v>HVO 100</v>
      </c>
      <c r="I13" s="218">
        <f>SUM(Bewijslast!F13:I13)</f>
        <v>1150</v>
      </c>
      <c r="J13" s="220">
        <f t="shared" si="0"/>
        <v>0</v>
      </c>
      <c r="K13" s="141"/>
      <c r="L13" s="141"/>
      <c r="M13" s="141"/>
      <c r="N13" s="141"/>
      <c r="O13" s="141"/>
      <c r="P13" s="141"/>
      <c r="Q13" s="141"/>
    </row>
    <row r="14" spans="2:18" s="3" customFormat="1" ht="15.6">
      <c r="B14" s="3">
        <v>3</v>
      </c>
      <c r="C14" s="215" t="str">
        <f>IF(Bewijslast!C14="","",Bewijslast!C14)</f>
        <v>Shovel</v>
      </c>
      <c r="D14" s="216" t="str">
        <f>IF(Bewijslast!D14="","",Bewijslast!D14)</f>
        <v>Develon</v>
      </c>
      <c r="E14" s="216" t="str">
        <f>IF(Bewijslast!E14="","",Bewijslast!E14)</f>
        <v>24-IB-OR</v>
      </c>
      <c r="F14" s="216" t="str">
        <f>IF(Bewijslast!J14="","",Bewijslast!J14)</f>
        <v>Diesel motor</v>
      </c>
      <c r="G14" s="216" t="str">
        <f>IF(Bewijslast!K14="","",Bewijslast!K14)</f>
        <v>Stage V</v>
      </c>
      <c r="H14" s="217" t="str">
        <f>IF(Bewijslast!L14="","",Bewijslast!L14)</f>
        <v>HVO 100</v>
      </c>
      <c r="I14" s="218">
        <f>SUM(Bewijslast!F14:I14)</f>
        <v>1050</v>
      </c>
      <c r="J14" s="220">
        <f t="shared" si="0"/>
        <v>0</v>
      </c>
      <c r="K14" s="141"/>
      <c r="L14" s="141"/>
      <c r="M14" s="141"/>
      <c r="N14" s="141"/>
      <c r="O14" s="141"/>
      <c r="P14" s="141"/>
      <c r="Q14" s="141"/>
    </row>
    <row r="15" spans="2:18" s="3" customFormat="1" ht="15.6">
      <c r="B15" s="3">
        <v>4</v>
      </c>
      <c r="C15" s="215" t="str">
        <f>IF(Bewijslast!C15="","",Bewijslast!C15)</f>
        <v>Mobiele kraan</v>
      </c>
      <c r="D15" s="216" t="str">
        <f>IF(Bewijslast!D15="","",Bewijslast!D15)</f>
        <v>Develon</v>
      </c>
      <c r="E15" s="216" t="str">
        <f>IF(Bewijslast!E15="","",Bewijslast!E15)</f>
        <v>22-PK-TB</v>
      </c>
      <c r="F15" s="216" t="str">
        <f>IF(Bewijslast!J15="","",Bewijslast!J15)</f>
        <v>Diesel motor</v>
      </c>
      <c r="G15" s="216" t="str">
        <f>IF(Bewijslast!K15="","",Bewijslast!K15)</f>
        <v>Stage V</v>
      </c>
      <c r="H15" s="217" t="str">
        <f>IF(Bewijslast!L15="","",Bewijslast!L15)</f>
        <v>HVO 100</v>
      </c>
      <c r="I15" s="218">
        <f>SUM(Bewijslast!F15:I15)</f>
        <v>100</v>
      </c>
      <c r="J15" s="220">
        <f t="shared" si="0"/>
        <v>0</v>
      </c>
      <c r="K15" s="141"/>
      <c r="L15" s="141"/>
      <c r="M15" s="141"/>
      <c r="N15" s="141"/>
      <c r="O15" s="141"/>
      <c r="P15" s="141"/>
      <c r="Q15" s="141"/>
    </row>
    <row r="16" spans="2:18" s="3" customFormat="1" ht="15" customHeight="1">
      <c r="B16" s="3">
        <v>5</v>
      </c>
      <c r="C16" s="215" t="str">
        <f>IF(Bewijslast!C16="","",Bewijslast!C16)</f>
        <v/>
      </c>
      <c r="D16" s="216" t="str">
        <f>IF(Bewijslast!D16="","",Bewijslast!D16)</f>
        <v/>
      </c>
      <c r="E16" s="216" t="str">
        <f>IF(Bewijslast!E16="","",Bewijslast!E16)</f>
        <v/>
      </c>
      <c r="F16" s="216" t="str">
        <f>IF(Bewijslast!J16="","",Bewijslast!J16)</f>
        <v/>
      </c>
      <c r="G16" s="216" t="str">
        <f>IF(Bewijslast!K16="","",Bewijslast!K16)</f>
        <v/>
      </c>
      <c r="H16" s="217" t="str">
        <f>IF(Bewijslast!L16="","",Bewijslast!L16)</f>
        <v/>
      </c>
      <c r="I16" s="218">
        <f>SUM(Bewijslast!F16:I16)</f>
        <v>0</v>
      </c>
      <c r="J16" s="220">
        <f t="shared" si="0"/>
        <v>0</v>
      </c>
      <c r="K16" s="141"/>
      <c r="L16" s="141"/>
      <c r="M16" s="141"/>
      <c r="N16" s="141"/>
      <c r="O16" s="141"/>
      <c r="P16" s="141"/>
      <c r="Q16" s="141"/>
    </row>
    <row r="17" spans="2:17" s="3" customFormat="1" ht="15" customHeight="1">
      <c r="B17" s="3">
        <v>6</v>
      </c>
      <c r="C17" s="215" t="str">
        <f>IF(Bewijslast!C17="","",Bewijslast!C17)</f>
        <v/>
      </c>
      <c r="D17" s="216" t="str">
        <f>IF(Bewijslast!D17="","",Bewijslast!D17)</f>
        <v/>
      </c>
      <c r="E17" s="216" t="str">
        <f>IF(Bewijslast!E17="","",Bewijslast!E17)</f>
        <v/>
      </c>
      <c r="F17" s="216" t="str">
        <f>IF(Bewijslast!J17="","",Bewijslast!J17)</f>
        <v/>
      </c>
      <c r="G17" s="216" t="str">
        <f>IF(Bewijslast!K17="","",Bewijslast!K17)</f>
        <v/>
      </c>
      <c r="H17" s="217" t="str">
        <f>IF(Bewijslast!L17="","",Bewijslast!L17)</f>
        <v/>
      </c>
      <c r="I17" s="218">
        <f>SUM(Bewijslast!F17:I17)</f>
        <v>0</v>
      </c>
      <c r="J17" s="220">
        <f t="shared" si="0"/>
        <v>0</v>
      </c>
      <c r="K17" s="141"/>
      <c r="L17" s="141"/>
      <c r="M17" s="141"/>
      <c r="N17" s="141"/>
      <c r="O17" s="141"/>
      <c r="P17" s="141"/>
      <c r="Q17" s="141"/>
    </row>
    <row r="18" spans="2:17" s="3" customFormat="1" ht="15" customHeight="1">
      <c r="B18" s="3">
        <v>7</v>
      </c>
      <c r="C18" s="215" t="str">
        <f>IF(Bewijslast!C18="","",Bewijslast!C18)</f>
        <v/>
      </c>
      <c r="D18" s="216" t="str">
        <f>IF(Bewijslast!D18="","",Bewijslast!D18)</f>
        <v/>
      </c>
      <c r="E18" s="216" t="str">
        <f>IF(Bewijslast!E18="","",Bewijslast!E18)</f>
        <v/>
      </c>
      <c r="F18" s="216" t="str">
        <f>IF(Bewijslast!J18="","",Bewijslast!J18)</f>
        <v/>
      </c>
      <c r="G18" s="216" t="str">
        <f>IF(Bewijslast!K18="","",Bewijslast!K18)</f>
        <v/>
      </c>
      <c r="H18" s="217" t="str">
        <f>IF(Bewijslast!L18="","",Bewijslast!L18)</f>
        <v/>
      </c>
      <c r="I18" s="218">
        <f>SUM(Bewijslast!F18:I18)</f>
        <v>0</v>
      </c>
      <c r="J18" s="220">
        <f t="shared" si="0"/>
        <v>0</v>
      </c>
      <c r="K18" s="141"/>
      <c r="L18" s="141"/>
      <c r="M18" s="141"/>
      <c r="N18" s="141"/>
      <c r="O18" s="141"/>
      <c r="P18" s="141"/>
      <c r="Q18" s="141"/>
    </row>
    <row r="19" spans="2:17" s="3" customFormat="1" ht="15" customHeight="1">
      <c r="B19" s="3">
        <v>8</v>
      </c>
      <c r="C19" s="215" t="str">
        <f>IF(Bewijslast!C19="","",Bewijslast!C19)</f>
        <v/>
      </c>
      <c r="D19" s="216" t="str">
        <f>IF(Bewijslast!D19="","",Bewijslast!D19)</f>
        <v/>
      </c>
      <c r="E19" s="216" t="str">
        <f>IF(Bewijslast!E19="","",Bewijslast!E19)</f>
        <v/>
      </c>
      <c r="F19" s="216" t="str">
        <f>IF(Bewijslast!J19="","",Bewijslast!J19)</f>
        <v/>
      </c>
      <c r="G19" s="216" t="str">
        <f>IF(Bewijslast!K19="","",Bewijslast!K19)</f>
        <v/>
      </c>
      <c r="H19" s="217" t="str">
        <f>IF(Bewijslast!L19="","",Bewijslast!L19)</f>
        <v/>
      </c>
      <c r="I19" s="218">
        <f>SUM(Bewijslast!F19:I19)</f>
        <v>0</v>
      </c>
      <c r="J19" s="220">
        <f t="shared" si="0"/>
        <v>0</v>
      </c>
      <c r="K19" s="141"/>
      <c r="L19" s="141"/>
      <c r="M19" s="141"/>
      <c r="N19" s="141"/>
      <c r="O19" s="141"/>
      <c r="P19" s="141"/>
      <c r="Q19" s="141"/>
    </row>
    <row r="20" spans="2:17" s="47" customFormat="1" ht="15.6">
      <c r="B20" s="3">
        <v>9</v>
      </c>
      <c r="C20" s="215" t="str">
        <f>IF(Bewijslast!C20="","",Bewijslast!C20)</f>
        <v/>
      </c>
      <c r="D20" s="216" t="str">
        <f>IF(Bewijslast!D20="","",Bewijslast!D20)</f>
        <v/>
      </c>
      <c r="E20" s="216" t="str">
        <f>IF(Bewijslast!E20="","",Bewijslast!E20)</f>
        <v/>
      </c>
      <c r="F20" s="216" t="str">
        <f>IF(Bewijslast!J20="","",Bewijslast!J20)</f>
        <v/>
      </c>
      <c r="G20" s="216" t="str">
        <f>IF(Bewijslast!K20="","",Bewijslast!K20)</f>
        <v/>
      </c>
      <c r="H20" s="217" t="str">
        <f>IF(Bewijslast!L20="","",Bewijslast!L20)</f>
        <v/>
      </c>
      <c r="I20" s="218">
        <f>SUM(Bewijslast!F20:I20)</f>
        <v>0</v>
      </c>
      <c r="J20" s="220">
        <f t="shared" si="0"/>
        <v>0</v>
      </c>
      <c r="K20" s="141"/>
      <c r="L20" s="141"/>
      <c r="M20" s="141"/>
      <c r="N20" s="141"/>
      <c r="O20" s="141"/>
      <c r="P20" s="141"/>
      <c r="Q20" s="141"/>
    </row>
    <row r="21" spans="2:17" s="47" customFormat="1" ht="15.6">
      <c r="B21" s="3">
        <v>10</v>
      </c>
      <c r="C21" s="215" t="str">
        <f>IF(Bewijslast!C21="","",Bewijslast!C21)</f>
        <v/>
      </c>
      <c r="D21" s="216" t="str">
        <f>IF(Bewijslast!D21="","",Bewijslast!D21)</f>
        <v/>
      </c>
      <c r="E21" s="216" t="str">
        <f>IF(Bewijslast!E21="","",Bewijslast!E21)</f>
        <v/>
      </c>
      <c r="F21" s="216" t="str">
        <f>IF(Bewijslast!J21="","",Bewijslast!J21)</f>
        <v/>
      </c>
      <c r="G21" s="216" t="str">
        <f>IF(Bewijslast!K21="","",Bewijslast!K21)</f>
        <v/>
      </c>
      <c r="H21" s="217" t="str">
        <f>IF(Bewijslast!L21="","",Bewijslast!L21)</f>
        <v/>
      </c>
      <c r="I21" s="218">
        <f>SUM(Bewijslast!F21:I21)</f>
        <v>0</v>
      </c>
      <c r="J21" s="220">
        <f t="shared" si="0"/>
        <v>0</v>
      </c>
      <c r="K21" s="141"/>
      <c r="L21" s="141"/>
      <c r="M21" s="141"/>
      <c r="N21" s="141"/>
      <c r="O21" s="141"/>
      <c r="P21" s="141"/>
      <c r="Q21" s="141"/>
    </row>
    <row r="22" spans="2:17" s="47" customFormat="1" ht="15.6">
      <c r="B22" s="3">
        <v>11</v>
      </c>
      <c r="C22" s="215" t="str">
        <f>IF(Bewijslast!C22="","",Bewijslast!C22)</f>
        <v/>
      </c>
      <c r="D22" s="216" t="str">
        <f>IF(Bewijslast!D22="","",Bewijslast!D22)</f>
        <v/>
      </c>
      <c r="E22" s="216" t="str">
        <f>IF(Bewijslast!E22="","",Bewijslast!E22)</f>
        <v/>
      </c>
      <c r="F22" s="216" t="str">
        <f>IF(Bewijslast!J22="","",Bewijslast!J22)</f>
        <v/>
      </c>
      <c r="G22" s="216" t="str">
        <f>IF(Bewijslast!K22="","",Bewijslast!K22)</f>
        <v/>
      </c>
      <c r="H22" s="217" t="str">
        <f>IF(Bewijslast!L22="","",Bewijslast!L22)</f>
        <v/>
      </c>
      <c r="I22" s="218">
        <f>SUM(Bewijslast!F22:I22)</f>
        <v>0</v>
      </c>
      <c r="J22" s="220">
        <f t="shared" si="0"/>
        <v>0</v>
      </c>
      <c r="K22" s="141"/>
      <c r="L22" s="141"/>
      <c r="M22" s="141"/>
      <c r="N22" s="141"/>
      <c r="O22" s="141"/>
      <c r="P22" s="141"/>
      <c r="Q22" s="141"/>
    </row>
    <row r="23" spans="2:17" s="47" customFormat="1" ht="15.6">
      <c r="B23" s="3">
        <v>12</v>
      </c>
      <c r="C23" s="215" t="str">
        <f>IF(Bewijslast!C23="","",Bewijslast!C23)</f>
        <v/>
      </c>
      <c r="D23" s="216" t="str">
        <f>IF(Bewijslast!D23="","",Bewijslast!D23)</f>
        <v/>
      </c>
      <c r="E23" s="216" t="str">
        <f>IF(Bewijslast!E23="","",Bewijslast!E23)</f>
        <v/>
      </c>
      <c r="F23" s="216" t="str">
        <f>IF(Bewijslast!J23="","",Bewijslast!J23)</f>
        <v/>
      </c>
      <c r="G23" s="216" t="str">
        <f>IF(Bewijslast!K23="","",Bewijslast!K23)</f>
        <v/>
      </c>
      <c r="H23" s="217" t="str">
        <f>IF(Bewijslast!L23="","",Bewijslast!L23)</f>
        <v/>
      </c>
      <c r="I23" s="218">
        <f>SUM(Bewijslast!F23:I23)</f>
        <v>0</v>
      </c>
      <c r="J23" s="220">
        <f t="shared" si="0"/>
        <v>0</v>
      </c>
      <c r="K23" s="141"/>
      <c r="L23" s="141"/>
      <c r="M23" s="141"/>
      <c r="N23" s="141"/>
      <c r="O23" s="141"/>
      <c r="P23" s="141"/>
      <c r="Q23" s="141"/>
    </row>
    <row r="24" spans="2:17" s="47" customFormat="1" ht="15.6">
      <c r="B24" s="3">
        <v>13</v>
      </c>
      <c r="C24" s="215" t="str">
        <f>IF(Bewijslast!C24="","",Bewijslast!C24)</f>
        <v/>
      </c>
      <c r="D24" s="216" t="str">
        <f>IF(Bewijslast!D24="","",Bewijslast!D24)</f>
        <v/>
      </c>
      <c r="E24" s="216" t="str">
        <f>IF(Bewijslast!E24="","",Bewijslast!E24)</f>
        <v/>
      </c>
      <c r="F24" s="216" t="str">
        <f>IF(Bewijslast!J24="","",Bewijslast!J24)</f>
        <v/>
      </c>
      <c r="G24" s="216" t="str">
        <f>IF(Bewijslast!K24="","",Bewijslast!K24)</f>
        <v/>
      </c>
      <c r="H24" s="217" t="str">
        <f>IF(Bewijslast!L24="","",Bewijslast!L24)</f>
        <v/>
      </c>
      <c r="I24" s="218">
        <f>SUM(Bewijslast!F24:I24)</f>
        <v>0</v>
      </c>
      <c r="J24" s="220">
        <f t="shared" si="0"/>
        <v>0</v>
      </c>
      <c r="K24" s="141"/>
      <c r="L24" s="141"/>
      <c r="M24" s="141"/>
      <c r="N24" s="141"/>
      <c r="O24" s="141"/>
      <c r="P24" s="141"/>
      <c r="Q24" s="141"/>
    </row>
    <row r="25" spans="2:17" s="47" customFormat="1" ht="15.6">
      <c r="B25" s="3">
        <v>14</v>
      </c>
      <c r="C25" s="215" t="str">
        <f>IF(Bewijslast!C25="","",Bewijslast!C25)</f>
        <v/>
      </c>
      <c r="D25" s="216" t="str">
        <f>IF(Bewijslast!D25="","",Bewijslast!D25)</f>
        <v/>
      </c>
      <c r="E25" s="216" t="str">
        <f>IF(Bewijslast!E25="","",Bewijslast!E25)</f>
        <v/>
      </c>
      <c r="F25" s="216" t="str">
        <f>IF(Bewijslast!J25="","",Bewijslast!J25)</f>
        <v/>
      </c>
      <c r="G25" s="216" t="str">
        <f>IF(Bewijslast!K25="","",Bewijslast!K25)</f>
        <v/>
      </c>
      <c r="H25" s="217" t="str">
        <f>IF(Bewijslast!L25="","",Bewijslast!L25)</f>
        <v/>
      </c>
      <c r="I25" s="218">
        <f>SUM(Bewijslast!F25:I25)</f>
        <v>0</v>
      </c>
      <c r="J25" s="220">
        <f t="shared" si="0"/>
        <v>0</v>
      </c>
      <c r="K25" s="141"/>
      <c r="L25" s="141"/>
      <c r="M25" s="141"/>
      <c r="N25" s="141"/>
      <c r="O25" s="141"/>
      <c r="P25" s="141"/>
      <c r="Q25" s="141"/>
    </row>
    <row r="26" spans="2:17" s="47" customFormat="1" ht="15.6">
      <c r="B26" s="3">
        <v>15</v>
      </c>
      <c r="C26" s="215" t="str">
        <f>IF(Bewijslast!C26="","",Bewijslast!C26)</f>
        <v/>
      </c>
      <c r="D26" s="216" t="str">
        <f>IF(Bewijslast!D26="","",Bewijslast!D26)</f>
        <v/>
      </c>
      <c r="E26" s="216" t="str">
        <f>IF(Bewijslast!E26="","",Bewijslast!E26)</f>
        <v/>
      </c>
      <c r="F26" s="216" t="str">
        <f>IF(Bewijslast!J26="","",Bewijslast!J26)</f>
        <v/>
      </c>
      <c r="G26" s="216" t="str">
        <f>IF(Bewijslast!K26="","",Bewijslast!K26)</f>
        <v/>
      </c>
      <c r="H26" s="217" t="str">
        <f>IF(Bewijslast!L26="","",Bewijslast!L26)</f>
        <v/>
      </c>
      <c r="I26" s="218">
        <f>SUM(Bewijslast!F26:I26)</f>
        <v>0</v>
      </c>
      <c r="J26" s="220">
        <f t="shared" si="0"/>
        <v>0</v>
      </c>
      <c r="K26" s="141"/>
      <c r="L26" s="141"/>
      <c r="M26" s="141"/>
      <c r="N26" s="141"/>
      <c r="O26" s="141"/>
      <c r="P26" s="141"/>
      <c r="Q26" s="141"/>
    </row>
    <row r="27" spans="2:17" s="47" customFormat="1" ht="15.6">
      <c r="B27" s="3">
        <v>16</v>
      </c>
      <c r="C27" s="215" t="str">
        <f>IF(Bewijslast!C27="","",Bewijslast!C27)</f>
        <v/>
      </c>
      <c r="D27" s="216" t="str">
        <f>IF(Bewijslast!D27="","",Bewijslast!D27)</f>
        <v/>
      </c>
      <c r="E27" s="216" t="str">
        <f>IF(Bewijslast!E27="","",Bewijslast!E27)</f>
        <v/>
      </c>
      <c r="F27" s="216" t="str">
        <f>IF(Bewijslast!J27="","",Bewijslast!J27)</f>
        <v/>
      </c>
      <c r="G27" s="216" t="str">
        <f>IF(Bewijslast!K27="","",Bewijslast!K27)</f>
        <v/>
      </c>
      <c r="H27" s="217" t="str">
        <f>IF(Bewijslast!L27="","",Bewijslast!L27)</f>
        <v/>
      </c>
      <c r="I27" s="218">
        <f>SUM(Bewijslast!F27:I27)</f>
        <v>0</v>
      </c>
      <c r="J27" s="220">
        <f t="shared" si="0"/>
        <v>0</v>
      </c>
      <c r="K27" s="141"/>
      <c r="L27" s="141"/>
      <c r="M27" s="141"/>
      <c r="N27" s="141"/>
      <c r="O27" s="141"/>
      <c r="P27" s="141"/>
      <c r="Q27" s="141"/>
    </row>
    <row r="28" spans="2:17" s="47" customFormat="1" ht="15.6">
      <c r="B28" s="3">
        <v>17</v>
      </c>
      <c r="C28" s="215" t="str">
        <f>IF(Bewijslast!C28="","",Bewijslast!C28)</f>
        <v/>
      </c>
      <c r="D28" s="216" t="str">
        <f>IF(Bewijslast!D28="","",Bewijslast!D28)</f>
        <v/>
      </c>
      <c r="E28" s="216" t="str">
        <f>IF(Bewijslast!E28="","",Bewijslast!E28)</f>
        <v/>
      </c>
      <c r="F28" s="216" t="str">
        <f>IF(Bewijslast!J28="","",Bewijslast!J28)</f>
        <v/>
      </c>
      <c r="G28" s="216" t="str">
        <f>IF(Bewijslast!K28="","",Bewijslast!K28)</f>
        <v/>
      </c>
      <c r="H28" s="217" t="str">
        <f>IF(Bewijslast!L28="","",Bewijslast!L28)</f>
        <v/>
      </c>
      <c r="I28" s="218">
        <f>SUM(Bewijslast!F28:I28)</f>
        <v>0</v>
      </c>
      <c r="J28" s="220">
        <f t="shared" si="0"/>
        <v>0</v>
      </c>
      <c r="K28" s="141"/>
      <c r="L28" s="141"/>
      <c r="M28" s="141"/>
      <c r="N28" s="141"/>
      <c r="O28" s="141"/>
      <c r="P28" s="141"/>
      <c r="Q28" s="141"/>
    </row>
    <row r="29" spans="2:17" s="47" customFormat="1" ht="15.6">
      <c r="B29" s="3">
        <v>18</v>
      </c>
      <c r="C29" s="215" t="str">
        <f>IF(Bewijslast!C29="","",Bewijslast!C29)</f>
        <v/>
      </c>
      <c r="D29" s="216" t="str">
        <f>IF(Bewijslast!D29="","",Bewijslast!D29)</f>
        <v/>
      </c>
      <c r="E29" s="216" t="str">
        <f>IF(Bewijslast!E29="","",Bewijslast!E29)</f>
        <v/>
      </c>
      <c r="F29" s="216" t="str">
        <f>IF(Bewijslast!J29="","",Bewijslast!J29)</f>
        <v/>
      </c>
      <c r="G29" s="216" t="str">
        <f>IF(Bewijslast!K29="","",Bewijslast!K29)</f>
        <v/>
      </c>
      <c r="H29" s="217" t="str">
        <f>IF(Bewijslast!L29="","",Bewijslast!L29)</f>
        <v/>
      </c>
      <c r="I29" s="218">
        <f>SUM(Bewijslast!F29:I29)</f>
        <v>0</v>
      </c>
      <c r="J29" s="220">
        <f t="shared" si="0"/>
        <v>0</v>
      </c>
      <c r="K29" s="141"/>
      <c r="L29" s="141"/>
      <c r="M29" s="141"/>
      <c r="N29" s="141"/>
      <c r="O29" s="141"/>
      <c r="P29" s="141"/>
      <c r="Q29" s="141"/>
    </row>
    <row r="30" spans="2:17" s="47" customFormat="1" ht="15.6">
      <c r="B30" s="3">
        <v>19</v>
      </c>
      <c r="C30" s="215" t="str">
        <f>IF(Bewijslast!C30="","",Bewijslast!C30)</f>
        <v/>
      </c>
      <c r="D30" s="216" t="str">
        <f>IF(Bewijslast!D30="","",Bewijslast!D30)</f>
        <v/>
      </c>
      <c r="E30" s="216" t="str">
        <f>IF(Bewijslast!E30="","",Bewijslast!E30)</f>
        <v/>
      </c>
      <c r="F30" s="216" t="str">
        <f>IF(Bewijslast!J30="","",Bewijslast!J30)</f>
        <v/>
      </c>
      <c r="G30" s="216" t="str">
        <f>IF(Bewijslast!K30="","",Bewijslast!K30)</f>
        <v/>
      </c>
      <c r="H30" s="217" t="str">
        <f>IF(Bewijslast!L30="","",Bewijslast!L30)</f>
        <v/>
      </c>
      <c r="I30" s="218">
        <f>SUM(Bewijslast!F30:I30)</f>
        <v>0</v>
      </c>
      <c r="J30" s="220">
        <f t="shared" si="0"/>
        <v>0</v>
      </c>
      <c r="K30" s="141"/>
      <c r="L30" s="141"/>
      <c r="M30" s="141"/>
      <c r="N30" s="141"/>
      <c r="O30" s="141"/>
      <c r="P30" s="141"/>
      <c r="Q30" s="141"/>
    </row>
    <row r="31" spans="2:17" s="3" customFormat="1" ht="15.95" thickBot="1">
      <c r="B31" s="3">
        <v>20</v>
      </c>
      <c r="C31" s="221" t="str">
        <f>IF(Bewijslast!C31="","",Bewijslast!C31)</f>
        <v/>
      </c>
      <c r="D31" s="222" t="str">
        <f>IF(Bewijslast!D31="","",Bewijslast!D31)</f>
        <v/>
      </c>
      <c r="E31" s="222" t="str">
        <f>IF(Bewijslast!E31="","",Bewijslast!E31)</f>
        <v/>
      </c>
      <c r="F31" s="222" t="str">
        <f>IF(Bewijslast!J31="","",Bewijslast!J31)</f>
        <v/>
      </c>
      <c r="G31" s="222" t="str">
        <f>IF(Bewijslast!K31="","",Bewijslast!K31)</f>
        <v/>
      </c>
      <c r="H31" s="223" t="str">
        <f>IF(Bewijslast!L31="","",Bewijslast!L31)</f>
        <v/>
      </c>
      <c r="I31" s="224">
        <f>SUM(Bewijslast!F31:I31)</f>
        <v>0</v>
      </c>
      <c r="J31" s="225">
        <f t="shared" si="0"/>
        <v>0</v>
      </c>
      <c r="K31" s="141"/>
      <c r="L31" s="141"/>
      <c r="M31" s="141"/>
      <c r="N31" s="141"/>
      <c r="O31" s="141"/>
      <c r="P31" s="141"/>
      <c r="Q31" s="141"/>
    </row>
    <row r="32" spans="2:17" s="3" customFormat="1">
      <c r="J32" s="4"/>
      <c r="K32" s="40"/>
      <c r="L32" s="4"/>
    </row>
    <row r="33" spans="2:17" s="3" customFormat="1" ht="15" thickBot="1">
      <c r="G33" s="19"/>
      <c r="H33" s="19"/>
      <c r="I33" s="19"/>
      <c r="J33" s="4"/>
      <c r="L33" s="4"/>
    </row>
    <row r="34" spans="2:17" s="6" customFormat="1" ht="42.75" customHeight="1" thickBot="1">
      <c r="C34" s="135" t="s">
        <v>33</v>
      </c>
      <c r="D34" s="136"/>
      <c r="E34" s="136"/>
      <c r="F34" s="136"/>
      <c r="G34" s="136"/>
      <c r="H34" s="134"/>
      <c r="I34" s="272" t="s">
        <v>92</v>
      </c>
      <c r="J34" s="273"/>
      <c r="K34" s="274" t="s">
        <v>99</v>
      </c>
      <c r="L34" s="274"/>
      <c r="M34" s="274"/>
      <c r="N34" s="274"/>
      <c r="O34" s="274"/>
      <c r="P34" s="274"/>
      <c r="Q34" s="275"/>
    </row>
    <row r="35" spans="2:17" s="3" customFormat="1" ht="60.75" customHeight="1" thickBot="1">
      <c r="C35" s="111" t="s">
        <v>64</v>
      </c>
      <c r="D35" s="112" t="s">
        <v>65</v>
      </c>
      <c r="E35" s="112" t="s">
        <v>66</v>
      </c>
      <c r="F35" s="113" t="s">
        <v>34</v>
      </c>
      <c r="G35" s="112" t="s">
        <v>84</v>
      </c>
      <c r="H35" s="132" t="s">
        <v>15</v>
      </c>
      <c r="I35" s="111" t="s">
        <v>96</v>
      </c>
      <c r="J35" s="113" t="s">
        <v>107</v>
      </c>
      <c r="K35" s="112" t="s">
        <v>100</v>
      </c>
      <c r="L35" s="112" t="s">
        <v>101</v>
      </c>
      <c r="M35" s="112" t="s">
        <v>102</v>
      </c>
      <c r="N35" s="112" t="s">
        <v>103</v>
      </c>
      <c r="O35" s="113" t="s">
        <v>104</v>
      </c>
      <c r="P35" s="113" t="s">
        <v>105</v>
      </c>
      <c r="Q35" s="132" t="s">
        <v>106</v>
      </c>
    </row>
    <row r="36" spans="2:17" s="3" customFormat="1" ht="15" customHeight="1">
      <c r="B36" s="3">
        <v>1</v>
      </c>
      <c r="C36" s="226" t="str">
        <f>IF(Bewijslast!C36="","",Bewijslast!C36)</f>
        <v/>
      </c>
      <c r="D36" s="227" t="str">
        <f>IF(Bewijslast!D36="","",Bewijslast!D36)</f>
        <v/>
      </c>
      <c r="E36" s="227" t="str">
        <f>IF(Bewijslast!E36="","",Bewijslast!E36)</f>
        <v/>
      </c>
      <c r="F36" s="227" t="str">
        <f>IF(Bewijslast!J36="","",Bewijslast!J36)</f>
        <v/>
      </c>
      <c r="G36" s="227" t="str">
        <f>IF(Bewijslast!K36="","",Bewijslast!K36)</f>
        <v/>
      </c>
      <c r="H36" s="228" t="str">
        <f>IF(Bewijslast!L36="","",Bewijslast!L36)</f>
        <v/>
      </c>
      <c r="I36" s="229">
        <f>SUM(Bewijslast!F36:I36)</f>
        <v>0</v>
      </c>
      <c r="J36" s="219">
        <f t="shared" ref="J36:J55" si="1">SUM(K36:Q36)</f>
        <v>0</v>
      </c>
      <c r="K36" s="141"/>
      <c r="L36" s="141"/>
      <c r="M36" s="141"/>
      <c r="N36" s="141"/>
      <c r="O36" s="141"/>
      <c r="P36" s="141"/>
      <c r="Q36" s="141"/>
    </row>
    <row r="37" spans="2:17" s="3" customFormat="1" ht="15" customHeight="1">
      <c r="B37" s="3">
        <v>2</v>
      </c>
      <c r="C37" s="215" t="str">
        <f>IF(Bewijslast!C37="","",Bewijslast!C37)</f>
        <v/>
      </c>
      <c r="D37" s="216" t="str">
        <f>IF(Bewijslast!D37="","",Bewijslast!D37)</f>
        <v/>
      </c>
      <c r="E37" s="216" t="str">
        <f>IF(Bewijslast!E37="","",Bewijslast!E37)</f>
        <v/>
      </c>
      <c r="F37" s="216" t="str">
        <f>IF(Bewijslast!J37="","",Bewijslast!J37)</f>
        <v/>
      </c>
      <c r="G37" s="216" t="str">
        <f>IF(Bewijslast!K37="","",Bewijslast!K37)</f>
        <v/>
      </c>
      <c r="H37" s="230" t="str">
        <f>IF(Bewijslast!L37="","",Bewijslast!L37)</f>
        <v/>
      </c>
      <c r="I37" s="218">
        <f>SUM(Bewijslast!F37:I37)</f>
        <v>0</v>
      </c>
      <c r="J37" s="220">
        <f t="shared" si="1"/>
        <v>0</v>
      </c>
      <c r="K37" s="141"/>
      <c r="L37" s="141"/>
      <c r="M37" s="141"/>
      <c r="N37" s="141"/>
      <c r="O37" s="141"/>
      <c r="P37" s="141"/>
      <c r="Q37" s="141"/>
    </row>
    <row r="38" spans="2:17" s="3" customFormat="1" ht="15" customHeight="1">
      <c r="B38" s="3">
        <v>3</v>
      </c>
      <c r="C38" s="215" t="str">
        <f>IF(Bewijslast!C38="","",Bewijslast!C38)</f>
        <v/>
      </c>
      <c r="D38" s="216" t="str">
        <f>IF(Bewijslast!D38="","",Bewijslast!D38)</f>
        <v/>
      </c>
      <c r="E38" s="216" t="str">
        <f>IF(Bewijslast!E38="","",Bewijslast!E38)</f>
        <v/>
      </c>
      <c r="F38" s="216" t="str">
        <f>IF(Bewijslast!J38="","",Bewijslast!J38)</f>
        <v/>
      </c>
      <c r="G38" s="216" t="str">
        <f>IF(Bewijslast!K38="","",Bewijslast!K38)</f>
        <v/>
      </c>
      <c r="H38" s="230" t="str">
        <f>IF(Bewijslast!L38="","",Bewijslast!L38)</f>
        <v/>
      </c>
      <c r="I38" s="218">
        <f>SUM(Bewijslast!F38:I38)</f>
        <v>0</v>
      </c>
      <c r="J38" s="220">
        <f t="shared" si="1"/>
        <v>0</v>
      </c>
      <c r="K38" s="141"/>
      <c r="L38" s="141"/>
      <c r="M38" s="141"/>
      <c r="N38" s="141"/>
      <c r="O38" s="141"/>
      <c r="P38" s="141"/>
      <c r="Q38" s="141"/>
    </row>
    <row r="39" spans="2:17" s="3" customFormat="1" ht="15" customHeight="1">
      <c r="B39" s="3">
        <v>4</v>
      </c>
      <c r="C39" s="215" t="str">
        <f>IF(Bewijslast!C39="","",Bewijslast!C39)</f>
        <v/>
      </c>
      <c r="D39" s="216" t="str">
        <f>IF(Bewijslast!D39="","",Bewijslast!D39)</f>
        <v/>
      </c>
      <c r="E39" s="216" t="str">
        <f>IF(Bewijslast!E39="","",Bewijslast!E39)</f>
        <v/>
      </c>
      <c r="F39" s="216" t="str">
        <f>IF(Bewijslast!J39="","",Bewijslast!J39)</f>
        <v/>
      </c>
      <c r="G39" s="216" t="str">
        <f>IF(Bewijslast!K39="","",Bewijslast!K39)</f>
        <v/>
      </c>
      <c r="H39" s="230" t="str">
        <f>IF(Bewijslast!L39="","",Bewijslast!L39)</f>
        <v/>
      </c>
      <c r="I39" s="218">
        <f>SUM(Bewijslast!F39:I39)</f>
        <v>0</v>
      </c>
      <c r="J39" s="220">
        <f t="shared" si="1"/>
        <v>0</v>
      </c>
      <c r="K39" s="141"/>
      <c r="L39" s="141"/>
      <c r="M39" s="141"/>
      <c r="N39" s="141"/>
      <c r="O39" s="141"/>
      <c r="P39" s="141"/>
      <c r="Q39" s="141"/>
    </row>
    <row r="40" spans="2:17" s="3" customFormat="1" ht="15" customHeight="1">
      <c r="B40" s="3">
        <v>5</v>
      </c>
      <c r="C40" s="215" t="str">
        <f>IF(Bewijslast!C40="","",Bewijslast!C40)</f>
        <v/>
      </c>
      <c r="D40" s="216" t="str">
        <f>IF(Bewijslast!D40="","",Bewijslast!D40)</f>
        <v/>
      </c>
      <c r="E40" s="216" t="str">
        <f>IF(Bewijslast!E40="","",Bewijslast!E40)</f>
        <v/>
      </c>
      <c r="F40" s="216" t="str">
        <f>IF(Bewijslast!J40="","",Bewijslast!J40)</f>
        <v/>
      </c>
      <c r="G40" s="216" t="str">
        <f>IF(Bewijslast!K40="","",Bewijslast!K40)</f>
        <v/>
      </c>
      <c r="H40" s="230" t="str">
        <f>IF(Bewijslast!L40="","",Bewijslast!L40)</f>
        <v/>
      </c>
      <c r="I40" s="218">
        <f>SUM(Bewijslast!F40:I40)</f>
        <v>0</v>
      </c>
      <c r="J40" s="220">
        <f t="shared" si="1"/>
        <v>0</v>
      </c>
      <c r="K40" s="141"/>
      <c r="L40" s="141"/>
      <c r="M40" s="141"/>
      <c r="N40" s="141"/>
      <c r="O40" s="141"/>
      <c r="P40" s="141"/>
      <c r="Q40" s="141"/>
    </row>
    <row r="41" spans="2:17" s="3" customFormat="1" ht="15" customHeight="1">
      <c r="B41" s="3">
        <v>6</v>
      </c>
      <c r="C41" s="215" t="str">
        <f>IF(Bewijslast!C41="","",Bewijslast!C41)</f>
        <v/>
      </c>
      <c r="D41" s="216" t="str">
        <f>IF(Bewijslast!D41="","",Bewijslast!D41)</f>
        <v/>
      </c>
      <c r="E41" s="216" t="str">
        <f>IF(Bewijslast!E41="","",Bewijslast!E41)</f>
        <v/>
      </c>
      <c r="F41" s="216" t="str">
        <f>IF(Bewijslast!J41="","",Bewijslast!J41)</f>
        <v/>
      </c>
      <c r="G41" s="216" t="str">
        <f>IF(Bewijslast!K41="","",Bewijslast!K41)</f>
        <v/>
      </c>
      <c r="H41" s="230" t="str">
        <f>IF(Bewijslast!L41="","",Bewijslast!L41)</f>
        <v/>
      </c>
      <c r="I41" s="218">
        <f>SUM(Bewijslast!F41:I41)</f>
        <v>0</v>
      </c>
      <c r="J41" s="220">
        <f t="shared" si="1"/>
        <v>0</v>
      </c>
      <c r="K41" s="141"/>
      <c r="L41" s="141"/>
      <c r="M41" s="141"/>
      <c r="N41" s="141"/>
      <c r="O41" s="141"/>
      <c r="P41" s="141"/>
      <c r="Q41" s="141"/>
    </row>
    <row r="42" spans="2:17" s="3" customFormat="1" ht="15" customHeight="1">
      <c r="B42" s="3">
        <v>7</v>
      </c>
      <c r="C42" s="215" t="str">
        <f>IF(Bewijslast!C42="","",Bewijslast!C42)</f>
        <v/>
      </c>
      <c r="D42" s="216" t="str">
        <f>IF(Bewijslast!D42="","",Bewijslast!D42)</f>
        <v/>
      </c>
      <c r="E42" s="216" t="str">
        <f>IF(Bewijslast!E42="","",Bewijslast!E42)</f>
        <v/>
      </c>
      <c r="F42" s="216" t="str">
        <f>IF(Bewijslast!J42="","",Bewijslast!J42)</f>
        <v/>
      </c>
      <c r="G42" s="216" t="str">
        <f>IF(Bewijslast!K42="","",Bewijslast!K42)</f>
        <v/>
      </c>
      <c r="H42" s="230" t="str">
        <f>IF(Bewijslast!L42="","",Bewijslast!L42)</f>
        <v/>
      </c>
      <c r="I42" s="218">
        <f>SUM(Bewijslast!F42:I42)</f>
        <v>0</v>
      </c>
      <c r="J42" s="220">
        <f t="shared" si="1"/>
        <v>0</v>
      </c>
      <c r="K42" s="141"/>
      <c r="L42" s="141"/>
      <c r="M42" s="141"/>
      <c r="N42" s="141"/>
      <c r="O42" s="141"/>
      <c r="P42" s="141"/>
      <c r="Q42" s="141"/>
    </row>
    <row r="43" spans="2:17" s="3" customFormat="1" ht="15" customHeight="1">
      <c r="B43" s="3">
        <v>8</v>
      </c>
      <c r="C43" s="215" t="str">
        <f>IF(Bewijslast!C43="","",Bewijslast!C43)</f>
        <v/>
      </c>
      <c r="D43" s="216" t="str">
        <f>IF(Bewijslast!D43="","",Bewijslast!D43)</f>
        <v/>
      </c>
      <c r="E43" s="216" t="str">
        <f>IF(Bewijslast!E43="","",Bewijslast!E43)</f>
        <v/>
      </c>
      <c r="F43" s="216" t="str">
        <f>IF(Bewijslast!J43="","",Bewijslast!J43)</f>
        <v/>
      </c>
      <c r="G43" s="216" t="str">
        <f>IF(Bewijslast!K43="","",Bewijslast!K43)</f>
        <v/>
      </c>
      <c r="H43" s="230" t="str">
        <f>IF(Bewijslast!L43="","",Bewijslast!L43)</f>
        <v/>
      </c>
      <c r="I43" s="218">
        <f>SUM(Bewijslast!F43:I43)</f>
        <v>0</v>
      </c>
      <c r="J43" s="220">
        <f t="shared" si="1"/>
        <v>0</v>
      </c>
      <c r="K43" s="141"/>
      <c r="L43" s="141"/>
      <c r="M43" s="141"/>
      <c r="N43" s="141"/>
      <c r="O43" s="141"/>
      <c r="P43" s="141"/>
      <c r="Q43" s="141"/>
    </row>
    <row r="44" spans="2:17" s="3" customFormat="1" ht="15" customHeight="1">
      <c r="B44" s="3">
        <v>9</v>
      </c>
      <c r="C44" s="215" t="str">
        <f>IF(Bewijslast!C44="","",Bewijslast!C44)</f>
        <v/>
      </c>
      <c r="D44" s="216" t="str">
        <f>IF(Bewijslast!D44="","",Bewijslast!D44)</f>
        <v/>
      </c>
      <c r="E44" s="216" t="str">
        <f>IF(Bewijslast!E44="","",Bewijslast!E44)</f>
        <v/>
      </c>
      <c r="F44" s="216" t="str">
        <f>IF(Bewijslast!J44="","",Bewijslast!J44)</f>
        <v/>
      </c>
      <c r="G44" s="216" t="str">
        <f>IF(Bewijslast!K44="","",Bewijslast!K44)</f>
        <v/>
      </c>
      <c r="H44" s="230" t="str">
        <f>IF(Bewijslast!L44="","",Bewijslast!L44)</f>
        <v/>
      </c>
      <c r="I44" s="218">
        <f>SUM(Bewijslast!F44:I44)</f>
        <v>0</v>
      </c>
      <c r="J44" s="220">
        <f t="shared" si="1"/>
        <v>0</v>
      </c>
      <c r="K44" s="141"/>
      <c r="L44" s="141"/>
      <c r="M44" s="141"/>
      <c r="N44" s="141"/>
      <c r="O44" s="141"/>
      <c r="P44" s="141"/>
      <c r="Q44" s="141"/>
    </row>
    <row r="45" spans="2:17" s="3" customFormat="1" ht="15" customHeight="1">
      <c r="B45" s="3">
        <v>10</v>
      </c>
      <c r="C45" s="215" t="str">
        <f>IF(Bewijslast!C45="","",Bewijslast!C45)</f>
        <v/>
      </c>
      <c r="D45" s="216" t="str">
        <f>IF(Bewijslast!D45="","",Bewijslast!D45)</f>
        <v/>
      </c>
      <c r="E45" s="216" t="str">
        <f>IF(Bewijslast!E45="","",Bewijslast!E45)</f>
        <v/>
      </c>
      <c r="F45" s="216" t="str">
        <f>IF(Bewijslast!J45="","",Bewijslast!J45)</f>
        <v/>
      </c>
      <c r="G45" s="216" t="str">
        <f>IF(Bewijslast!K45="","",Bewijslast!K45)</f>
        <v/>
      </c>
      <c r="H45" s="230" t="str">
        <f>IF(Bewijslast!L45="","",Bewijslast!L45)</f>
        <v/>
      </c>
      <c r="I45" s="218">
        <f>SUM(Bewijslast!F45:I45)</f>
        <v>0</v>
      </c>
      <c r="J45" s="220">
        <f t="shared" si="1"/>
        <v>0</v>
      </c>
      <c r="K45" s="141"/>
      <c r="L45" s="141"/>
      <c r="M45" s="141"/>
      <c r="N45" s="141"/>
      <c r="O45" s="141"/>
      <c r="P45" s="141"/>
      <c r="Q45" s="141"/>
    </row>
    <row r="46" spans="2:17" s="3" customFormat="1" ht="15" customHeight="1">
      <c r="B46" s="3">
        <v>11</v>
      </c>
      <c r="C46" s="215" t="str">
        <f>IF(Bewijslast!C46="","",Bewijslast!C46)</f>
        <v/>
      </c>
      <c r="D46" s="216" t="str">
        <f>IF(Bewijslast!D46="","",Bewijslast!D46)</f>
        <v/>
      </c>
      <c r="E46" s="216" t="str">
        <f>IF(Bewijslast!E46="","",Bewijslast!E46)</f>
        <v/>
      </c>
      <c r="F46" s="216" t="str">
        <f>IF(Bewijslast!J46="","",Bewijslast!J46)</f>
        <v/>
      </c>
      <c r="G46" s="216" t="str">
        <f>IF(Bewijslast!K46="","",Bewijslast!K46)</f>
        <v/>
      </c>
      <c r="H46" s="230" t="str">
        <f>IF(Bewijslast!L46="","",Bewijslast!L46)</f>
        <v/>
      </c>
      <c r="I46" s="218">
        <f>SUM(Bewijslast!F46:I46)</f>
        <v>0</v>
      </c>
      <c r="J46" s="220">
        <f t="shared" si="1"/>
        <v>0</v>
      </c>
      <c r="K46" s="141"/>
      <c r="L46" s="141"/>
      <c r="M46" s="141"/>
      <c r="N46" s="141"/>
      <c r="O46" s="141"/>
      <c r="P46" s="141"/>
      <c r="Q46" s="141"/>
    </row>
    <row r="47" spans="2:17" s="3" customFormat="1" ht="15" customHeight="1">
      <c r="B47" s="3">
        <v>12</v>
      </c>
      <c r="C47" s="215" t="str">
        <f>IF(Bewijslast!C47="","",Bewijslast!C47)</f>
        <v/>
      </c>
      <c r="D47" s="216" t="str">
        <f>IF(Bewijslast!D47="","",Bewijslast!D47)</f>
        <v/>
      </c>
      <c r="E47" s="216" t="str">
        <f>IF(Bewijslast!E47="","",Bewijslast!E47)</f>
        <v/>
      </c>
      <c r="F47" s="216" t="str">
        <f>IF(Bewijslast!J47="","",Bewijslast!J47)</f>
        <v/>
      </c>
      <c r="G47" s="216" t="str">
        <f>IF(Bewijslast!K47="","",Bewijslast!K47)</f>
        <v/>
      </c>
      <c r="H47" s="230" t="str">
        <f>IF(Bewijslast!L47="","",Bewijslast!L47)</f>
        <v/>
      </c>
      <c r="I47" s="218">
        <f>SUM(Bewijslast!F47:I47)</f>
        <v>0</v>
      </c>
      <c r="J47" s="220">
        <f t="shared" si="1"/>
        <v>0</v>
      </c>
      <c r="K47" s="141"/>
      <c r="L47" s="141"/>
      <c r="M47" s="141"/>
      <c r="N47" s="141"/>
      <c r="O47" s="141"/>
      <c r="P47" s="141"/>
      <c r="Q47" s="141"/>
    </row>
    <row r="48" spans="2:17" s="3" customFormat="1" ht="15" customHeight="1">
      <c r="B48" s="3">
        <v>13</v>
      </c>
      <c r="C48" s="215" t="str">
        <f>IF(Bewijslast!C48="","",Bewijslast!C48)</f>
        <v/>
      </c>
      <c r="D48" s="216" t="str">
        <f>IF(Bewijslast!D48="","",Bewijslast!D48)</f>
        <v/>
      </c>
      <c r="E48" s="216" t="str">
        <f>IF(Bewijslast!E48="","",Bewijslast!E48)</f>
        <v/>
      </c>
      <c r="F48" s="216" t="str">
        <f>IF(Bewijslast!J48="","",Bewijslast!J48)</f>
        <v/>
      </c>
      <c r="G48" s="216" t="str">
        <f>IF(Bewijslast!K48="","",Bewijslast!K48)</f>
        <v/>
      </c>
      <c r="H48" s="230" t="str">
        <f>IF(Bewijslast!L48="","",Bewijslast!L48)</f>
        <v/>
      </c>
      <c r="I48" s="218">
        <f>SUM(Bewijslast!F48:I48)</f>
        <v>0</v>
      </c>
      <c r="J48" s="220">
        <f t="shared" si="1"/>
        <v>0</v>
      </c>
      <c r="K48" s="141"/>
      <c r="L48" s="141"/>
      <c r="M48" s="141"/>
      <c r="N48" s="141"/>
      <c r="O48" s="141"/>
      <c r="P48" s="141"/>
      <c r="Q48" s="141"/>
    </row>
    <row r="49" spans="2:17" s="3" customFormat="1" ht="15" customHeight="1">
      <c r="B49" s="3">
        <v>14</v>
      </c>
      <c r="C49" s="215" t="str">
        <f>IF(Bewijslast!C49="","",Bewijslast!C49)</f>
        <v/>
      </c>
      <c r="D49" s="216" t="str">
        <f>IF(Bewijslast!D49="","",Bewijslast!D49)</f>
        <v/>
      </c>
      <c r="E49" s="216" t="str">
        <f>IF(Bewijslast!E49="","",Bewijslast!E49)</f>
        <v/>
      </c>
      <c r="F49" s="216" t="str">
        <f>IF(Bewijslast!J49="","",Bewijslast!J49)</f>
        <v/>
      </c>
      <c r="G49" s="216" t="str">
        <f>IF(Bewijslast!K49="","",Bewijslast!K49)</f>
        <v/>
      </c>
      <c r="H49" s="230" t="str">
        <f>IF(Bewijslast!L49="","",Bewijslast!L49)</f>
        <v/>
      </c>
      <c r="I49" s="218">
        <f>SUM(Bewijslast!F49:I49)</f>
        <v>0</v>
      </c>
      <c r="J49" s="220">
        <f t="shared" si="1"/>
        <v>0</v>
      </c>
      <c r="K49" s="141"/>
      <c r="L49" s="141"/>
      <c r="M49" s="141"/>
      <c r="N49" s="141"/>
      <c r="O49" s="141"/>
      <c r="P49" s="141"/>
      <c r="Q49" s="141"/>
    </row>
    <row r="50" spans="2:17" s="3" customFormat="1" ht="15" customHeight="1">
      <c r="B50" s="3">
        <v>15</v>
      </c>
      <c r="C50" s="215" t="str">
        <f>IF(Bewijslast!C50="","",Bewijslast!C50)</f>
        <v/>
      </c>
      <c r="D50" s="216" t="str">
        <f>IF(Bewijslast!D50="","",Bewijslast!D50)</f>
        <v/>
      </c>
      <c r="E50" s="216" t="str">
        <f>IF(Bewijslast!E50="","",Bewijslast!E50)</f>
        <v/>
      </c>
      <c r="F50" s="216" t="str">
        <f>IF(Bewijslast!J50="","",Bewijslast!J50)</f>
        <v/>
      </c>
      <c r="G50" s="216" t="str">
        <f>IF(Bewijslast!K50="","",Bewijslast!K50)</f>
        <v/>
      </c>
      <c r="H50" s="230" t="str">
        <f>IF(Bewijslast!L50="","",Bewijslast!L50)</f>
        <v/>
      </c>
      <c r="I50" s="218">
        <v>0</v>
      </c>
      <c r="J50" s="220">
        <f t="shared" si="1"/>
        <v>0</v>
      </c>
      <c r="K50" s="141"/>
      <c r="L50" s="141"/>
      <c r="M50" s="141"/>
      <c r="N50" s="141"/>
      <c r="O50" s="141"/>
      <c r="P50" s="141"/>
      <c r="Q50" s="141"/>
    </row>
    <row r="51" spans="2:17" s="3" customFormat="1" ht="15" customHeight="1">
      <c r="B51" s="3">
        <v>16</v>
      </c>
      <c r="C51" s="215" t="str">
        <f>IF(Bewijslast!C51="","",Bewijslast!C51)</f>
        <v/>
      </c>
      <c r="D51" s="216" t="str">
        <f>IF(Bewijslast!D51="","",Bewijslast!D51)</f>
        <v/>
      </c>
      <c r="E51" s="216" t="str">
        <f>IF(Bewijslast!E51="","",Bewijslast!E51)</f>
        <v/>
      </c>
      <c r="F51" s="216" t="str">
        <f>IF(Bewijslast!J51="","",Bewijslast!J51)</f>
        <v/>
      </c>
      <c r="G51" s="216" t="str">
        <f>IF(Bewijslast!K51="","",Bewijslast!K51)</f>
        <v/>
      </c>
      <c r="H51" s="230" t="str">
        <f>IF(Bewijslast!L51="","",Bewijslast!L51)</f>
        <v/>
      </c>
      <c r="I51" s="218">
        <f>SUM(Bewijslast!F51:I51)</f>
        <v>0</v>
      </c>
      <c r="J51" s="220">
        <f t="shared" si="1"/>
        <v>0</v>
      </c>
      <c r="K51" s="141"/>
      <c r="L51" s="141"/>
      <c r="M51" s="141"/>
      <c r="N51" s="141"/>
      <c r="O51" s="141"/>
      <c r="P51" s="141"/>
      <c r="Q51" s="141"/>
    </row>
    <row r="52" spans="2:17" s="3" customFormat="1" ht="15" customHeight="1">
      <c r="B52" s="3">
        <v>17</v>
      </c>
      <c r="C52" s="215" t="str">
        <f>IF(Bewijslast!C52="","",Bewijslast!C52)</f>
        <v/>
      </c>
      <c r="D52" s="216" t="str">
        <f>IF(Bewijslast!D52="","",Bewijslast!D52)</f>
        <v/>
      </c>
      <c r="E52" s="216" t="str">
        <f>IF(Bewijslast!E52="","",Bewijslast!E52)</f>
        <v/>
      </c>
      <c r="F52" s="216" t="str">
        <f>IF(Bewijslast!J52="","",Bewijslast!J52)</f>
        <v/>
      </c>
      <c r="G52" s="216" t="str">
        <f>IF(Bewijslast!K52="","",Bewijslast!K52)</f>
        <v/>
      </c>
      <c r="H52" s="230" t="str">
        <f>IF(Bewijslast!L52="","",Bewijslast!L52)</f>
        <v/>
      </c>
      <c r="I52" s="218">
        <f>SUM(Bewijslast!F52:I52)</f>
        <v>0</v>
      </c>
      <c r="J52" s="220">
        <f t="shared" si="1"/>
        <v>0</v>
      </c>
      <c r="K52" s="141"/>
      <c r="L52" s="141"/>
      <c r="M52" s="141"/>
      <c r="N52" s="141"/>
      <c r="O52" s="141"/>
      <c r="P52" s="141"/>
      <c r="Q52" s="141"/>
    </row>
    <row r="53" spans="2:17" s="3" customFormat="1" ht="15" customHeight="1">
      <c r="B53" s="3">
        <v>18</v>
      </c>
      <c r="C53" s="215" t="str">
        <f>IF(Bewijslast!C53="","",Bewijslast!C53)</f>
        <v/>
      </c>
      <c r="D53" s="216" t="str">
        <f>IF(Bewijslast!D53="","",Bewijslast!D53)</f>
        <v/>
      </c>
      <c r="E53" s="216" t="str">
        <f>IF(Bewijslast!E53="","",Bewijslast!E53)</f>
        <v/>
      </c>
      <c r="F53" s="216" t="str">
        <f>IF(Bewijslast!J53="","",Bewijslast!J53)</f>
        <v/>
      </c>
      <c r="G53" s="216" t="str">
        <f>IF(Bewijslast!K53="","",Bewijslast!K53)</f>
        <v/>
      </c>
      <c r="H53" s="230" t="str">
        <f>IF(Bewijslast!L53="","",Bewijslast!L53)</f>
        <v/>
      </c>
      <c r="I53" s="218">
        <f>SUM(Bewijslast!F53:I53)</f>
        <v>0</v>
      </c>
      <c r="J53" s="220">
        <f t="shared" si="1"/>
        <v>0</v>
      </c>
      <c r="K53" s="141"/>
      <c r="L53" s="141"/>
      <c r="M53" s="141"/>
      <c r="N53" s="141"/>
      <c r="O53" s="141"/>
      <c r="P53" s="141"/>
      <c r="Q53" s="141"/>
    </row>
    <row r="54" spans="2:17" s="3" customFormat="1" ht="15" customHeight="1">
      <c r="B54" s="3">
        <v>19</v>
      </c>
      <c r="C54" s="215" t="str">
        <f>IF(Bewijslast!C54="","",Bewijslast!C54)</f>
        <v/>
      </c>
      <c r="D54" s="216" t="str">
        <f>IF(Bewijslast!D54="","",Bewijslast!D54)</f>
        <v/>
      </c>
      <c r="E54" s="216" t="str">
        <f>IF(Bewijslast!E54="","",Bewijslast!E54)</f>
        <v/>
      </c>
      <c r="F54" s="216" t="str">
        <f>IF(Bewijslast!J54="","",Bewijslast!J54)</f>
        <v/>
      </c>
      <c r="G54" s="216" t="str">
        <f>IF(Bewijslast!K54="","",Bewijslast!K54)</f>
        <v/>
      </c>
      <c r="H54" s="230" t="str">
        <f>IF(Bewijslast!L54="","",Bewijslast!L54)</f>
        <v/>
      </c>
      <c r="I54" s="218">
        <f>SUM(Bewijslast!F54:I54)</f>
        <v>0</v>
      </c>
      <c r="J54" s="220">
        <f t="shared" si="1"/>
        <v>0</v>
      </c>
      <c r="K54" s="141"/>
      <c r="L54" s="141"/>
      <c r="M54" s="141"/>
      <c r="N54" s="141"/>
      <c r="O54" s="141"/>
      <c r="P54" s="141"/>
      <c r="Q54" s="141"/>
    </row>
    <row r="55" spans="2:17" s="3" customFormat="1" ht="15" customHeight="1" thickBot="1">
      <c r="B55" s="3">
        <v>20</v>
      </c>
      <c r="C55" s="221" t="str">
        <f>IF(Bewijslast!C55="","",Bewijslast!C55)</f>
        <v/>
      </c>
      <c r="D55" s="222" t="str">
        <f>IF(Bewijslast!D55="","",Bewijslast!D55)</f>
        <v/>
      </c>
      <c r="E55" s="222" t="str">
        <f>IF(Bewijslast!E55="","",Bewijslast!E55)</f>
        <v/>
      </c>
      <c r="F55" s="222" t="str">
        <f>IF(Bewijslast!J55="","",Bewijslast!J55)</f>
        <v/>
      </c>
      <c r="G55" s="222" t="str">
        <f>IF(Bewijslast!K55="","",Bewijslast!K55)</f>
        <v/>
      </c>
      <c r="H55" s="231" t="str">
        <f>IF(Bewijslast!L55="","",Bewijslast!L55)</f>
        <v/>
      </c>
      <c r="I55" s="224">
        <f>SUM(Bewijslast!F55:I55)</f>
        <v>0</v>
      </c>
      <c r="J55" s="225">
        <f t="shared" si="1"/>
        <v>0</v>
      </c>
      <c r="K55" s="141"/>
      <c r="L55" s="141"/>
      <c r="M55" s="141"/>
      <c r="N55" s="141"/>
      <c r="O55" s="141"/>
      <c r="P55" s="141"/>
      <c r="Q55" s="141"/>
    </row>
    <row r="56" spans="2:17" s="47" customFormat="1">
      <c r="C56" s="3"/>
      <c r="D56" s="3"/>
      <c r="E56" s="3"/>
      <c r="F56" s="3"/>
      <c r="G56" s="3"/>
      <c r="H56" s="3"/>
      <c r="I56" s="3"/>
      <c r="J56" s="4"/>
      <c r="K56" s="3"/>
      <c r="L56" s="4"/>
      <c r="M56" s="3"/>
      <c r="N56" s="3"/>
      <c r="O56" s="3"/>
      <c r="P56" s="3"/>
      <c r="Q56" s="3"/>
    </row>
    <row r="57" spans="2:17" s="3" customFormat="1" ht="15" thickBot="1">
      <c r="L57" s="4"/>
    </row>
    <row r="58" spans="2:17" ht="42.6" customHeight="1" thickBot="1">
      <c r="C58" s="139" t="s">
        <v>85</v>
      </c>
      <c r="D58" s="136"/>
      <c r="E58" s="136"/>
      <c r="F58" s="136"/>
      <c r="G58" s="136"/>
      <c r="H58" s="134"/>
      <c r="I58" s="272" t="s">
        <v>92</v>
      </c>
      <c r="J58" s="273"/>
      <c r="K58" s="274" t="s">
        <v>99</v>
      </c>
      <c r="L58" s="274"/>
      <c r="M58" s="274"/>
      <c r="N58" s="274"/>
      <c r="O58" s="274"/>
      <c r="P58" s="274"/>
      <c r="Q58" s="275"/>
    </row>
    <row r="59" spans="2:17" ht="38.450000000000003" customHeight="1" thickBot="1">
      <c r="C59" s="111" t="s">
        <v>64</v>
      </c>
      <c r="D59" s="112" t="s">
        <v>65</v>
      </c>
      <c r="E59" s="112" t="s">
        <v>86</v>
      </c>
      <c r="F59" s="113" t="s">
        <v>34</v>
      </c>
      <c r="G59" s="112" t="s">
        <v>88</v>
      </c>
      <c r="H59" s="132" t="s">
        <v>15</v>
      </c>
      <c r="I59" s="111" t="s">
        <v>94</v>
      </c>
      <c r="J59" s="113" t="s">
        <v>95</v>
      </c>
      <c r="K59" s="112" t="s">
        <v>100</v>
      </c>
      <c r="L59" s="112" t="s">
        <v>101</v>
      </c>
      <c r="M59" s="112" t="s">
        <v>102</v>
      </c>
      <c r="N59" s="112" t="s">
        <v>103</v>
      </c>
      <c r="O59" s="113" t="s">
        <v>104</v>
      </c>
      <c r="P59" s="113" t="s">
        <v>105</v>
      </c>
      <c r="Q59" s="132" t="s">
        <v>106</v>
      </c>
    </row>
    <row r="60" spans="2:17" ht="15.6">
      <c r="B60" s="3">
        <v>1</v>
      </c>
      <c r="C60" s="215" t="str">
        <f>IF(Bewijslast!C60="","",Bewijslast!C60)</f>
        <v/>
      </c>
      <c r="D60" s="216" t="str">
        <f>IF(Bewijslast!D60="","",Bewijslast!D60)</f>
        <v/>
      </c>
      <c r="E60" s="216" t="str">
        <f>IF(Bewijslast!E60="","",Bewijslast!E60)</f>
        <v/>
      </c>
      <c r="F60" s="216" t="str">
        <f>IF(Bewijslast!J60="","",Bewijslast!J60)</f>
        <v/>
      </c>
      <c r="G60" s="216" t="str">
        <f>IF(Bewijslast!K60="","",Bewijslast!K60)</f>
        <v/>
      </c>
      <c r="H60" s="230" t="str">
        <f>IF(Bewijslast!L60="","",Bewijslast!L60)</f>
        <v/>
      </c>
      <c r="I60" s="215">
        <f>SUM(Bewijslast!F60:I60)</f>
        <v>0</v>
      </c>
      <c r="J60" s="219">
        <f t="shared" ref="J60:J79" si="2">SUM(K60:Q60)</f>
        <v>0</v>
      </c>
      <c r="K60" s="141"/>
      <c r="L60" s="141"/>
      <c r="M60" s="141"/>
      <c r="N60" s="141"/>
      <c r="O60" s="141"/>
      <c r="P60" s="141"/>
      <c r="Q60" s="141"/>
    </row>
    <row r="61" spans="2:17" ht="15.6">
      <c r="B61" s="3">
        <v>2</v>
      </c>
      <c r="C61" s="215" t="str">
        <f>IF(Bewijslast!C61="","",Bewijslast!C61)</f>
        <v/>
      </c>
      <c r="D61" s="216" t="str">
        <f>IF(Bewijslast!D61="","",Bewijslast!D61)</f>
        <v/>
      </c>
      <c r="E61" s="216" t="str">
        <f>IF(Bewijslast!E61="","",Bewijslast!E61)</f>
        <v/>
      </c>
      <c r="F61" s="216" t="str">
        <f>IF(Bewijslast!J61="","",Bewijslast!J61)</f>
        <v/>
      </c>
      <c r="G61" s="216" t="str">
        <f>IF(Bewijslast!K61="","",Bewijslast!K61)</f>
        <v/>
      </c>
      <c r="H61" s="230" t="str">
        <f>IF(Bewijslast!L61="","",Bewijslast!L61)</f>
        <v/>
      </c>
      <c r="I61" s="215">
        <f>SUM(Bewijslast!F61:I61)</f>
        <v>0</v>
      </c>
      <c r="J61" s="220">
        <f t="shared" si="2"/>
        <v>0</v>
      </c>
      <c r="K61" s="141"/>
      <c r="L61" s="141"/>
      <c r="M61" s="141"/>
      <c r="N61" s="141"/>
      <c r="O61" s="141"/>
      <c r="P61" s="141"/>
      <c r="Q61" s="141"/>
    </row>
    <row r="62" spans="2:17" ht="15.6">
      <c r="B62" s="3">
        <v>3</v>
      </c>
      <c r="C62" s="215" t="str">
        <f>IF(Bewijslast!C62="","",Bewijslast!C62)</f>
        <v/>
      </c>
      <c r="D62" s="216" t="str">
        <f>IF(Bewijslast!D62="","",Bewijslast!D62)</f>
        <v/>
      </c>
      <c r="E62" s="216" t="str">
        <f>IF(Bewijslast!E62="","",Bewijslast!E62)</f>
        <v/>
      </c>
      <c r="F62" s="216" t="str">
        <f>IF(Bewijslast!J62="","",Bewijslast!J62)</f>
        <v/>
      </c>
      <c r="G62" s="216" t="str">
        <f>IF(Bewijslast!K62="","",Bewijslast!K62)</f>
        <v/>
      </c>
      <c r="H62" s="230" t="str">
        <f>IF(Bewijslast!L62="","",Bewijslast!L62)</f>
        <v/>
      </c>
      <c r="I62" s="215">
        <f>SUM(Bewijslast!F62:I62)</f>
        <v>0</v>
      </c>
      <c r="J62" s="220">
        <f t="shared" si="2"/>
        <v>0</v>
      </c>
      <c r="K62" s="141"/>
      <c r="L62" s="141"/>
      <c r="M62" s="141"/>
      <c r="N62" s="141"/>
      <c r="O62" s="141"/>
      <c r="P62" s="141"/>
      <c r="Q62" s="141"/>
    </row>
    <row r="63" spans="2:17" ht="15.6">
      <c r="B63" s="3">
        <v>4</v>
      </c>
      <c r="C63" s="215" t="str">
        <f>IF(Bewijslast!C63="","",Bewijslast!C63)</f>
        <v/>
      </c>
      <c r="D63" s="216" t="str">
        <f>IF(Bewijslast!D63="","",Bewijslast!D63)</f>
        <v/>
      </c>
      <c r="E63" s="216" t="str">
        <f>IF(Bewijslast!E63="","",Bewijslast!E63)</f>
        <v/>
      </c>
      <c r="F63" s="216" t="str">
        <f>IF(Bewijslast!J63="","",Bewijslast!J63)</f>
        <v/>
      </c>
      <c r="G63" s="216" t="str">
        <f>IF(Bewijslast!K63="","",Bewijslast!K63)</f>
        <v/>
      </c>
      <c r="H63" s="230" t="str">
        <f>IF(Bewijslast!L63="","",Bewijslast!L63)</f>
        <v/>
      </c>
      <c r="I63" s="215">
        <f>SUM(Bewijslast!F63:I63)</f>
        <v>0</v>
      </c>
      <c r="J63" s="220">
        <f t="shared" si="2"/>
        <v>0</v>
      </c>
      <c r="K63" s="141"/>
      <c r="L63" s="141"/>
      <c r="M63" s="141"/>
      <c r="N63" s="141"/>
      <c r="O63" s="141"/>
      <c r="P63" s="141"/>
      <c r="Q63" s="141"/>
    </row>
    <row r="64" spans="2:17" ht="15.6">
      <c r="B64" s="3">
        <v>5</v>
      </c>
      <c r="C64" s="215" t="str">
        <f>IF(Bewijslast!C64="","",Bewijslast!C64)</f>
        <v/>
      </c>
      <c r="D64" s="216" t="str">
        <f>IF(Bewijslast!D64="","",Bewijslast!D64)</f>
        <v/>
      </c>
      <c r="E64" s="216" t="str">
        <f>IF(Bewijslast!E64="","",Bewijslast!E64)</f>
        <v/>
      </c>
      <c r="F64" s="216" t="str">
        <f>IF(Bewijslast!J64="","",Bewijslast!J64)</f>
        <v/>
      </c>
      <c r="G64" s="216" t="str">
        <f>IF(Bewijslast!K64="","",Bewijslast!K64)</f>
        <v/>
      </c>
      <c r="H64" s="230" t="str">
        <f>IF(Bewijslast!L64="","",Bewijslast!L64)</f>
        <v/>
      </c>
      <c r="I64" s="215">
        <f>SUM(Bewijslast!F64:I64)</f>
        <v>0</v>
      </c>
      <c r="J64" s="220">
        <f t="shared" si="2"/>
        <v>0</v>
      </c>
      <c r="K64" s="141"/>
      <c r="L64" s="141"/>
      <c r="M64" s="141"/>
      <c r="N64" s="141"/>
      <c r="O64" s="141"/>
      <c r="P64" s="141"/>
      <c r="Q64" s="141"/>
    </row>
    <row r="65" spans="2:17" ht="15.6">
      <c r="B65" s="3">
        <v>6</v>
      </c>
      <c r="C65" s="215" t="str">
        <f>IF(Bewijslast!C65="","",Bewijslast!C65)</f>
        <v/>
      </c>
      <c r="D65" s="216" t="str">
        <f>IF(Bewijslast!D65="","",Bewijslast!D65)</f>
        <v/>
      </c>
      <c r="E65" s="216" t="str">
        <f>IF(Bewijslast!E65="","",Bewijslast!E65)</f>
        <v/>
      </c>
      <c r="F65" s="216" t="str">
        <f>IF(Bewijslast!J65="","",Bewijslast!J65)</f>
        <v/>
      </c>
      <c r="G65" s="216" t="str">
        <f>IF(Bewijslast!K65="","",Bewijslast!K65)</f>
        <v/>
      </c>
      <c r="H65" s="230" t="str">
        <f>IF(Bewijslast!L65="","",Bewijslast!L65)</f>
        <v/>
      </c>
      <c r="I65" s="215">
        <f>SUM(Bewijslast!F65:I65)</f>
        <v>0</v>
      </c>
      <c r="J65" s="220">
        <f t="shared" si="2"/>
        <v>0</v>
      </c>
      <c r="K65" s="141"/>
      <c r="L65" s="141"/>
      <c r="M65" s="141"/>
      <c r="N65" s="141"/>
      <c r="O65" s="141"/>
      <c r="P65" s="141"/>
      <c r="Q65" s="141"/>
    </row>
    <row r="66" spans="2:17" ht="15.6">
      <c r="B66" s="3">
        <v>7</v>
      </c>
      <c r="C66" s="215" t="str">
        <f>IF(Bewijslast!C66="","",Bewijslast!C66)</f>
        <v/>
      </c>
      <c r="D66" s="216" t="str">
        <f>IF(Bewijslast!D66="","",Bewijslast!D66)</f>
        <v/>
      </c>
      <c r="E66" s="216" t="str">
        <f>IF(Bewijslast!E66="","",Bewijslast!E66)</f>
        <v/>
      </c>
      <c r="F66" s="216" t="str">
        <f>IF(Bewijslast!J66="","",Bewijslast!J66)</f>
        <v/>
      </c>
      <c r="G66" s="216" t="str">
        <f>IF(Bewijslast!K66="","",Bewijslast!K66)</f>
        <v/>
      </c>
      <c r="H66" s="230" t="str">
        <f>IF(Bewijslast!L66="","",Bewijslast!L66)</f>
        <v/>
      </c>
      <c r="I66" s="215">
        <f>SUM(Bewijslast!F66:I66)</f>
        <v>0</v>
      </c>
      <c r="J66" s="220">
        <f t="shared" si="2"/>
        <v>0</v>
      </c>
      <c r="K66" s="141"/>
      <c r="L66" s="141"/>
      <c r="M66" s="141"/>
      <c r="N66" s="141"/>
      <c r="O66" s="141"/>
      <c r="P66" s="141"/>
      <c r="Q66" s="141"/>
    </row>
    <row r="67" spans="2:17" ht="15.6">
      <c r="B67" s="3">
        <v>8</v>
      </c>
      <c r="C67" s="215" t="str">
        <f>IF(Bewijslast!C67="","",Bewijslast!C67)</f>
        <v/>
      </c>
      <c r="D67" s="216" t="str">
        <f>IF(Bewijslast!D67="","",Bewijslast!D67)</f>
        <v/>
      </c>
      <c r="E67" s="216" t="str">
        <f>IF(Bewijslast!E67="","",Bewijslast!E67)</f>
        <v/>
      </c>
      <c r="F67" s="216" t="str">
        <f>IF(Bewijslast!J67="","",Bewijslast!J67)</f>
        <v/>
      </c>
      <c r="G67" s="216" t="str">
        <f>IF(Bewijslast!K67="","",Bewijslast!K67)</f>
        <v/>
      </c>
      <c r="H67" s="230" t="str">
        <f>IF(Bewijslast!L67="","",Bewijslast!L67)</f>
        <v/>
      </c>
      <c r="I67" s="215">
        <f>SUM(Bewijslast!F67:I67)</f>
        <v>0</v>
      </c>
      <c r="J67" s="220">
        <f t="shared" si="2"/>
        <v>0</v>
      </c>
      <c r="K67" s="141"/>
      <c r="L67" s="141"/>
      <c r="M67" s="141"/>
      <c r="N67" s="141"/>
      <c r="O67" s="141"/>
      <c r="P67" s="141"/>
      <c r="Q67" s="141"/>
    </row>
    <row r="68" spans="2:17" ht="15.6">
      <c r="B68" s="3">
        <v>9</v>
      </c>
      <c r="C68" s="215" t="str">
        <f>IF(Bewijslast!C68="","",Bewijslast!C68)</f>
        <v/>
      </c>
      <c r="D68" s="216" t="str">
        <f>IF(Bewijslast!D68="","",Bewijslast!D68)</f>
        <v/>
      </c>
      <c r="E68" s="216" t="str">
        <f>IF(Bewijslast!E68="","",Bewijslast!E68)</f>
        <v/>
      </c>
      <c r="F68" s="216" t="str">
        <f>IF(Bewijslast!J68="","",Bewijslast!J68)</f>
        <v/>
      </c>
      <c r="G68" s="216" t="str">
        <f>IF(Bewijslast!K68="","",Bewijslast!K68)</f>
        <v/>
      </c>
      <c r="H68" s="230" t="str">
        <f>IF(Bewijslast!L68="","",Bewijslast!L68)</f>
        <v/>
      </c>
      <c r="I68" s="215">
        <f>SUM(Bewijslast!F68:I68)</f>
        <v>0</v>
      </c>
      <c r="J68" s="220">
        <f t="shared" si="2"/>
        <v>0</v>
      </c>
      <c r="K68" s="141"/>
      <c r="L68" s="141"/>
      <c r="M68" s="141"/>
      <c r="N68" s="141"/>
      <c r="O68" s="141"/>
      <c r="P68" s="141"/>
      <c r="Q68" s="141"/>
    </row>
    <row r="69" spans="2:17" ht="15.6">
      <c r="B69" s="3">
        <v>10</v>
      </c>
      <c r="C69" s="215" t="str">
        <f>IF(Bewijslast!C69="","",Bewijslast!C69)</f>
        <v/>
      </c>
      <c r="D69" s="216" t="str">
        <f>IF(Bewijslast!D69="","",Bewijslast!D69)</f>
        <v/>
      </c>
      <c r="E69" s="216" t="str">
        <f>IF(Bewijslast!E69="","",Bewijslast!E69)</f>
        <v/>
      </c>
      <c r="F69" s="216" t="str">
        <f>IF(Bewijslast!J69="","",Bewijslast!J69)</f>
        <v/>
      </c>
      <c r="G69" s="216" t="str">
        <f>IF(Bewijslast!K69="","",Bewijslast!K69)</f>
        <v/>
      </c>
      <c r="H69" s="230" t="str">
        <f>IF(Bewijslast!L69="","",Bewijslast!L69)</f>
        <v/>
      </c>
      <c r="I69" s="215">
        <f>SUM(Bewijslast!F69:I69)</f>
        <v>0</v>
      </c>
      <c r="J69" s="220">
        <f t="shared" si="2"/>
        <v>0</v>
      </c>
      <c r="K69" s="141"/>
      <c r="L69" s="141"/>
      <c r="M69" s="141"/>
      <c r="N69" s="141"/>
      <c r="O69" s="141"/>
      <c r="P69" s="141"/>
      <c r="Q69" s="141"/>
    </row>
    <row r="70" spans="2:17" ht="15.6">
      <c r="B70" s="3">
        <v>11</v>
      </c>
      <c r="C70" s="215" t="str">
        <f>IF(Bewijslast!C70="","",Bewijslast!C70)</f>
        <v/>
      </c>
      <c r="D70" s="216" t="str">
        <f>IF(Bewijslast!D70="","",Bewijslast!D70)</f>
        <v/>
      </c>
      <c r="E70" s="216" t="str">
        <f>IF(Bewijslast!E70="","",Bewijslast!E70)</f>
        <v/>
      </c>
      <c r="F70" s="216" t="str">
        <f>IF(Bewijslast!J70="","",Bewijslast!J70)</f>
        <v/>
      </c>
      <c r="G70" s="216" t="str">
        <f>IF(Bewijslast!K70="","",Bewijslast!K70)</f>
        <v/>
      </c>
      <c r="H70" s="230" t="str">
        <f>IF(Bewijslast!L70="","",Bewijslast!L70)</f>
        <v/>
      </c>
      <c r="I70" s="215">
        <f>SUM(Bewijslast!F70:I70)</f>
        <v>0</v>
      </c>
      <c r="J70" s="220">
        <f t="shared" si="2"/>
        <v>0</v>
      </c>
      <c r="K70" s="141"/>
      <c r="L70" s="141"/>
      <c r="M70" s="141"/>
      <c r="N70" s="141"/>
      <c r="O70" s="141"/>
      <c r="P70" s="141"/>
      <c r="Q70" s="141"/>
    </row>
    <row r="71" spans="2:17" ht="15.6">
      <c r="B71" s="3">
        <v>12</v>
      </c>
      <c r="C71" s="215" t="str">
        <f>IF(Bewijslast!C71="","",Bewijslast!C71)</f>
        <v/>
      </c>
      <c r="D71" s="216" t="str">
        <f>IF(Bewijslast!D71="","",Bewijslast!D71)</f>
        <v/>
      </c>
      <c r="E71" s="216" t="str">
        <f>IF(Bewijslast!E71="","",Bewijslast!E71)</f>
        <v/>
      </c>
      <c r="F71" s="216" t="str">
        <f>IF(Bewijslast!J71="","",Bewijslast!J71)</f>
        <v/>
      </c>
      <c r="G71" s="216" t="str">
        <f>IF(Bewijslast!K71="","",Bewijslast!K71)</f>
        <v/>
      </c>
      <c r="H71" s="230" t="str">
        <f>IF(Bewijslast!L71="","",Bewijslast!L71)</f>
        <v/>
      </c>
      <c r="I71" s="215">
        <f>SUM(Bewijslast!F71:I71)</f>
        <v>0</v>
      </c>
      <c r="J71" s="220">
        <f t="shared" si="2"/>
        <v>0</v>
      </c>
      <c r="K71" s="141"/>
      <c r="L71" s="141"/>
      <c r="M71" s="141"/>
      <c r="N71" s="141"/>
      <c r="O71" s="141"/>
      <c r="P71" s="141"/>
      <c r="Q71" s="141"/>
    </row>
    <row r="72" spans="2:17" ht="15.6">
      <c r="B72" s="3">
        <v>13</v>
      </c>
      <c r="C72" s="215" t="str">
        <f>IF(Bewijslast!C72="","",Bewijslast!C72)</f>
        <v/>
      </c>
      <c r="D72" s="216" t="str">
        <f>IF(Bewijslast!D72="","",Bewijslast!D72)</f>
        <v/>
      </c>
      <c r="E72" s="216" t="str">
        <f>IF(Bewijslast!E72="","",Bewijslast!E72)</f>
        <v/>
      </c>
      <c r="F72" s="216" t="str">
        <f>IF(Bewijslast!J72="","",Bewijslast!J72)</f>
        <v/>
      </c>
      <c r="G72" s="216" t="str">
        <f>IF(Bewijslast!K72="","",Bewijslast!K72)</f>
        <v/>
      </c>
      <c r="H72" s="230" t="str">
        <f>IF(Bewijslast!L72="","",Bewijslast!L72)</f>
        <v/>
      </c>
      <c r="I72" s="215">
        <f>SUM(Bewijslast!F72:I72)</f>
        <v>0</v>
      </c>
      <c r="J72" s="220">
        <f t="shared" si="2"/>
        <v>0</v>
      </c>
      <c r="K72" s="141"/>
      <c r="L72" s="141"/>
      <c r="M72" s="141"/>
      <c r="N72" s="141"/>
      <c r="O72" s="141"/>
      <c r="P72" s="141"/>
      <c r="Q72" s="141"/>
    </row>
    <row r="73" spans="2:17" ht="15.6">
      <c r="B73" s="3">
        <v>14</v>
      </c>
      <c r="C73" s="215" t="str">
        <f>IF(Bewijslast!C73="","",Bewijslast!C73)</f>
        <v/>
      </c>
      <c r="D73" s="216" t="str">
        <f>IF(Bewijslast!D73="","",Bewijslast!D73)</f>
        <v/>
      </c>
      <c r="E73" s="216" t="str">
        <f>IF(Bewijslast!E73="","",Bewijslast!E73)</f>
        <v/>
      </c>
      <c r="F73" s="216" t="str">
        <f>IF(Bewijslast!J73="","",Bewijslast!J73)</f>
        <v/>
      </c>
      <c r="G73" s="216" t="str">
        <f>IF(Bewijslast!K73="","",Bewijslast!K73)</f>
        <v/>
      </c>
      <c r="H73" s="230" t="str">
        <f>IF(Bewijslast!L73="","",Bewijslast!L73)</f>
        <v/>
      </c>
      <c r="I73" s="215">
        <f>SUM(Bewijslast!F73:I73)</f>
        <v>0</v>
      </c>
      <c r="J73" s="220">
        <f t="shared" si="2"/>
        <v>0</v>
      </c>
      <c r="K73" s="141"/>
      <c r="L73" s="141"/>
      <c r="M73" s="141"/>
      <c r="N73" s="141"/>
      <c r="O73" s="141"/>
      <c r="P73" s="141"/>
      <c r="Q73" s="141"/>
    </row>
    <row r="74" spans="2:17" ht="15.6">
      <c r="B74" s="3">
        <v>15</v>
      </c>
      <c r="C74" s="215" t="str">
        <f>IF(Bewijslast!C74="","",Bewijslast!C74)</f>
        <v/>
      </c>
      <c r="D74" s="216" t="str">
        <f>IF(Bewijslast!D74="","",Bewijslast!D74)</f>
        <v/>
      </c>
      <c r="E74" s="216" t="str">
        <f>IF(Bewijslast!E74="","",Bewijslast!E74)</f>
        <v/>
      </c>
      <c r="F74" s="216" t="str">
        <f>IF(Bewijslast!J74="","",Bewijslast!J74)</f>
        <v/>
      </c>
      <c r="G74" s="216" t="str">
        <f>IF(Bewijslast!K74="","",Bewijslast!K74)</f>
        <v/>
      </c>
      <c r="H74" s="230" t="str">
        <f>IF(Bewijslast!L74="","",Bewijslast!L74)</f>
        <v/>
      </c>
      <c r="I74" s="215">
        <f>SUM(Bewijslast!F74:I74)</f>
        <v>0</v>
      </c>
      <c r="J74" s="220">
        <f t="shared" si="2"/>
        <v>0</v>
      </c>
      <c r="K74" s="141"/>
      <c r="L74" s="141"/>
      <c r="M74" s="141"/>
      <c r="N74" s="141"/>
      <c r="O74" s="141"/>
      <c r="P74" s="141"/>
      <c r="Q74" s="141"/>
    </row>
    <row r="75" spans="2:17" ht="15.6">
      <c r="B75" s="3">
        <v>16</v>
      </c>
      <c r="C75" s="215" t="str">
        <f>IF(Bewijslast!C75="","",Bewijslast!C75)</f>
        <v/>
      </c>
      <c r="D75" s="216" t="str">
        <f>IF(Bewijslast!D75="","",Bewijslast!D75)</f>
        <v/>
      </c>
      <c r="E75" s="216" t="str">
        <f>IF(Bewijslast!E75="","",Bewijslast!E75)</f>
        <v/>
      </c>
      <c r="F75" s="216" t="str">
        <f>IF(Bewijslast!J75="","",Bewijslast!J75)</f>
        <v/>
      </c>
      <c r="G75" s="216" t="str">
        <f>IF(Bewijslast!K75="","",Bewijslast!K75)</f>
        <v/>
      </c>
      <c r="H75" s="230" t="str">
        <f>IF(Bewijslast!L75="","",Bewijslast!L75)</f>
        <v/>
      </c>
      <c r="I75" s="215">
        <f>SUM(Bewijslast!F75:I75)</f>
        <v>0</v>
      </c>
      <c r="J75" s="220">
        <f t="shared" si="2"/>
        <v>0</v>
      </c>
      <c r="K75" s="141"/>
      <c r="L75" s="141"/>
      <c r="M75" s="141"/>
      <c r="N75" s="141"/>
      <c r="O75" s="141"/>
      <c r="P75" s="141"/>
      <c r="Q75" s="141"/>
    </row>
    <row r="76" spans="2:17" ht="15.6">
      <c r="B76" s="3">
        <v>17</v>
      </c>
      <c r="C76" s="215" t="str">
        <f>IF(Bewijslast!C76="","",Bewijslast!C76)</f>
        <v/>
      </c>
      <c r="D76" s="216" t="str">
        <f>IF(Bewijslast!D76="","",Bewijslast!D76)</f>
        <v/>
      </c>
      <c r="E76" s="216" t="str">
        <f>IF(Bewijslast!E76="","",Bewijslast!E76)</f>
        <v/>
      </c>
      <c r="F76" s="216" t="str">
        <f>IF(Bewijslast!J76="","",Bewijslast!J76)</f>
        <v/>
      </c>
      <c r="G76" s="216" t="str">
        <f>IF(Bewijslast!K76="","",Bewijslast!K76)</f>
        <v/>
      </c>
      <c r="H76" s="230" t="str">
        <f>IF(Bewijslast!L76="","",Bewijslast!L76)</f>
        <v/>
      </c>
      <c r="I76" s="215">
        <f>SUM(Bewijslast!F76:I76)</f>
        <v>0</v>
      </c>
      <c r="J76" s="220">
        <f t="shared" si="2"/>
        <v>0</v>
      </c>
      <c r="K76" s="141"/>
      <c r="L76" s="141"/>
      <c r="M76" s="141"/>
      <c r="N76" s="141"/>
      <c r="O76" s="141"/>
      <c r="P76" s="141"/>
      <c r="Q76" s="141"/>
    </row>
    <row r="77" spans="2:17" ht="15.6">
      <c r="B77" s="3">
        <v>18</v>
      </c>
      <c r="C77" s="215" t="str">
        <f>IF(Bewijslast!C77="","",Bewijslast!C77)</f>
        <v/>
      </c>
      <c r="D77" s="216" t="str">
        <f>IF(Bewijslast!D77="","",Bewijslast!D77)</f>
        <v/>
      </c>
      <c r="E77" s="216" t="str">
        <f>IF(Bewijslast!E77="","",Bewijslast!E77)</f>
        <v/>
      </c>
      <c r="F77" s="216" t="str">
        <f>IF(Bewijslast!J77="","",Bewijslast!J77)</f>
        <v/>
      </c>
      <c r="G77" s="216" t="str">
        <f>IF(Bewijslast!K77="","",Bewijslast!K77)</f>
        <v/>
      </c>
      <c r="H77" s="230" t="str">
        <f>IF(Bewijslast!L77="","",Bewijslast!L77)</f>
        <v/>
      </c>
      <c r="I77" s="215">
        <f>SUM(Bewijslast!F77:I77)</f>
        <v>0</v>
      </c>
      <c r="J77" s="220">
        <f t="shared" si="2"/>
        <v>0</v>
      </c>
      <c r="K77" s="141"/>
      <c r="L77" s="141"/>
      <c r="M77" s="141"/>
      <c r="N77" s="141"/>
      <c r="O77" s="141"/>
      <c r="P77" s="141"/>
      <c r="Q77" s="141"/>
    </row>
    <row r="78" spans="2:17" ht="15.6">
      <c r="B78" s="3">
        <v>19</v>
      </c>
      <c r="C78" s="215" t="str">
        <f>IF(Bewijslast!C78="","",Bewijslast!C78)</f>
        <v/>
      </c>
      <c r="D78" s="216" t="str">
        <f>IF(Bewijslast!D78="","",Bewijslast!D78)</f>
        <v/>
      </c>
      <c r="E78" s="216" t="str">
        <f>IF(Bewijslast!E78="","",Bewijslast!E78)</f>
        <v/>
      </c>
      <c r="F78" s="216" t="str">
        <f>IF(Bewijslast!J78="","",Bewijslast!J78)</f>
        <v/>
      </c>
      <c r="G78" s="216" t="str">
        <f>IF(Bewijslast!K78="","",Bewijslast!K78)</f>
        <v/>
      </c>
      <c r="H78" s="230" t="str">
        <f>IF(Bewijslast!L78="","",Bewijslast!L78)</f>
        <v/>
      </c>
      <c r="I78" s="215">
        <f>SUM(Bewijslast!F78:I78)</f>
        <v>0</v>
      </c>
      <c r="J78" s="220">
        <f t="shared" si="2"/>
        <v>0</v>
      </c>
      <c r="K78" s="141"/>
      <c r="L78" s="141"/>
      <c r="M78" s="141"/>
      <c r="N78" s="141"/>
      <c r="O78" s="141"/>
      <c r="P78" s="141"/>
      <c r="Q78" s="141"/>
    </row>
    <row r="79" spans="2:17" ht="15.95" thickBot="1">
      <c r="B79" s="3">
        <v>20</v>
      </c>
      <c r="C79" s="221" t="str">
        <f>IF(Bewijslast!C79="","",Bewijslast!C79)</f>
        <v/>
      </c>
      <c r="D79" s="222" t="str">
        <f>IF(Bewijslast!D79="","",Bewijslast!D79)</f>
        <v/>
      </c>
      <c r="E79" s="222" t="str">
        <f>IF(Bewijslast!E79="","",Bewijslast!E79)</f>
        <v/>
      </c>
      <c r="F79" s="222" t="str">
        <f>IF(Bewijslast!J79="","",Bewijslast!J79)</f>
        <v/>
      </c>
      <c r="G79" s="222" t="str">
        <f>IF(Bewijslast!K79="","",Bewijslast!K79)</f>
        <v/>
      </c>
      <c r="H79" s="231" t="str">
        <f>IF(Bewijslast!L79="","",Bewijslast!L79)</f>
        <v/>
      </c>
      <c r="I79" s="221">
        <f>SUM(Bewijslast!F79:I79)</f>
        <v>0</v>
      </c>
      <c r="J79" s="225">
        <f t="shared" si="2"/>
        <v>0</v>
      </c>
      <c r="K79" s="141"/>
      <c r="L79" s="141"/>
      <c r="M79" s="141"/>
      <c r="N79" s="141"/>
      <c r="O79" s="141"/>
      <c r="P79" s="141"/>
      <c r="Q79" s="141"/>
    </row>
  </sheetData>
  <sheetProtection algorithmName="SHA-512" hashValue="0KIYWxT5bU3djh1xWGHydPq4rfvi0GYNmoy4wEp5SbjWOhW/pJynTeojsRu+mgMPes4fSd9pW5ADdhWmVFzxGg==" saltValue="yHd4yo3lVEg/+eVQe6cAsA==" spinCount="100000" sheet="1" formatColumns="0" formatRows="0" selectLockedCells="1"/>
  <mergeCells count="8">
    <mergeCell ref="I58:J58"/>
    <mergeCell ref="K58:Q58"/>
    <mergeCell ref="C5:D5"/>
    <mergeCell ref="C8:D8"/>
    <mergeCell ref="I10:J10"/>
    <mergeCell ref="K10:Q10"/>
    <mergeCell ref="I34:J34"/>
    <mergeCell ref="K34:Q34"/>
  </mergeCells>
  <pageMargins left="0.7" right="0.7" top="0.75" bottom="0.75" header="0.3" footer="0.3"/>
  <pageSetup paperSize="9" scale="5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FFFB4-6F65-4BCD-8EDA-016F33272DFC}">
  <sheetPr>
    <tabColor rgb="FFC00000"/>
  </sheetPr>
  <dimension ref="B2:J21"/>
  <sheetViews>
    <sheetView showGridLines="0" topLeftCell="A106" workbookViewId="0">
      <selection activeCell="A144" sqref="A144"/>
    </sheetView>
  </sheetViews>
  <sheetFormatPr defaultRowHeight="14.45"/>
  <sheetData>
    <row r="2" spans="2:10" ht="14.45" customHeight="1">
      <c r="B2" s="271" t="s">
        <v>97</v>
      </c>
      <c r="C2" s="271"/>
      <c r="D2" s="271"/>
      <c r="E2" s="271"/>
      <c r="F2" s="271"/>
      <c r="G2" s="271"/>
      <c r="H2" s="271"/>
      <c r="I2" s="271"/>
      <c r="J2" s="271"/>
    </row>
    <row r="3" spans="2:10" ht="14.45" customHeight="1">
      <c r="B3" s="271"/>
      <c r="C3" s="271"/>
      <c r="D3" s="271"/>
      <c r="E3" s="271"/>
      <c r="F3" s="271"/>
      <c r="G3" s="271"/>
      <c r="H3" s="271"/>
      <c r="I3" s="271"/>
      <c r="J3" s="271"/>
    </row>
    <row r="4" spans="2:10">
      <c r="B4" s="271"/>
      <c r="C4" s="271"/>
      <c r="D4" s="271"/>
      <c r="E4" s="271"/>
      <c r="F4" s="271"/>
      <c r="G4" s="271"/>
      <c r="H4" s="271"/>
      <c r="I4" s="271"/>
      <c r="J4" s="271"/>
    </row>
    <row r="5" spans="2:10">
      <c r="B5" s="271"/>
      <c r="C5" s="271"/>
      <c r="D5" s="271"/>
      <c r="E5" s="271"/>
      <c r="F5" s="271"/>
      <c r="G5" s="271"/>
      <c r="H5" s="271"/>
      <c r="I5" s="271"/>
      <c r="J5" s="271"/>
    </row>
    <row r="6" spans="2:10">
      <c r="B6" s="271"/>
      <c r="C6" s="271"/>
      <c r="D6" s="271"/>
      <c r="E6" s="271"/>
      <c r="F6" s="271"/>
      <c r="G6" s="271"/>
      <c r="H6" s="271"/>
      <c r="I6" s="271"/>
      <c r="J6" s="271"/>
    </row>
    <row r="7" spans="2:10">
      <c r="B7" s="271"/>
      <c r="C7" s="271"/>
      <c r="D7" s="271"/>
      <c r="E7" s="271"/>
      <c r="F7" s="271"/>
      <c r="G7" s="271"/>
      <c r="H7" s="271"/>
      <c r="I7" s="271"/>
      <c r="J7" s="271"/>
    </row>
    <row r="8" spans="2:10">
      <c r="B8" s="271"/>
      <c r="C8" s="271"/>
      <c r="D8" s="271"/>
      <c r="E8" s="271"/>
      <c r="F8" s="271"/>
      <c r="G8" s="271"/>
      <c r="H8" s="271"/>
      <c r="I8" s="271"/>
      <c r="J8" s="271"/>
    </row>
    <row r="9" spans="2:10">
      <c r="B9" s="271"/>
      <c r="C9" s="271"/>
      <c r="D9" s="271"/>
      <c r="E9" s="271"/>
      <c r="F9" s="271"/>
      <c r="G9" s="271"/>
      <c r="H9" s="271"/>
      <c r="I9" s="271"/>
      <c r="J9" s="271"/>
    </row>
    <row r="10" spans="2:10">
      <c r="B10" s="271"/>
      <c r="C10" s="271"/>
      <c r="D10" s="271"/>
      <c r="E10" s="271"/>
      <c r="F10" s="271"/>
      <c r="G10" s="271"/>
      <c r="H10" s="271"/>
      <c r="I10" s="271"/>
      <c r="J10" s="271"/>
    </row>
    <row r="11" spans="2:10">
      <c r="B11" s="271"/>
      <c r="C11" s="271"/>
      <c r="D11" s="271"/>
      <c r="E11" s="271"/>
      <c r="F11" s="271"/>
      <c r="G11" s="271"/>
      <c r="H11" s="271"/>
      <c r="I11" s="271"/>
      <c r="J11" s="271"/>
    </row>
    <row r="12" spans="2:10">
      <c r="B12" s="271"/>
      <c r="C12" s="271"/>
      <c r="D12" s="271"/>
      <c r="E12" s="271"/>
      <c r="F12" s="271"/>
      <c r="G12" s="271"/>
      <c r="H12" s="271"/>
      <c r="I12" s="271"/>
      <c r="J12" s="271"/>
    </row>
    <row r="13" spans="2:10">
      <c r="B13" s="271"/>
      <c r="C13" s="271"/>
      <c r="D13" s="271"/>
      <c r="E13" s="271"/>
      <c r="F13" s="271"/>
      <c r="G13" s="271"/>
      <c r="H13" s="271"/>
      <c r="I13" s="271"/>
      <c r="J13" s="271"/>
    </row>
    <row r="14" spans="2:10">
      <c r="B14" s="271"/>
      <c r="C14" s="271"/>
      <c r="D14" s="271"/>
      <c r="E14" s="271"/>
      <c r="F14" s="271"/>
      <c r="G14" s="271"/>
      <c r="H14" s="271"/>
      <c r="I14" s="271"/>
      <c r="J14" s="271"/>
    </row>
    <row r="15" spans="2:10">
      <c r="B15" s="271"/>
      <c r="C15" s="271"/>
      <c r="D15" s="271"/>
      <c r="E15" s="271"/>
      <c r="F15" s="271"/>
      <c r="G15" s="271"/>
      <c r="H15" s="271"/>
      <c r="I15" s="271"/>
      <c r="J15" s="271"/>
    </row>
    <row r="16" spans="2:10">
      <c r="B16" s="271"/>
      <c r="C16" s="271"/>
      <c r="D16" s="271"/>
      <c r="E16" s="271"/>
      <c r="F16" s="271"/>
      <c r="G16" s="271"/>
      <c r="H16" s="271"/>
      <c r="I16" s="271"/>
      <c r="J16" s="271"/>
    </row>
    <row r="17" spans="2:10">
      <c r="B17" s="271"/>
      <c r="C17" s="271"/>
      <c r="D17" s="271"/>
      <c r="E17" s="271"/>
      <c r="F17" s="271"/>
      <c r="G17" s="271"/>
      <c r="H17" s="271"/>
      <c r="I17" s="271"/>
      <c r="J17" s="271"/>
    </row>
    <row r="18" spans="2:10">
      <c r="B18" s="271"/>
      <c r="C18" s="271"/>
      <c r="D18" s="271"/>
      <c r="E18" s="271"/>
      <c r="F18" s="271"/>
      <c r="G18" s="271"/>
      <c r="H18" s="271"/>
      <c r="I18" s="271"/>
      <c r="J18" s="271"/>
    </row>
    <row r="19" spans="2:10">
      <c r="B19" s="271"/>
      <c r="C19" s="271"/>
      <c r="D19" s="271"/>
      <c r="E19" s="271"/>
      <c r="F19" s="271"/>
      <c r="G19" s="271"/>
      <c r="H19" s="271"/>
      <c r="I19" s="271"/>
      <c r="J19" s="271"/>
    </row>
    <row r="20" spans="2:10">
      <c r="B20" s="271"/>
      <c r="C20" s="271"/>
      <c r="D20" s="271"/>
      <c r="E20" s="271"/>
      <c r="F20" s="271"/>
      <c r="G20" s="271"/>
      <c r="H20" s="271"/>
      <c r="I20" s="271"/>
      <c r="J20" s="271"/>
    </row>
    <row r="21" spans="2:10">
      <c r="B21" s="130"/>
    </row>
  </sheetData>
  <mergeCells count="1">
    <mergeCell ref="B2:J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069bdb3-2480-4fed-b3db-15998c727094">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B9C58D9220329458EBC38D01E3010A8" ma:contentTypeVersion="6" ma:contentTypeDescription="Create a new document." ma:contentTypeScope="" ma:versionID="a3713e0e9733c0717df4de8d7acb6db1">
  <xsd:schema xmlns:xsd="http://www.w3.org/2001/XMLSchema" xmlns:xs="http://www.w3.org/2001/XMLSchema" xmlns:p="http://schemas.microsoft.com/office/2006/metadata/properties" xmlns:ns2="99c78bc7-0adc-4f36-b244-70c7ba221de5" xmlns:ns3="5069bdb3-2480-4fed-b3db-15998c727094" targetNamespace="http://schemas.microsoft.com/office/2006/metadata/properties" ma:root="true" ma:fieldsID="84e612c33494c9bd3902cbad377b1ce3" ns2:_="" ns3:_="">
    <xsd:import namespace="99c78bc7-0adc-4f36-b244-70c7ba221de5"/>
    <xsd:import namespace="5069bdb3-2480-4fed-b3db-15998c7270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c78bc7-0adc-4f36-b244-70c7ba221d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9bdb3-2480-4fed-b3db-15998c72709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F29C01-931F-4E9C-B012-4CD8EE32A7C4}"/>
</file>

<file path=customXml/itemProps2.xml><?xml version="1.0" encoding="utf-8"?>
<ds:datastoreItem xmlns:ds="http://schemas.openxmlformats.org/officeDocument/2006/customXml" ds:itemID="{93DDD923-1748-4414-98C9-ED9C0D15AE5A}"/>
</file>

<file path=customXml/itemProps3.xml><?xml version="1.0" encoding="utf-8"?>
<ds:datastoreItem xmlns:ds="http://schemas.openxmlformats.org/officeDocument/2006/customXml" ds:itemID="{E9C4BC82-6445-4A66-806C-B3CCCDBCA8BB}"/>
</file>

<file path=docProps/app.xml><?xml version="1.0" encoding="utf-8"?>
<Properties xmlns="http://schemas.openxmlformats.org/officeDocument/2006/extended-properties" xmlns:vt="http://schemas.openxmlformats.org/officeDocument/2006/docPropsVTypes">
  <Application>Microsoft Excel Online</Application>
  <Manager/>
  <Company>Gemeente Eindhoven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Vieve Smulders</dc:creator>
  <cp:keywords/>
  <dc:description/>
  <cp:lastModifiedBy>Groothusen, Rob</cp:lastModifiedBy>
  <cp:revision/>
  <dcterms:created xsi:type="dcterms:W3CDTF">2020-05-26T14:06:55Z</dcterms:created>
  <dcterms:modified xsi:type="dcterms:W3CDTF">2024-05-06T07:09:03Z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0x0101008B9C58D9220329458EBC38D01E3010A8</vt:lpwstr>
  </property>
  <property fmtid="{D5CDD505-2E9C-101B-9397-08002B2CF9AE}" pid="3" name="Order">
    <vt:r8>1120500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y fmtid="{D5CDD505-2E9C-101B-9397-08002B2CF9AE}" pid="8" name="MSIP_Label_809b38bc-0ed8-48ce-ab09-5250aa17f0d6_Enabled">
    <vt:lpwstr>true</vt:lpwstr>
  </property>
  <property fmtid="{D5CDD505-2E9C-101B-9397-08002B2CF9AE}" pid="9" name="MSIP_Label_809b38bc-0ed8-48ce-ab09-5250aa17f0d6_SetDate">
    <vt:lpwstr>2023-07-05T05:46:07Z</vt:lpwstr>
  </property>
  <property fmtid="{D5CDD505-2E9C-101B-9397-08002B2CF9AE}" pid="10" name="MSIP_Label_809b38bc-0ed8-48ce-ab09-5250aa17f0d6_Method">
    <vt:lpwstr>Standard</vt:lpwstr>
  </property>
  <property fmtid="{D5CDD505-2E9C-101B-9397-08002B2CF9AE}" pid="11" name="MSIP_Label_809b38bc-0ed8-48ce-ab09-5250aa17f0d6_Name">
    <vt:lpwstr>Public</vt:lpwstr>
  </property>
  <property fmtid="{D5CDD505-2E9C-101B-9397-08002B2CF9AE}" pid="12" name="MSIP_Label_809b38bc-0ed8-48ce-ab09-5250aa17f0d6_SiteId">
    <vt:lpwstr>7f263ce8-b129-4c08-b21c-36d0ebea0d03</vt:lpwstr>
  </property>
  <property fmtid="{D5CDD505-2E9C-101B-9397-08002B2CF9AE}" pid="13" name="MSIP_Label_809b38bc-0ed8-48ce-ab09-5250aa17f0d6_ActionId">
    <vt:lpwstr>82737a96-3260-4f37-b0e7-b28df3de8f5f</vt:lpwstr>
  </property>
  <property fmtid="{D5CDD505-2E9C-101B-9397-08002B2CF9AE}" pid="14" name="MSIP_Label_809b38bc-0ed8-48ce-ab09-5250aa17f0d6_ContentBits">
    <vt:lpwstr>0</vt:lpwstr>
  </property>
</Properties>
</file>