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24226"/>
  <mc:AlternateContent xmlns:mc="http://schemas.openxmlformats.org/markup-compatibility/2006">
    <mc:Choice Requires="x15">
      <x15ac:absPath xmlns:x15ac="http://schemas.microsoft.com/office/spreadsheetml/2010/11/ac" url="J:\Team_Inkoop\1a.Aanbestedingen\7.Gebouwen&amp;gerel.install\739_2025_Herstel glasschade\1.AB-docs incl. ink.doc\"/>
    </mc:Choice>
  </mc:AlternateContent>
  <xr:revisionPtr revIDLastSave="0" documentId="13_ncr:1_{3796D093-D23C-437A-BF29-1E78D8A9DC12}" xr6:coauthVersionLast="47" xr6:coauthVersionMax="47" xr10:uidLastSave="{00000000-0000-0000-0000-000000000000}"/>
  <bookViews>
    <workbookView xWindow="-120" yWindow="-120" windowWidth="29040" windowHeight="15840" xr2:uid="{0A4992A0-741B-45D9-B0D9-6FD63C0B3E2A}"/>
  </bookViews>
  <sheets>
    <sheet name="Prijsinschrijfformulier" sheetId="9" r:id="rId1"/>
  </sheets>
  <definedNames>
    <definedName name="_xlnm.Print_Area" localSheetId="0">#N/A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9" l="1"/>
  <c r="F23" i="9"/>
  <c r="D24" i="9"/>
  <c r="F24" i="9"/>
  <c r="D25" i="9"/>
  <c r="F25" i="9"/>
  <c r="D27" i="9"/>
  <c r="F27" i="9"/>
  <c r="D28" i="9"/>
  <c r="F28" i="9"/>
  <c r="F59" i="9" l="1"/>
  <c r="F51" i="9"/>
  <c r="D37" i="9"/>
  <c r="D35" i="9"/>
  <c r="D34" i="9"/>
  <c r="D32" i="9"/>
  <c r="D31" i="9"/>
  <c r="D29" i="9"/>
  <c r="F29" i="9"/>
  <c r="F50" i="9"/>
  <c r="B38" i="9"/>
  <c r="F55" i="9"/>
  <c r="F46" i="9"/>
  <c r="F47" i="9"/>
  <c r="F45" i="9"/>
  <c r="F31" i="9"/>
  <c r="F32" i="9"/>
  <c r="F34" i="9"/>
  <c r="F35" i="9"/>
  <c r="F37" i="9"/>
  <c r="F57" i="9"/>
  <c r="F54" i="9"/>
  <c r="F58" i="9"/>
  <c r="F60" i="9"/>
  <c r="F56" i="9"/>
  <c r="F62" i="9"/>
</calcChain>
</file>

<file path=xl/sharedStrings.xml><?xml version="1.0" encoding="utf-8"?>
<sst xmlns="http://schemas.openxmlformats.org/spreadsheetml/2006/main" count="84" uniqueCount="75">
  <si>
    <t>Floatglas 4 mm</t>
  </si>
  <si>
    <t xml:space="preserve">              5 mm</t>
  </si>
  <si>
    <t xml:space="preserve">              6 mm</t>
  </si>
  <si>
    <t>Draadglas</t>
  </si>
  <si>
    <t>Gelaagd glas</t>
  </si>
  <si>
    <t>G3.3.1.</t>
  </si>
  <si>
    <t>Floatglas</t>
  </si>
  <si>
    <t>Isolatieglas</t>
  </si>
  <si>
    <t>HR++ 2 zijden gelaagd</t>
  </si>
  <si>
    <t>HR++ 1 zijde gelaagd</t>
  </si>
  <si>
    <t>HR++</t>
  </si>
  <si>
    <t>Spiegeldraadglas</t>
  </si>
  <si>
    <t>G4.4.2</t>
  </si>
  <si>
    <t>Tijdens weekend, zon- en feestdagen:</t>
  </si>
  <si>
    <t xml:space="preserve">Buiten kantoortijd , avond (17:00 - 23:00 uur): </t>
  </si>
  <si>
    <t>Buiten kantoortijd, nacht (23:00 – 7:00 uur):</t>
  </si>
  <si>
    <t xml:space="preserve">Verdiepingstoeslag eerste etage: </t>
  </si>
  <si>
    <t xml:space="preserve">Verdiepingstoeslag tweede etage: </t>
  </si>
  <si>
    <t xml:space="preserve">Plaatsing van ruit boven de 25 kg: </t>
  </si>
  <si>
    <t>inschatting aantal m2 per jaar</t>
  </si>
  <si>
    <t>Hardglas</t>
  </si>
  <si>
    <t>Steigerhuur</t>
  </si>
  <si>
    <t>Kraanhuur</t>
  </si>
  <si>
    <t>inschatting aantal keer per jaar</t>
  </si>
  <si>
    <t>2. Extra benodigdheden</t>
  </si>
  <si>
    <r>
      <t xml:space="preserve">1. Glasvervanging </t>
    </r>
    <r>
      <rPr>
        <sz val="10"/>
        <rFont val="Arial"/>
        <family val="2"/>
      </rPr>
      <t>(hierbij een selectie van de meest gebruikte soorten)</t>
    </r>
  </si>
  <si>
    <t>Tilhulp/gevelridder</t>
  </si>
  <si>
    <t>4. Toeslagen</t>
  </si>
  <si>
    <t>Gewogen gemiddelde glasprijs per m2</t>
  </si>
  <si>
    <t>subtotaal toeslagen</t>
  </si>
  <si>
    <t>subtotaal extra benodigdheden</t>
  </si>
  <si>
    <t>subtotaal glasvervanging</t>
  </si>
  <si>
    <t>Overig glas</t>
  </si>
  <si>
    <t>3. Overige werkzaamheden</t>
  </si>
  <si>
    <t>m1</t>
  </si>
  <si>
    <t>m2</t>
  </si>
  <si>
    <t>subtotaal overige werkzaamheden</t>
  </si>
  <si>
    <r>
      <t xml:space="preserve">inschatting per jaar in eenheid </t>
    </r>
    <r>
      <rPr>
        <b/>
        <sz val="8"/>
        <rFont val="Arial"/>
        <family val="2"/>
      </rPr>
      <t>[zie kolom D]</t>
    </r>
  </si>
  <si>
    <r>
      <t xml:space="preserve">(Bij)schilderwerkzaamheden per m1 - </t>
    </r>
    <r>
      <rPr>
        <sz val="8"/>
        <rFont val="Arial"/>
        <family val="2"/>
      </rPr>
      <t>strekkende meterprijs is inclusief alle kosten en exclusief BTW.</t>
    </r>
  </si>
  <si>
    <r>
      <t xml:space="preserve">Kosten onverrichter zaken per keer </t>
    </r>
    <r>
      <rPr>
        <sz val="8"/>
        <rFont val="Arial"/>
        <family val="2"/>
      </rPr>
      <t xml:space="preserve">- een keer geldt als retour - </t>
    </r>
  </si>
  <si>
    <t>Noodvoorziening plaatsen per m2</t>
  </si>
  <si>
    <t>in procenten</t>
  </si>
  <si>
    <t>in euro</t>
  </si>
  <si>
    <t>figuur/model toeslag in %</t>
  </si>
  <si>
    <t>inschatting m2 met figuur/model toeslag</t>
  </si>
  <si>
    <t>vooringevuld: 100%</t>
  </si>
  <si>
    <t>vooringevuld: 50%</t>
  </si>
  <si>
    <t>vooringevuld: 15%</t>
  </si>
  <si>
    <t>vooringevuld: 20%</t>
  </si>
  <si>
    <t>vooringevuld: € 15,00</t>
  </si>
  <si>
    <t>De genoemde m2's zijn een indicatie. De toeslag is ongeacht de vorm. Enkel het ingevulde percentage mag in rekening worden gebracht. De opdrachtgever kan geen inschatting maken over welke vormen afgenomen gaan worden, u dient hier zelf een inschatting van te maken.</t>
  </si>
  <si>
    <t>Er is een waarde vooringevuld, dit is onze standaard, u bent vrij deze in uw voor/nadeel te wijzigen. Dit beinvloedt uw fictieve jaarprijs.</t>
  </si>
  <si>
    <t>Prijzen per 01/11/2026 tot einde looptijd (exclusief indexering)</t>
  </si>
  <si>
    <t>Prijsinschrijfformulier behorende bij inschrijving herstel glasschade gemeente Apeldoorn en Accres Apeldoorn</t>
  </si>
  <si>
    <t>Alle grijze velden moeten ingevuld worden!</t>
  </si>
  <si>
    <t>Door middel van bovenstaande opgaves wordt een fictieve jaarprijs berekend per Inschrijver.</t>
  </si>
  <si>
    <t>Let op bij het invullen van het Prijzenblad:</t>
  </si>
  <si>
    <t>- De prijzen zijn inclusief alle kosten en exclusief BTW</t>
  </si>
  <si>
    <t>- Vul uitsluitend de grijze invulcellen (Eenheidsprijs, Leverbaar bij Opties)</t>
  </si>
  <si>
    <t>- Aantal, Eenheid en Frequentie zijn voorgedefinieerd voor 1:1 vergelijkbaarheid van de inschrijfprijs ten opzichte van andere inschrijvers</t>
  </si>
  <si>
    <t>- Inschrijver doet zijn aanbieding gedurende 3 maanden gestand (tenzij anders aangegeven)</t>
  </si>
  <si>
    <t>- een Jaar is een contractjaar (12 maanden looptijd)</t>
  </si>
  <si>
    <t>- Het is niet toegestaan om aanpassingen te doen in het formulier.</t>
  </si>
  <si>
    <t>Gegevens Inschrijver</t>
  </si>
  <si>
    <t>Bedrijfsnaam</t>
  </si>
  <si>
    <t>KvK-nummer</t>
  </si>
  <si>
    <t>Bijlage 4 – Prijsinschrijfformulier - Herstel glasschade - TN556495</t>
  </si>
  <si>
    <t>Fictieve inschrijfsom voor 1 Jaar*</t>
  </si>
  <si>
    <r>
      <rPr>
        <b/>
        <u/>
        <sz val="12"/>
        <rFont val="Times New Roman"/>
        <family val="1"/>
      </rPr>
      <t xml:space="preserve"> I</t>
    </r>
    <r>
      <rPr>
        <b/>
        <u/>
        <sz val="12"/>
        <rFont val="Calibri"/>
        <family val="2"/>
      </rPr>
      <t>n de inschrijfsom dienen alle eventuele overige kosten met betrekking tot de uitvoering van de dienstenverlening verrekend te zijn.</t>
    </r>
  </si>
  <si>
    <t>prijs per m2*</t>
  </si>
  <si>
    <t>prijs per schadegeval*</t>
  </si>
  <si>
    <r>
      <t xml:space="preserve">prijs per eenheid </t>
    </r>
    <r>
      <rPr>
        <b/>
        <sz val="8"/>
        <rFont val="Arial"/>
        <family val="2"/>
      </rPr>
      <t>[zie kolom D]*</t>
    </r>
  </si>
  <si>
    <r>
      <t xml:space="preserve">toeslag op de gewogen gemiddelde glasprijs </t>
    </r>
    <r>
      <rPr>
        <b/>
        <i/>
        <sz val="8"/>
        <rFont val="Arial"/>
        <family val="2"/>
      </rPr>
      <t>[cel C22]</t>
    </r>
    <r>
      <rPr>
        <b/>
        <sz val="10"/>
        <rFont val="Arial"/>
        <family val="2"/>
      </rPr>
      <t xml:space="preserve"> excl. figuur/modeltoeslag*</t>
    </r>
  </si>
  <si>
    <r>
      <t>*</t>
    </r>
    <r>
      <rPr>
        <b/>
        <u/>
        <sz val="12"/>
        <rFont val="Times New Roman"/>
        <family val="1"/>
      </rPr>
      <t xml:space="preserve">  </t>
    </r>
    <r>
      <rPr>
        <b/>
        <u/>
        <sz val="12"/>
        <rFont val="Calibri"/>
        <family val="2"/>
      </rPr>
      <t>Aangeboden prijzen zijn all-in (excl. BTW), er kunnen dus geen andersoortige kosten in rekening worden gebracht.</t>
    </r>
  </si>
  <si>
    <t>De onder 1. Glasvervanging genoemde prijzen zijn all‑in en netto, uitgedrukt in euro’s en exclusief btw. Deze prijzen zijn inclusief onder meer: levering van glas, arbeidsloon, voorrijkosten, zetkosten, inmeetkosten, meldkamerkosten, inspectiekosten (conform PvE), het bijwonen van vergaderingen (conform PvE), rapportagekosten, verwijderingsbijdrage, milieutoeslag/energiekosten, alle te gebruiken bevestigingsmiddelen, glaslatten, steun‑ en spatieblokjes, band, alsmede schoonmaakkosten voor het verwijderen van het oude glas en het opruimen van restanten ten behoeve van het leveren en plaatsen van nieuw glas.
Tevens zijn alle overige kosten inbegrepen die niet uitdrukkelijk zijn opgenomen onder 2. Extra benodigdheden, 3. Overige werkzaamheden en 4. Toeslagen.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</si>
</sst>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164" formatCode="_-&quot;€&quot;\ * #,##0.00_-;_-&quot;€&quot;\ * #,##0.00\-;_-&quot;€&quot;\ * &quot;-&quot;??_-;_-@_-"/>
    <numFmt numFmtId="165" formatCode="_-* #,##0.00_-;_-* #,##0.00\-;_-* &quot;-&quot;??_-;_-@_-"/>
    <numFmt numFmtId="166" formatCode="&quot;€&quot;\ #,##0.00_-"/>
    <numFmt numFmtId="167" formatCode="&quot;€&quot;\ #,##0.00"/>
    <numFmt numFmtId="168" formatCode="_ [$€-413]\ * #,##0.00_ ;_ [$€-413]\ * \-#,##0.00_ ;_ [$€-413]\ * &quot;-&quot;??_ ;_ @_ "/>
  </numFmts>
  <fonts count="26">
    <font>
      <sz val="10"/>
      <name val="Arial"/>
    </font>
    <font>
      <sz val="10"/>
      <name val="Arial"/>
    </font>
    <font>
      <sz val="10"/>
      <name val="Arial"/>
      <family val="2"/>
    </font>
    <font>
      <sz val="8"/>
      <name val="Arial"/>
      <family val="2"/>
    </font>
    <font>
      <b/>
      <sz val="10"/>
      <name val="Arial"/>
      <family val="2"/>
    </font>
    <font>
      <sz val="10"/>
      <color indexed="12"/>
      <name val="Arial"/>
      <family val="2"/>
    </font>
    <font>
      <i/>
      <sz val="10"/>
      <color indexed="10"/>
      <name val="Arial"/>
      <family val="2"/>
    </font>
    <font>
      <i/>
      <sz val="10"/>
      <color indexed="12"/>
      <name val="Arial"/>
      <family val="2"/>
    </font>
    <font>
      <b/>
      <sz val="10"/>
      <name val="Arial"/>
      <family val="2"/>
    </font>
    <font>
      <sz val="10"/>
      <name val="Arial"/>
      <family val="2"/>
    </font>
    <font>
      <i/>
      <sz val="10"/>
      <name val="Arial"/>
      <family val="2"/>
    </font>
    <font>
      <b/>
      <sz val="12"/>
      <name val="Arial"/>
      <family val="2"/>
    </font>
    <font>
      <b/>
      <sz val="8"/>
      <name val="Arial"/>
      <family val="2"/>
    </font>
    <font>
      <b/>
      <i/>
      <sz val="12"/>
      <name val="Arial"/>
      <family val="2"/>
    </font>
    <font>
      <b/>
      <i/>
      <sz val="8"/>
      <name val="Arial"/>
      <family val="2"/>
    </font>
    <font>
      <b/>
      <sz val="22"/>
      <name val="Calibri"/>
      <family val="2"/>
    </font>
    <font>
      <b/>
      <sz val="10"/>
      <name val="Calibri"/>
      <family val="2"/>
    </font>
    <font>
      <sz val="10"/>
      <name val="Calibri"/>
      <family val="2"/>
    </font>
    <font>
      <sz val="12"/>
      <color theme="1"/>
      <name val="Calibri"/>
      <family val="2"/>
      <scheme val="minor"/>
    </font>
    <font>
      <b/>
      <sz val="20"/>
      <name val="Calibri"/>
      <family val="2"/>
    </font>
    <font>
      <b/>
      <sz val="12"/>
      <name val="Calibri"/>
      <family val="2"/>
    </font>
    <font>
      <b/>
      <u/>
      <sz val="12"/>
      <name val="Calibri"/>
      <family val="2"/>
    </font>
    <font>
      <b/>
      <u/>
      <sz val="12"/>
      <name val="Times New Roman"/>
      <family val="1"/>
    </font>
    <font>
      <b/>
      <u/>
      <sz val="12"/>
      <name val="Arial"/>
      <family val="2"/>
    </font>
    <font>
      <b/>
      <u/>
      <sz val="12"/>
      <name val="Calibri"/>
      <family val="1"/>
    </font>
    <font>
      <b/>
      <u/>
      <sz val="12"/>
      <color indexed="12"/>
      <name val="Arial"/>
      <family val="2"/>
    </font>
  </fonts>
  <fills count="7">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patternFill>
    </fill>
    <fill>
      <patternFill patternType="solid">
        <fgColor rgb="FFFFFF00"/>
        <bgColor indexed="64"/>
      </patternFill>
    </fill>
  </fills>
  <borders count="21">
    <border>
      <left/>
      <right/>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165"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cellStyleXfs>
  <cellXfs count="129">
    <xf numFmtId="0" fontId="0" fillId="0" borderId="0" xfId="0"/>
    <xf numFmtId="0" fontId="0" fillId="5" borderId="0" xfId="0" applyFill="1" applyProtection="1">
      <protection locked="0"/>
    </xf>
    <xf numFmtId="167" fontId="9" fillId="3" borderId="4" xfId="1" applyNumberFormat="1" applyFont="1" applyFill="1" applyBorder="1" applyAlignment="1" applyProtection="1">
      <alignment horizontal="center"/>
      <protection locked="0"/>
    </xf>
    <xf numFmtId="9" fontId="9" fillId="3" borderId="4" xfId="2" applyFont="1" applyFill="1" applyBorder="1" applyAlignment="1" applyProtection="1">
      <alignment horizontal="center"/>
      <protection locked="0"/>
    </xf>
    <xf numFmtId="168" fontId="9" fillId="3" borderId="4" xfId="3" applyNumberFormat="1" applyFont="1" applyFill="1" applyBorder="1" applyAlignment="1" applyProtection="1">
      <alignment horizontal="center"/>
      <protection locked="0"/>
    </xf>
    <xf numFmtId="0" fontId="0" fillId="0" borderId="0" xfId="0" applyProtection="1"/>
    <xf numFmtId="165" fontId="1" fillId="0" borderId="0" xfId="1" applyFont="1" applyAlignment="1" applyProtection="1">
      <alignment horizontal="center"/>
    </xf>
    <xf numFmtId="164" fontId="0" fillId="0" borderId="0" xfId="3" applyFont="1" applyProtection="1"/>
    <xf numFmtId="0" fontId="15" fillId="2" borderId="0" xfId="0" applyFont="1" applyFill="1" applyProtection="1"/>
    <xf numFmtId="0" fontId="0" fillId="2" borderId="0" xfId="0" applyFill="1" applyProtection="1"/>
    <xf numFmtId="0" fontId="18" fillId="0" borderId="0" xfId="0" applyFont="1" applyProtection="1"/>
    <xf numFmtId="0" fontId="18" fillId="0" borderId="0" xfId="0" quotePrefix="1" applyFont="1" applyProtection="1"/>
    <xf numFmtId="0" fontId="19" fillId="2" borderId="0" xfId="0" applyFont="1" applyFill="1" applyProtection="1"/>
    <xf numFmtId="0" fontId="20" fillId="0" borderId="0" xfId="0" applyFont="1" applyProtection="1"/>
    <xf numFmtId="0" fontId="11" fillId="0" borderId="0" xfId="0" applyFont="1" applyAlignment="1" applyProtection="1"/>
    <xf numFmtId="0" fontId="2" fillId="0" borderId="0" xfId="0" applyFont="1" applyProtection="1"/>
    <xf numFmtId="0" fontId="4" fillId="0" borderId="0" xfId="0" applyFont="1" applyAlignment="1" applyProtection="1"/>
    <xf numFmtId="165" fontId="2" fillId="0" borderId="0" xfId="1" applyFont="1" applyAlignment="1" applyProtection="1">
      <alignment horizontal="center"/>
    </xf>
    <xf numFmtId="164" fontId="4" fillId="0" borderId="0" xfId="3" applyFont="1" applyAlignment="1" applyProtection="1"/>
    <xf numFmtId="0" fontId="2" fillId="0" borderId="0" xfId="0" applyFont="1" applyBorder="1" applyProtection="1"/>
    <xf numFmtId="0" fontId="10" fillId="0" borderId="0" xfId="0" applyFont="1" applyBorder="1" applyProtection="1"/>
    <xf numFmtId="0" fontId="0" fillId="0" borderId="0" xfId="0" applyBorder="1" applyProtection="1"/>
    <xf numFmtId="0" fontId="1" fillId="0" borderId="0" xfId="0" applyFont="1" applyProtection="1"/>
    <xf numFmtId="164" fontId="1" fillId="0" borderId="0" xfId="3" applyFont="1" applyProtection="1"/>
    <xf numFmtId="0" fontId="4" fillId="0" borderId="3" xfId="0" applyFont="1" applyBorder="1" applyAlignment="1" applyProtection="1">
      <alignment vertical="top"/>
    </xf>
    <xf numFmtId="0" fontId="8" fillId="0" borderId="3" xfId="0" applyFont="1" applyBorder="1" applyAlignment="1" applyProtection="1">
      <alignment horizontal="center" vertical="top" wrapText="1"/>
    </xf>
    <xf numFmtId="10" fontId="4" fillId="0" borderId="4" xfId="2" applyNumberFormat="1" applyFont="1" applyBorder="1" applyAlignment="1" applyProtection="1">
      <alignment horizontal="center" vertical="top"/>
    </xf>
    <xf numFmtId="0" fontId="4" fillId="0" borderId="3" xfId="0" applyFont="1" applyBorder="1" applyAlignment="1" applyProtection="1">
      <alignment horizontal="center" vertical="top" wrapText="1"/>
    </xf>
    <xf numFmtId="10" fontId="4" fillId="0" borderId="4" xfId="2" applyNumberFormat="1" applyFont="1" applyBorder="1" applyAlignment="1" applyProtection="1">
      <alignment horizontal="center" vertical="top" wrapText="1"/>
    </xf>
    <xf numFmtId="164" fontId="4" fillId="0" borderId="4" xfId="3" applyFont="1" applyBorder="1" applyAlignment="1" applyProtection="1">
      <alignment horizontal="center" vertical="top" wrapText="1"/>
    </xf>
    <xf numFmtId="0" fontId="0" fillId="0" borderId="0" xfId="0" applyAlignment="1" applyProtection="1">
      <alignment vertical="top"/>
    </xf>
    <xf numFmtId="0" fontId="16" fillId="2" borderId="0" xfId="0" applyFont="1" applyFill="1" applyProtection="1"/>
    <xf numFmtId="0" fontId="9" fillId="0" borderId="2" xfId="0" applyFont="1" applyFill="1" applyBorder="1" applyProtection="1"/>
    <xf numFmtId="1" fontId="9" fillId="0" borderId="2" xfId="0" applyNumberFormat="1" applyFont="1" applyFill="1" applyBorder="1" applyAlignment="1" applyProtection="1">
      <alignment horizontal="center"/>
    </xf>
    <xf numFmtId="164" fontId="9" fillId="0" borderId="7" xfId="3" applyFont="1" applyFill="1" applyBorder="1" applyAlignment="1" applyProtection="1">
      <alignment horizontal="center"/>
    </xf>
    <xf numFmtId="0" fontId="0" fillId="0" borderId="0" xfId="0" applyFill="1" applyProtection="1"/>
    <xf numFmtId="0" fontId="9" fillId="0" borderId="1" xfId="0" applyFont="1" applyFill="1" applyBorder="1" applyProtection="1"/>
    <xf numFmtId="1" fontId="9" fillId="0" borderId="1" xfId="0" applyNumberFormat="1" applyFont="1" applyFill="1" applyBorder="1" applyAlignment="1" applyProtection="1">
      <alignment horizontal="center"/>
    </xf>
    <xf numFmtId="0" fontId="0" fillId="0" borderId="1" xfId="0" applyFont="1" applyFill="1" applyBorder="1" applyProtection="1"/>
    <xf numFmtId="1" fontId="9" fillId="0" borderId="3" xfId="0" applyNumberFormat="1" applyFont="1" applyFill="1" applyBorder="1" applyAlignment="1" applyProtection="1">
      <alignment horizontal="center"/>
    </xf>
    <xf numFmtId="164" fontId="9" fillId="0" borderId="4" xfId="3" applyFont="1" applyFill="1" applyBorder="1" applyAlignment="1" applyProtection="1">
      <alignment horizontal="center"/>
    </xf>
    <xf numFmtId="0" fontId="9" fillId="0" borderId="7" xfId="0" applyFont="1" applyFill="1" applyBorder="1" applyProtection="1"/>
    <xf numFmtId="0" fontId="0" fillId="0" borderId="8" xfId="0" applyFont="1" applyFill="1" applyBorder="1" applyProtection="1"/>
    <xf numFmtId="0" fontId="2" fillId="0" borderId="4" xfId="0" applyFont="1" applyFill="1" applyBorder="1" applyProtection="1"/>
    <xf numFmtId="1" fontId="2" fillId="0" borderId="4" xfId="0" applyNumberFormat="1" applyFont="1" applyFill="1" applyBorder="1" applyAlignment="1" applyProtection="1">
      <alignment horizontal="center"/>
    </xf>
    <xf numFmtId="0" fontId="2" fillId="4" borderId="2" xfId="0" applyFont="1" applyFill="1" applyBorder="1" applyProtection="1"/>
    <xf numFmtId="1" fontId="2" fillId="0" borderId="2" xfId="0" applyNumberFormat="1" applyFont="1" applyFill="1" applyBorder="1" applyAlignment="1" applyProtection="1">
      <alignment horizontal="center"/>
    </xf>
    <xf numFmtId="9" fontId="9" fillId="0" borderId="6" xfId="2" applyFont="1" applyFill="1" applyBorder="1" applyAlignment="1" applyProtection="1">
      <alignment horizontal="center"/>
    </xf>
    <xf numFmtId="164" fontId="2" fillId="0" borderId="6" xfId="3" applyFont="1" applyFill="1" applyBorder="1" applyAlignment="1" applyProtection="1">
      <alignment horizontal="center"/>
    </xf>
    <xf numFmtId="0" fontId="2" fillId="0" borderId="5" xfId="0" applyFont="1" applyFill="1" applyBorder="1" applyProtection="1"/>
    <xf numFmtId="1" fontId="2" fillId="0" borderId="5" xfId="0" applyNumberFormat="1" applyFont="1" applyFill="1" applyBorder="1" applyAlignment="1" applyProtection="1">
      <alignment horizontal="center"/>
    </xf>
    <xf numFmtId="166" fontId="9" fillId="0" borderId="5" xfId="1" applyNumberFormat="1" applyFont="1" applyFill="1" applyBorder="1" applyAlignment="1" applyProtection="1">
      <alignment horizontal="center"/>
    </xf>
    <xf numFmtId="1" fontId="2" fillId="0" borderId="0" xfId="0" applyNumberFormat="1" applyFont="1" applyFill="1" applyBorder="1" applyAlignment="1" applyProtection="1">
      <alignment horizontal="center"/>
    </xf>
    <xf numFmtId="166" fontId="9" fillId="0" borderId="0" xfId="1" applyNumberFormat="1" applyFont="1" applyFill="1" applyBorder="1" applyAlignment="1" applyProtection="1">
      <alignment horizontal="center"/>
    </xf>
    <xf numFmtId="164" fontId="2" fillId="0" borderId="9" xfId="3" applyFont="1" applyFill="1" applyBorder="1" applyAlignment="1" applyProtection="1">
      <alignment horizontal="center"/>
    </xf>
    <xf numFmtId="0" fontId="4" fillId="0" borderId="4" xfId="0" applyFont="1" applyFill="1" applyBorder="1" applyAlignment="1" applyProtection="1">
      <alignment vertical="top"/>
    </xf>
    <xf numFmtId="1" fontId="4" fillId="0" borderId="4" xfId="0" applyNumberFormat="1" applyFont="1" applyFill="1" applyBorder="1" applyAlignment="1" applyProtection="1">
      <alignment horizontal="center" vertical="top" wrapText="1"/>
    </xf>
    <xf numFmtId="166" fontId="4" fillId="0" borderId="4" xfId="1" applyNumberFormat="1" applyFont="1" applyFill="1" applyBorder="1" applyAlignment="1" applyProtection="1">
      <alignment horizontal="center" vertical="top"/>
    </xf>
    <xf numFmtId="164" fontId="4" fillId="0" borderId="4" xfId="3" applyFont="1" applyFill="1" applyBorder="1" applyAlignment="1" applyProtection="1">
      <alignment horizontal="center" vertical="top" wrapText="1"/>
    </xf>
    <xf numFmtId="164" fontId="2" fillId="0" borderId="4" xfId="3" applyFont="1" applyFill="1" applyBorder="1" applyAlignment="1" applyProtection="1">
      <alignment horizontal="center"/>
    </xf>
    <xf numFmtId="0" fontId="9" fillId="0" borderId="1" xfId="0" applyFont="1" applyBorder="1" applyProtection="1"/>
    <xf numFmtId="0" fontId="9" fillId="0" borderId="0" xfId="0" applyFont="1" applyBorder="1" applyProtection="1"/>
    <xf numFmtId="166" fontId="9" fillId="0" borderId="0" xfId="1" applyNumberFormat="1" applyFont="1" applyBorder="1" applyAlignment="1" applyProtection="1">
      <alignment horizontal="center"/>
    </xf>
    <xf numFmtId="0" fontId="3" fillId="0" borderId="0" xfId="0" applyFont="1" applyAlignment="1" applyProtection="1">
      <alignment vertical="top"/>
    </xf>
    <xf numFmtId="0" fontId="2" fillId="0" borderId="1" xfId="0" applyFont="1" applyFill="1" applyBorder="1" applyAlignment="1" applyProtection="1">
      <alignment wrapText="1"/>
    </xf>
    <xf numFmtId="1" fontId="2" fillId="0" borderId="1" xfId="0" applyNumberFormat="1" applyFont="1" applyFill="1" applyBorder="1" applyAlignment="1" applyProtection="1">
      <alignment horizontal="center"/>
    </xf>
    <xf numFmtId="0" fontId="3" fillId="0" borderId="0" xfId="0" applyFont="1" applyProtection="1"/>
    <xf numFmtId="0" fontId="2" fillId="0" borderId="4" xfId="0" applyFont="1" applyFill="1" applyBorder="1" applyAlignment="1" applyProtection="1">
      <alignment wrapText="1"/>
    </xf>
    <xf numFmtId="0" fontId="3" fillId="0" borderId="0" xfId="0" applyFont="1" applyFill="1" applyBorder="1" applyProtection="1"/>
    <xf numFmtId="1" fontId="9" fillId="0" borderId="0" xfId="0" applyNumberFormat="1" applyFont="1" applyFill="1" applyBorder="1" applyAlignment="1" applyProtection="1">
      <alignment horizontal="center"/>
    </xf>
    <xf numFmtId="0" fontId="4" fillId="0" borderId="4" xfId="0" applyFont="1" applyBorder="1" applyAlignment="1" applyProtection="1">
      <alignment horizontal="center" vertical="top" wrapText="1"/>
    </xf>
    <xf numFmtId="0" fontId="2" fillId="0" borderId="4" xfId="0" applyFont="1" applyBorder="1" applyAlignment="1" applyProtection="1">
      <alignment vertical="center"/>
    </xf>
    <xf numFmtId="0" fontId="3" fillId="0" borderId="0" xfId="0" applyFont="1" applyBorder="1" applyProtection="1"/>
    <xf numFmtId="0" fontId="2" fillId="0" borderId="0" xfId="0" applyFont="1" applyBorder="1" applyAlignment="1" applyProtection="1">
      <alignment vertical="center"/>
    </xf>
    <xf numFmtId="9" fontId="2" fillId="0" borderId="0" xfId="0" applyNumberFormat="1" applyFont="1" applyFill="1" applyBorder="1" applyAlignment="1" applyProtection="1">
      <alignment horizontal="center" vertical="center"/>
    </xf>
    <xf numFmtId="165" fontId="1" fillId="0" borderId="0" xfId="1" applyFont="1" applyBorder="1" applyAlignment="1" applyProtection="1">
      <alignment horizontal="center"/>
    </xf>
    <xf numFmtId="164" fontId="2" fillId="0" borderId="0" xfId="3" applyFont="1" applyFill="1" applyBorder="1" applyAlignment="1" applyProtection="1">
      <alignment horizontal="center"/>
    </xf>
    <xf numFmtId="0" fontId="4" fillId="0" borderId="13" xfId="0" applyFont="1" applyBorder="1" applyProtection="1"/>
    <xf numFmtId="0" fontId="0" fillId="0" borderId="10" xfId="0" applyBorder="1" applyProtection="1"/>
    <xf numFmtId="165" fontId="1" fillId="0" borderId="10" xfId="1" applyFont="1" applyBorder="1" applyAlignment="1" applyProtection="1">
      <alignment horizontal="center"/>
    </xf>
    <xf numFmtId="0" fontId="5" fillId="0" borderId="10" xfId="0" applyFont="1" applyBorder="1" applyProtection="1"/>
    <xf numFmtId="165" fontId="5" fillId="0" borderId="10" xfId="1" applyFont="1" applyBorder="1" applyAlignment="1" applyProtection="1">
      <alignment horizontal="center"/>
    </xf>
    <xf numFmtId="0" fontId="2" fillId="0" borderId="11" xfId="0" applyFont="1" applyFill="1" applyBorder="1" applyProtection="1"/>
    <xf numFmtId="0" fontId="0" fillId="0" borderId="12" xfId="0" applyBorder="1" applyProtection="1"/>
    <xf numFmtId="165" fontId="1" fillId="0" borderId="12" xfId="1" applyFont="1" applyBorder="1" applyAlignment="1" applyProtection="1">
      <alignment horizontal="center"/>
    </xf>
    <xf numFmtId="0" fontId="5" fillId="0" borderId="12" xfId="0" applyFont="1" applyBorder="1" applyProtection="1"/>
    <xf numFmtId="165" fontId="5" fillId="0" borderId="12" xfId="1" applyFont="1" applyBorder="1" applyAlignment="1" applyProtection="1">
      <alignment horizontal="center"/>
    </xf>
    <xf numFmtId="44" fontId="0" fillId="0" borderId="0" xfId="0" applyNumberFormat="1" applyProtection="1"/>
    <xf numFmtId="0" fontId="5" fillId="0" borderId="0" xfId="0" applyFont="1" applyBorder="1" applyProtection="1"/>
    <xf numFmtId="165" fontId="5" fillId="0" borderId="0" xfId="1" applyFont="1" applyBorder="1" applyAlignment="1" applyProtection="1">
      <alignment horizontal="center"/>
    </xf>
    <xf numFmtId="164" fontId="5" fillId="0" borderId="0" xfId="3" applyFont="1" applyBorder="1" applyProtection="1"/>
    <xf numFmtId="0" fontId="7" fillId="0" borderId="0" xfId="0" applyFont="1" applyBorder="1" applyProtection="1"/>
    <xf numFmtId="165" fontId="7" fillId="0" borderId="0" xfId="1" applyFont="1" applyBorder="1" applyAlignment="1" applyProtection="1">
      <alignment horizontal="center"/>
    </xf>
    <xf numFmtId="164" fontId="7" fillId="0" borderId="0" xfId="3" applyFont="1" applyBorder="1" applyProtection="1"/>
    <xf numFmtId="0" fontId="0" fillId="0" borderId="0" xfId="0" applyFont="1" applyBorder="1" applyProtection="1"/>
    <xf numFmtId="0" fontId="7" fillId="0" borderId="0" xfId="0" applyFont="1" applyFill="1" applyBorder="1" applyProtection="1"/>
    <xf numFmtId="164" fontId="7" fillId="0" borderId="0" xfId="3" applyFont="1" applyFill="1" applyBorder="1" applyProtection="1"/>
    <xf numFmtId="0" fontId="6" fillId="0" borderId="0" xfId="0" applyFont="1" applyFill="1" applyBorder="1" applyProtection="1"/>
    <xf numFmtId="164" fontId="6" fillId="0" borderId="0" xfId="3" applyFont="1" applyFill="1" applyBorder="1" applyProtection="1"/>
    <xf numFmtId="165" fontId="10" fillId="0" borderId="0" xfId="1" applyFont="1" applyBorder="1" applyAlignment="1" applyProtection="1">
      <alignment horizontal="center"/>
    </xf>
    <xf numFmtId="164" fontId="10" fillId="0" borderId="0" xfId="3" applyFont="1" applyBorder="1" applyProtection="1"/>
    <xf numFmtId="164" fontId="0" fillId="0" borderId="0" xfId="3" applyFont="1" applyBorder="1" applyProtection="1"/>
    <xf numFmtId="0" fontId="0" fillId="0" borderId="0" xfId="0" applyProtection="1">
      <protection locked="0"/>
    </xf>
    <xf numFmtId="167" fontId="9" fillId="3" borderId="4" xfId="2" applyNumberFormat="1" applyFont="1" applyFill="1" applyBorder="1" applyAlignment="1" applyProtection="1">
      <alignment horizontal="center"/>
      <protection locked="0"/>
    </xf>
    <xf numFmtId="0" fontId="2" fillId="5" borderId="0" xfId="0" applyFont="1" applyFill="1" applyProtection="1">
      <protection locked="0"/>
    </xf>
    <xf numFmtId="0" fontId="2" fillId="0" borderId="0" xfId="0" applyFont="1" applyFill="1" applyBorder="1" applyProtection="1"/>
    <xf numFmtId="0" fontId="21" fillId="0" borderId="0" xfId="0" applyFont="1" applyAlignment="1">
      <alignment horizontal="left" vertical="center"/>
    </xf>
    <xf numFmtId="0" fontId="23" fillId="0" borderId="0" xfId="0" applyFont="1" applyBorder="1" applyProtection="1"/>
    <xf numFmtId="165" fontId="23" fillId="0" borderId="0" xfId="1" applyFont="1" applyBorder="1" applyAlignment="1" applyProtection="1">
      <alignment horizontal="center"/>
    </xf>
    <xf numFmtId="0" fontId="24" fillId="0" borderId="0" xfId="0" applyFont="1" applyAlignment="1">
      <alignment vertical="top"/>
    </xf>
    <xf numFmtId="0" fontId="25" fillId="0" borderId="0" xfId="0" applyFont="1" applyBorder="1" applyProtection="1"/>
    <xf numFmtId="165" fontId="25" fillId="0" borderId="0" xfId="1" applyFont="1" applyBorder="1" applyAlignment="1" applyProtection="1">
      <alignment horizontal="center"/>
    </xf>
    <xf numFmtId="164" fontId="13" fillId="0" borderId="0" xfId="3" applyFont="1" applyFill="1" applyBorder="1" applyAlignment="1" applyProtection="1">
      <alignment horizontal="center" vertical="center"/>
    </xf>
    <xf numFmtId="0" fontId="3" fillId="0" borderId="2" xfId="0" applyFont="1" applyBorder="1" applyAlignment="1" applyProtection="1">
      <alignment horizontal="left" vertical="top" wrapText="1"/>
    </xf>
    <xf numFmtId="0" fontId="3" fillId="0" borderId="6" xfId="0" applyFont="1" applyBorder="1" applyAlignment="1" applyProtection="1">
      <alignment horizontal="left" vertical="top" wrapText="1"/>
    </xf>
    <xf numFmtId="0" fontId="3" fillId="0" borderId="14" xfId="0" applyFont="1" applyBorder="1" applyAlignment="1" applyProtection="1">
      <alignment horizontal="left" vertical="top" wrapText="1"/>
    </xf>
    <xf numFmtId="0" fontId="3" fillId="0" borderId="1"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15" xfId="0" applyFont="1" applyBorder="1" applyAlignment="1" applyProtection="1">
      <alignment horizontal="left" vertical="top" wrapText="1"/>
    </xf>
    <xf numFmtId="0" fontId="2" fillId="3" borderId="0" xfId="0" applyFont="1" applyFill="1" applyAlignment="1" applyProtection="1">
      <alignment horizontal="center"/>
    </xf>
    <xf numFmtId="164" fontId="2" fillId="4" borderId="3" xfId="3" applyFont="1" applyFill="1" applyBorder="1" applyAlignment="1" applyProtection="1">
      <alignment horizontal="center"/>
    </xf>
    <xf numFmtId="164" fontId="2" fillId="4" borderId="16" xfId="3" applyFont="1" applyFill="1" applyBorder="1" applyAlignment="1" applyProtection="1">
      <alignment horizontal="center"/>
    </xf>
    <xf numFmtId="164" fontId="13" fillId="6" borderId="17" xfId="3" applyFont="1" applyFill="1" applyBorder="1" applyAlignment="1" applyProtection="1">
      <alignment horizontal="center" vertical="center"/>
    </xf>
    <xf numFmtId="164" fontId="13" fillId="6" borderId="18" xfId="3" applyFont="1" applyFill="1" applyBorder="1" applyAlignment="1" applyProtection="1">
      <alignment horizontal="center" vertical="center"/>
    </xf>
    <xf numFmtId="0" fontId="17" fillId="2" borderId="1" xfId="0" applyFont="1" applyFill="1" applyBorder="1" applyAlignment="1" applyProtection="1">
      <alignment horizontal="left" vertical="top" wrapText="1"/>
    </xf>
    <xf numFmtId="0" fontId="17" fillId="2" borderId="15" xfId="0" applyFont="1" applyFill="1" applyBorder="1" applyAlignment="1" applyProtection="1">
      <alignment horizontal="left" vertical="top" wrapText="1"/>
    </xf>
    <xf numFmtId="0" fontId="3" fillId="0" borderId="19"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20" xfId="0" applyFont="1" applyBorder="1" applyAlignment="1" applyProtection="1">
      <alignment horizontal="left" vertical="top" wrapText="1"/>
    </xf>
  </cellXfs>
  <cellStyles count="4">
    <cellStyle name="Komma" xfId="1" builtinId="3"/>
    <cellStyle name="Procent" xfId="2" builtinId="5"/>
    <cellStyle name="Standaard" xfId="0" builtinId="0"/>
    <cellStyle name="Valuta" xfId="3" builtinId="4"/>
  </cellStyles>
  <dxfs count="0"/>
  <tableStyles count="0" defaultTableStyle="TableStyleMedium2" defaultPivotStyle="PivotStyleLight16"/>
  <colors>
    <mruColors>
      <color rgb="FF00CC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1985528</xdr:colOff>
      <xdr:row>0</xdr:row>
      <xdr:rowOff>681990</xdr:rowOff>
    </xdr:to>
    <xdr:pic>
      <xdr:nvPicPr>
        <xdr:cNvPr id="2" name="Afbeelding 1">
          <a:extLst>
            <a:ext uri="{FF2B5EF4-FFF2-40B4-BE49-F238E27FC236}">
              <a16:creationId xmlns:a16="http://schemas.microsoft.com/office/drawing/2014/main" id="{BCA97B06-1DA0-42C6-92A0-787CD5374972}"/>
            </a:ext>
          </a:extLst>
        </xdr:cNvPr>
        <xdr:cNvPicPr>
          <a:picLocks noChangeAspect="1"/>
        </xdr:cNvPicPr>
      </xdr:nvPicPr>
      <xdr:blipFill>
        <a:blip xmlns:r="http://schemas.openxmlformats.org/officeDocument/2006/relationships" r:embed="rId1"/>
        <a:stretch>
          <a:fillRect/>
        </a:stretch>
      </xdr:blipFill>
      <xdr:spPr>
        <a:xfrm>
          <a:off x="1" y="0"/>
          <a:ext cx="1987432" cy="67818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82CED-BCF5-4254-B3B5-608A4A8135ED}">
  <sheetPr>
    <pageSetUpPr fitToPage="1"/>
  </sheetPr>
  <dimension ref="A1:N109"/>
  <sheetViews>
    <sheetView showGridLines="0" tabSelected="1" topLeftCell="A33" zoomScaleNormal="100" workbookViewId="0">
      <selection activeCell="C46" sqref="C46"/>
    </sheetView>
  </sheetViews>
  <sheetFormatPr defaultRowHeight="12.75"/>
  <cols>
    <col min="1" max="1" width="62" style="5" customWidth="1"/>
    <col min="2" max="2" width="21.140625" style="5" bestFit="1" customWidth="1"/>
    <col min="3" max="3" width="28.42578125" style="6" customWidth="1"/>
    <col min="4" max="4" width="20.42578125" style="5" customWidth="1"/>
    <col min="5" max="5" width="18.28515625" style="6" customWidth="1"/>
    <col min="6" max="6" width="17.5703125" style="7" customWidth="1"/>
    <col min="7" max="7" width="9.140625" style="5"/>
    <col min="8" max="8" width="13.140625" style="5" bestFit="1" customWidth="1"/>
    <col min="9" max="16384" width="9.140625" style="5"/>
  </cols>
  <sheetData>
    <row r="1" spans="1:11" ht="55.5" customHeight="1"/>
    <row r="2" spans="1:11" ht="28.5">
      <c r="A2" s="8" t="s">
        <v>66</v>
      </c>
      <c r="B2" s="9"/>
      <c r="C2" s="9"/>
      <c r="D2" s="9"/>
      <c r="E2" s="9"/>
      <c r="F2" s="9"/>
      <c r="G2" s="9"/>
      <c r="H2" s="9"/>
      <c r="I2" s="9"/>
      <c r="J2" s="9"/>
      <c r="K2" s="9"/>
    </row>
    <row r="3" spans="1:11">
      <c r="C3" s="5"/>
      <c r="E3" s="5"/>
      <c r="F3" s="5"/>
    </row>
    <row r="4" spans="1:11" ht="15.75">
      <c r="A4" s="10" t="s">
        <v>56</v>
      </c>
      <c r="C4" s="5"/>
      <c r="E4" s="5"/>
      <c r="F4" s="5"/>
    </row>
    <row r="5" spans="1:11" ht="15.75">
      <c r="A5" s="10" t="s">
        <v>57</v>
      </c>
      <c r="C5" s="5"/>
      <c r="E5" s="5"/>
      <c r="F5" s="5"/>
    </row>
    <row r="6" spans="1:11" ht="15.75">
      <c r="A6" s="10" t="s">
        <v>58</v>
      </c>
      <c r="C6" s="5"/>
      <c r="E6" s="5"/>
      <c r="F6" s="5"/>
    </row>
    <row r="7" spans="1:11" ht="15.75">
      <c r="A7" s="11" t="s">
        <v>59</v>
      </c>
      <c r="C7" s="5"/>
      <c r="E7" s="5"/>
      <c r="F7" s="5"/>
    </row>
    <row r="8" spans="1:11" ht="15.75">
      <c r="A8" s="10" t="s">
        <v>60</v>
      </c>
      <c r="C8" s="5"/>
      <c r="E8" s="5"/>
      <c r="F8" s="5"/>
    </row>
    <row r="9" spans="1:11" ht="15.75">
      <c r="A9" s="11" t="s">
        <v>61</v>
      </c>
      <c r="C9" s="5"/>
      <c r="E9" s="5"/>
      <c r="F9" s="5"/>
    </row>
    <row r="10" spans="1:11" ht="15.75">
      <c r="A10" s="11" t="s">
        <v>62</v>
      </c>
      <c r="C10" s="5"/>
      <c r="E10" s="5"/>
      <c r="F10" s="5"/>
    </row>
    <row r="11" spans="1:11" ht="15.75">
      <c r="A11" s="11"/>
      <c r="C11" s="5"/>
      <c r="E11" s="5"/>
      <c r="F11" s="5"/>
    </row>
    <row r="12" spans="1:11" ht="26.25">
      <c r="A12" s="12" t="s">
        <v>63</v>
      </c>
      <c r="B12" s="9"/>
      <c r="C12" s="5"/>
      <c r="E12" s="5"/>
      <c r="F12" s="5"/>
    </row>
    <row r="13" spans="1:11" ht="15.75">
      <c r="A13" s="13" t="s">
        <v>64</v>
      </c>
      <c r="B13" s="104"/>
      <c r="C13" s="5"/>
      <c r="E13" s="5"/>
      <c r="F13" s="5"/>
    </row>
    <row r="14" spans="1:11" ht="15.75">
      <c r="A14" s="13" t="s">
        <v>65</v>
      </c>
      <c r="B14" s="1"/>
      <c r="C14" s="5"/>
      <c r="E14" s="5"/>
      <c r="F14" s="5"/>
    </row>
    <row r="15" spans="1:11">
      <c r="D15" s="102"/>
    </row>
    <row r="17" spans="1:14" ht="15.75">
      <c r="A17" s="14" t="s">
        <v>53</v>
      </c>
    </row>
    <row r="18" spans="1:14" s="15" customFormat="1">
      <c r="B18" s="16"/>
      <c r="C18" s="17"/>
      <c r="D18" s="16"/>
      <c r="E18" s="17"/>
      <c r="F18" s="18"/>
      <c r="G18" s="19"/>
      <c r="H18" s="19"/>
      <c r="I18" s="19"/>
      <c r="J18" s="19"/>
      <c r="K18" s="19"/>
      <c r="L18" s="19"/>
      <c r="M18" s="19"/>
      <c r="N18" s="19"/>
    </row>
    <row r="19" spans="1:14" ht="12.75" customHeight="1">
      <c r="A19" s="20" t="s">
        <v>52</v>
      </c>
      <c r="B19" s="119" t="s">
        <v>54</v>
      </c>
      <c r="C19" s="119"/>
      <c r="D19" s="119"/>
      <c r="E19" s="119"/>
      <c r="F19" s="18"/>
      <c r="G19" s="21"/>
      <c r="H19" s="21"/>
      <c r="I19" s="21"/>
      <c r="J19" s="21"/>
      <c r="K19" s="21"/>
      <c r="L19" s="21"/>
      <c r="M19" s="21"/>
      <c r="N19" s="21"/>
    </row>
    <row r="20" spans="1:14">
      <c r="A20" s="22"/>
      <c r="B20" s="22"/>
      <c r="D20" s="22"/>
      <c r="F20" s="23"/>
    </row>
    <row r="21" spans="1:14" s="30" customFormat="1" ht="25.5">
      <c r="A21" s="24" t="s">
        <v>25</v>
      </c>
      <c r="B21" s="25" t="s">
        <v>19</v>
      </c>
      <c r="C21" s="26" t="s">
        <v>69</v>
      </c>
      <c r="D21" s="27" t="s">
        <v>44</v>
      </c>
      <c r="E21" s="28" t="s">
        <v>43</v>
      </c>
      <c r="F21" s="29" t="s">
        <v>31</v>
      </c>
    </row>
    <row r="22" spans="1:14">
      <c r="A22" s="31" t="s">
        <v>6</v>
      </c>
      <c r="B22" s="31"/>
      <c r="C22" s="31"/>
      <c r="D22" s="31"/>
      <c r="E22" s="31"/>
      <c r="F22" s="31"/>
    </row>
    <row r="23" spans="1:14">
      <c r="A23" s="32" t="s">
        <v>0</v>
      </c>
      <c r="B23" s="33">
        <v>25</v>
      </c>
      <c r="C23" s="2"/>
      <c r="D23" s="33">
        <f>ROUND(B23*0.5,0)</f>
        <v>13</v>
      </c>
      <c r="E23" s="3"/>
      <c r="F23" s="34">
        <f>((B23-D23)*C23)+((D23*(C23*(100%+E23))))</f>
        <v>0</v>
      </c>
      <c r="G23" s="35"/>
      <c r="H23" s="35"/>
    </row>
    <row r="24" spans="1:14">
      <c r="A24" s="36" t="s">
        <v>1</v>
      </c>
      <c r="B24" s="37">
        <v>5</v>
      </c>
      <c r="C24" s="2"/>
      <c r="D24" s="33">
        <f>ROUND(B24*0.5,0)</f>
        <v>3</v>
      </c>
      <c r="E24" s="3"/>
      <c r="F24" s="34">
        <f>((B24-D24)*C24)+((D24*(C24*(100%+E24))))</f>
        <v>0</v>
      </c>
    </row>
    <row r="25" spans="1:14">
      <c r="A25" s="36" t="s">
        <v>2</v>
      </c>
      <c r="B25" s="37">
        <v>5</v>
      </c>
      <c r="C25" s="2"/>
      <c r="D25" s="33">
        <f>ROUND(B25*0.5,0)</f>
        <v>3</v>
      </c>
      <c r="E25" s="3"/>
      <c r="F25" s="34">
        <f>((B25-D25)*C25)+((D25*(C25*(100%+E25))))</f>
        <v>0</v>
      </c>
    </row>
    <row r="26" spans="1:14">
      <c r="A26" s="31" t="s">
        <v>7</v>
      </c>
      <c r="B26" s="31"/>
      <c r="C26" s="31"/>
      <c r="D26" s="31"/>
      <c r="E26" s="31"/>
      <c r="F26" s="31"/>
    </row>
    <row r="27" spans="1:14">
      <c r="A27" s="38" t="s">
        <v>10</v>
      </c>
      <c r="B27" s="39">
        <v>75</v>
      </c>
      <c r="C27" s="2"/>
      <c r="D27" s="39">
        <f>ROUND(B27*0.5,0)</f>
        <v>38</v>
      </c>
      <c r="E27" s="3"/>
      <c r="F27" s="40">
        <f>((B27-D27)*C27)+((D27*(C27*(100%+E27))))</f>
        <v>0</v>
      </c>
    </row>
    <row r="28" spans="1:14">
      <c r="A28" s="38" t="s">
        <v>8</v>
      </c>
      <c r="B28" s="39">
        <v>125</v>
      </c>
      <c r="C28" s="2"/>
      <c r="D28" s="39">
        <f>ROUND(B28*0.5,0)</f>
        <v>63</v>
      </c>
      <c r="E28" s="3"/>
      <c r="F28" s="40">
        <f>((B28-D28)*C28)+((D28*(C28*(100%+E28))))</f>
        <v>0</v>
      </c>
    </row>
    <row r="29" spans="1:14">
      <c r="A29" s="5" t="s">
        <v>9</v>
      </c>
      <c r="B29" s="39">
        <v>60</v>
      </c>
      <c r="C29" s="2"/>
      <c r="D29" s="39">
        <f>ROUND(B29*0.5,0)</f>
        <v>30</v>
      </c>
      <c r="E29" s="3"/>
      <c r="F29" s="40">
        <f>((B29-D29)*C29)+((D29*(C29*(100%+E29))))</f>
        <v>0</v>
      </c>
    </row>
    <row r="30" spans="1:14">
      <c r="A30" s="31" t="s">
        <v>3</v>
      </c>
      <c r="B30" s="31"/>
      <c r="C30" s="31"/>
      <c r="D30" s="31"/>
      <c r="E30" s="31"/>
      <c r="F30" s="31"/>
    </row>
    <row r="31" spans="1:14">
      <c r="A31" s="38" t="s">
        <v>3</v>
      </c>
      <c r="B31" s="39">
        <v>2</v>
      </c>
      <c r="C31" s="2"/>
      <c r="D31" s="39">
        <f>ROUND(B31*0.5,0)</f>
        <v>1</v>
      </c>
      <c r="E31" s="3"/>
      <c r="F31" s="40">
        <f>((B31-D31)*C31)+((D31*(C31*(100%+E31))))</f>
        <v>0</v>
      </c>
    </row>
    <row r="32" spans="1:14">
      <c r="A32" s="38" t="s">
        <v>11</v>
      </c>
      <c r="B32" s="39">
        <v>5</v>
      </c>
      <c r="C32" s="2"/>
      <c r="D32" s="39">
        <f>ROUND(B32*0.5,0)</f>
        <v>3</v>
      </c>
      <c r="E32" s="3"/>
      <c r="F32" s="40">
        <f>((B32-D32)*C32)+((D32*(C32*(100%+E32))))</f>
        <v>0</v>
      </c>
    </row>
    <row r="33" spans="1:6">
      <c r="A33" s="31" t="s">
        <v>4</v>
      </c>
      <c r="B33" s="31"/>
      <c r="C33" s="31"/>
      <c r="D33" s="31"/>
      <c r="E33" s="31"/>
      <c r="F33" s="31"/>
    </row>
    <row r="34" spans="1:6">
      <c r="A34" s="41" t="s">
        <v>5</v>
      </c>
      <c r="B34" s="39">
        <v>100</v>
      </c>
      <c r="C34" s="2"/>
      <c r="D34" s="39">
        <f>ROUND(B34*0.5,0)</f>
        <v>50</v>
      </c>
      <c r="E34" s="3"/>
      <c r="F34" s="40">
        <f>((B34-D34)*C34)+((D34*(C34*(100%+E34))))</f>
        <v>0</v>
      </c>
    </row>
    <row r="35" spans="1:6">
      <c r="A35" s="42" t="s">
        <v>12</v>
      </c>
      <c r="B35" s="39">
        <v>2</v>
      </c>
      <c r="C35" s="2"/>
      <c r="D35" s="39">
        <f>ROUND(B35*0.5,0)</f>
        <v>1</v>
      </c>
      <c r="E35" s="3"/>
      <c r="F35" s="40">
        <f>((B35-D35)*C35)+((D35*(C35*(100%+E35))))</f>
        <v>0</v>
      </c>
    </row>
    <row r="36" spans="1:6">
      <c r="A36" s="31" t="s">
        <v>32</v>
      </c>
      <c r="B36" s="31"/>
      <c r="C36" s="31"/>
      <c r="D36" s="31"/>
      <c r="E36" s="31"/>
      <c r="F36" s="31"/>
    </row>
    <row r="37" spans="1:6">
      <c r="A37" s="43" t="s">
        <v>20</v>
      </c>
      <c r="B37" s="44">
        <v>15</v>
      </c>
      <c r="C37" s="2"/>
      <c r="D37" s="44">
        <f>ROUND(B37*0.5,0)</f>
        <v>8</v>
      </c>
      <c r="E37" s="3"/>
      <c r="F37" s="40">
        <f>((B37-D37)*C37)+((D37*(C37*(100%+E37))))</f>
        <v>0</v>
      </c>
    </row>
    <row r="38" spans="1:6">
      <c r="A38" s="45" t="s">
        <v>28</v>
      </c>
      <c r="B38" s="120">
        <f>((B23*C23)+(B24*C24)+(B25*C25)+(B27*C27)+(B28*C28)+(B29*C29)+(B31*C31)+(B32*C32)+(B34*C34)+(B35*C35)+(B37*C37))/(B23+B24+B25+B27+B28+B29+B31+B32+B34+B35+B37)</f>
        <v>0</v>
      </c>
      <c r="C38" s="121"/>
      <c r="D38" s="46"/>
      <c r="E38" s="47"/>
      <c r="F38" s="48"/>
    </row>
    <row r="39" spans="1:6" s="21" customFormat="1" ht="12.75" customHeight="1">
      <c r="A39" s="113" t="s">
        <v>74</v>
      </c>
      <c r="B39" s="114"/>
      <c r="C39" s="115"/>
      <c r="D39" s="113" t="s">
        <v>50</v>
      </c>
      <c r="E39" s="114"/>
      <c r="F39" s="115"/>
    </row>
    <row r="40" spans="1:6">
      <c r="A40" s="116"/>
      <c r="B40" s="117"/>
      <c r="C40" s="118"/>
      <c r="D40" s="116"/>
      <c r="E40" s="117"/>
      <c r="F40" s="118"/>
    </row>
    <row r="41" spans="1:6">
      <c r="A41" s="116"/>
      <c r="B41" s="117"/>
      <c r="C41" s="118"/>
      <c r="D41" s="116"/>
      <c r="E41" s="117"/>
      <c r="F41" s="118"/>
    </row>
    <row r="42" spans="1:6" ht="19.5" customHeight="1">
      <c r="A42" s="116"/>
      <c r="B42" s="117"/>
      <c r="C42" s="118"/>
      <c r="D42" s="126"/>
      <c r="E42" s="127"/>
      <c r="F42" s="128"/>
    </row>
    <row r="43" spans="1:6" ht="6" customHeight="1">
      <c r="A43" s="49"/>
      <c r="B43" s="50"/>
      <c r="C43" s="51"/>
      <c r="D43" s="52"/>
      <c r="E43" s="53"/>
      <c r="F43" s="54"/>
    </row>
    <row r="44" spans="1:6" s="30" customFormat="1" ht="25.5">
      <c r="A44" s="55" t="s">
        <v>24</v>
      </c>
      <c r="B44" s="56" t="s">
        <v>23</v>
      </c>
      <c r="C44" s="57" t="s">
        <v>70</v>
      </c>
      <c r="F44" s="58" t="s">
        <v>30</v>
      </c>
    </row>
    <row r="45" spans="1:6">
      <c r="A45" s="43" t="s">
        <v>21</v>
      </c>
      <c r="B45" s="44">
        <v>45</v>
      </c>
      <c r="C45" s="103"/>
      <c r="E45" s="5"/>
      <c r="F45" s="59">
        <f>B45*C45</f>
        <v>0</v>
      </c>
    </row>
    <row r="46" spans="1:6">
      <c r="A46" s="43" t="s">
        <v>22</v>
      </c>
      <c r="B46" s="44">
        <v>25</v>
      </c>
      <c r="C46" s="103"/>
      <c r="E46" s="5"/>
      <c r="F46" s="59">
        <f>B46*C46</f>
        <v>0</v>
      </c>
    </row>
    <row r="47" spans="1:6">
      <c r="A47" s="43" t="s">
        <v>26</v>
      </c>
      <c r="B47" s="44">
        <v>1</v>
      </c>
      <c r="C47" s="103"/>
      <c r="E47" s="5"/>
      <c r="F47" s="59">
        <f>B47*C47</f>
        <v>0</v>
      </c>
    </row>
    <row r="48" spans="1:6" ht="6" customHeight="1">
      <c r="A48" s="60"/>
      <c r="B48" s="61"/>
      <c r="C48" s="62"/>
      <c r="E48" s="5"/>
    </row>
    <row r="49" spans="1:8" s="30" customFormat="1" ht="25.5">
      <c r="A49" s="24" t="s">
        <v>33</v>
      </c>
      <c r="B49" s="27" t="s">
        <v>37</v>
      </c>
      <c r="C49" s="28" t="s">
        <v>71</v>
      </c>
      <c r="D49" s="63"/>
      <c r="F49" s="58" t="s">
        <v>36</v>
      </c>
    </row>
    <row r="50" spans="1:8" ht="24">
      <c r="A50" s="64" t="s">
        <v>38</v>
      </c>
      <c r="B50" s="65">
        <v>525</v>
      </c>
      <c r="C50" s="103"/>
      <c r="D50" s="66" t="s">
        <v>34</v>
      </c>
      <c r="E50" s="5"/>
      <c r="F50" s="59">
        <f>B50*C50</f>
        <v>0</v>
      </c>
    </row>
    <row r="51" spans="1:8">
      <c r="A51" s="67" t="s">
        <v>40</v>
      </c>
      <c r="B51" s="44">
        <v>250</v>
      </c>
      <c r="C51" s="103"/>
      <c r="D51" s="66" t="s">
        <v>35</v>
      </c>
      <c r="E51" s="5"/>
      <c r="F51" s="59">
        <f>B51*C51</f>
        <v>0</v>
      </c>
    </row>
    <row r="52" spans="1:8" ht="6" customHeight="1">
      <c r="A52" s="68"/>
      <c r="B52" s="69"/>
      <c r="C52" s="53"/>
      <c r="D52" s="66"/>
      <c r="E52" s="5"/>
    </row>
    <row r="53" spans="1:8" s="30" customFormat="1" ht="38.25" customHeight="1">
      <c r="A53" s="24" t="s">
        <v>27</v>
      </c>
      <c r="B53" s="56" t="s">
        <v>23</v>
      </c>
      <c r="C53" s="70" t="s">
        <v>72</v>
      </c>
      <c r="D53" s="124" t="s">
        <v>51</v>
      </c>
      <c r="E53" s="125"/>
      <c r="F53" s="58" t="s">
        <v>29</v>
      </c>
    </row>
    <row r="54" spans="1:8">
      <c r="A54" s="71" t="s">
        <v>13</v>
      </c>
      <c r="B54" s="44">
        <v>15</v>
      </c>
      <c r="C54" s="3">
        <v>1</v>
      </c>
      <c r="D54" s="72" t="s">
        <v>41</v>
      </c>
      <c r="E54" s="72" t="s">
        <v>45</v>
      </c>
      <c r="F54" s="59">
        <f>C54*(B54*$B$38)</f>
        <v>0</v>
      </c>
    </row>
    <row r="55" spans="1:8">
      <c r="A55" s="71" t="s">
        <v>14</v>
      </c>
      <c r="B55" s="44">
        <v>5</v>
      </c>
      <c r="C55" s="3">
        <v>0.5</v>
      </c>
      <c r="D55" s="72" t="s">
        <v>41</v>
      </c>
      <c r="E55" s="72" t="s">
        <v>46</v>
      </c>
      <c r="F55" s="59">
        <f t="shared" ref="F55:F60" si="0">C55*(B55*$B$38)</f>
        <v>0</v>
      </c>
    </row>
    <row r="56" spans="1:8">
      <c r="A56" s="71" t="s">
        <v>15</v>
      </c>
      <c r="B56" s="44">
        <v>5</v>
      </c>
      <c r="C56" s="3">
        <v>1</v>
      </c>
      <c r="D56" s="72" t="s">
        <v>41</v>
      </c>
      <c r="E56" s="72" t="s">
        <v>45</v>
      </c>
      <c r="F56" s="59">
        <f t="shared" si="0"/>
        <v>0</v>
      </c>
    </row>
    <row r="57" spans="1:8">
      <c r="A57" s="71" t="s">
        <v>16</v>
      </c>
      <c r="B57" s="44">
        <v>60</v>
      </c>
      <c r="C57" s="3">
        <v>0.15</v>
      </c>
      <c r="D57" s="72" t="s">
        <v>41</v>
      </c>
      <c r="E57" s="72" t="s">
        <v>47</v>
      </c>
      <c r="F57" s="59">
        <f t="shared" si="0"/>
        <v>0</v>
      </c>
    </row>
    <row r="58" spans="1:8">
      <c r="A58" s="71" t="s">
        <v>17</v>
      </c>
      <c r="B58" s="44">
        <v>60</v>
      </c>
      <c r="C58" s="3">
        <v>0.2</v>
      </c>
      <c r="D58" s="72" t="s">
        <v>41</v>
      </c>
      <c r="E58" s="72" t="s">
        <v>48</v>
      </c>
      <c r="F58" s="59">
        <f t="shared" si="0"/>
        <v>0</v>
      </c>
    </row>
    <row r="59" spans="1:8">
      <c r="A59" s="67" t="s">
        <v>39</v>
      </c>
      <c r="B59" s="44">
        <v>5</v>
      </c>
      <c r="C59" s="4">
        <v>15</v>
      </c>
      <c r="D59" s="68" t="s">
        <v>42</v>
      </c>
      <c r="E59" s="72" t="s">
        <v>49</v>
      </c>
      <c r="F59" s="59">
        <f>B59*C59</f>
        <v>75</v>
      </c>
    </row>
    <row r="60" spans="1:8">
      <c r="A60" s="71" t="s">
        <v>18</v>
      </c>
      <c r="B60" s="44">
        <v>50</v>
      </c>
      <c r="C60" s="3">
        <v>0.15</v>
      </c>
      <c r="D60" s="72" t="s">
        <v>41</v>
      </c>
      <c r="E60" s="72" t="s">
        <v>47</v>
      </c>
      <c r="F60" s="59">
        <f t="shared" si="0"/>
        <v>0</v>
      </c>
    </row>
    <row r="61" spans="1:8" ht="6" customHeight="1" thickBot="1">
      <c r="A61" s="73"/>
      <c r="B61" s="52"/>
      <c r="C61" s="74"/>
      <c r="D61" s="72"/>
      <c r="E61" s="75"/>
      <c r="F61" s="76"/>
    </row>
    <row r="62" spans="1:8">
      <c r="A62" s="77" t="s">
        <v>67</v>
      </c>
      <c r="B62" s="78"/>
      <c r="C62" s="79"/>
      <c r="D62" s="80"/>
      <c r="E62" s="81"/>
      <c r="F62" s="122">
        <f>SUM(F23:F60)</f>
        <v>75</v>
      </c>
    </row>
    <row r="63" spans="1:8" ht="13.5" thickBot="1">
      <c r="A63" s="82" t="s">
        <v>55</v>
      </c>
      <c r="B63" s="83"/>
      <c r="C63" s="84"/>
      <c r="D63" s="85"/>
      <c r="E63" s="86"/>
      <c r="F63" s="123"/>
      <c r="H63" s="87"/>
    </row>
    <row r="64" spans="1:8" ht="15">
      <c r="A64" s="105"/>
      <c r="B64" s="21"/>
      <c r="C64" s="75"/>
      <c r="D64" s="88"/>
      <c r="E64" s="89"/>
      <c r="F64" s="112"/>
      <c r="H64" s="87"/>
    </row>
    <row r="65" spans="1:8" ht="15.75">
      <c r="A65" s="106" t="s">
        <v>73</v>
      </c>
      <c r="B65" s="107"/>
      <c r="C65" s="108"/>
      <c r="D65" s="88"/>
      <c r="E65" s="89"/>
      <c r="F65" s="90"/>
      <c r="H65" s="87"/>
    </row>
    <row r="66" spans="1:8" ht="15.75">
      <c r="A66" s="109" t="s">
        <v>68</v>
      </c>
      <c r="B66" s="110"/>
      <c r="C66" s="111"/>
      <c r="D66" s="91"/>
      <c r="E66" s="92"/>
      <c r="F66" s="93"/>
    </row>
    <row r="67" spans="1:8">
      <c r="A67" s="94"/>
      <c r="B67" s="88"/>
      <c r="C67" s="89"/>
      <c r="D67" s="95"/>
      <c r="E67" s="92"/>
      <c r="F67" s="96"/>
    </row>
    <row r="68" spans="1:8">
      <c r="A68" s="88"/>
      <c r="B68" s="88"/>
      <c r="C68" s="89"/>
      <c r="D68" s="95"/>
      <c r="E68" s="92"/>
      <c r="F68" s="96"/>
    </row>
    <row r="69" spans="1:8">
      <c r="A69" s="91"/>
      <c r="B69" s="91"/>
      <c r="C69" s="92"/>
      <c r="D69" s="95"/>
      <c r="E69" s="92"/>
      <c r="F69" s="96"/>
    </row>
    <row r="70" spans="1:8">
      <c r="A70" s="95"/>
      <c r="B70" s="95"/>
      <c r="C70" s="92"/>
      <c r="D70" s="97"/>
      <c r="E70" s="92"/>
      <c r="F70" s="98"/>
    </row>
    <row r="71" spans="1:8">
      <c r="A71" s="95"/>
      <c r="B71" s="95"/>
      <c r="C71" s="92"/>
      <c r="D71" s="95"/>
      <c r="E71" s="92"/>
      <c r="F71" s="96"/>
    </row>
    <row r="72" spans="1:8">
      <c r="A72" s="95"/>
      <c r="B72" s="95"/>
      <c r="C72" s="92"/>
      <c r="D72" s="91"/>
      <c r="E72" s="92"/>
      <c r="F72" s="93"/>
    </row>
    <row r="73" spans="1:8">
      <c r="A73" s="97"/>
      <c r="B73" s="97"/>
      <c r="C73" s="92"/>
      <c r="D73" s="91"/>
      <c r="E73" s="92"/>
      <c r="F73" s="93"/>
    </row>
    <row r="74" spans="1:8">
      <c r="A74" s="95"/>
      <c r="B74" s="95"/>
      <c r="C74" s="92"/>
      <c r="D74" s="91"/>
      <c r="E74" s="92"/>
      <c r="F74" s="93"/>
    </row>
    <row r="75" spans="1:8">
      <c r="A75" s="91"/>
      <c r="B75" s="91"/>
      <c r="C75" s="92"/>
      <c r="D75" s="91"/>
      <c r="E75" s="92"/>
      <c r="F75" s="93"/>
    </row>
    <row r="76" spans="1:8">
      <c r="A76" s="91"/>
      <c r="B76" s="91"/>
      <c r="C76" s="92"/>
      <c r="D76" s="20"/>
      <c r="E76" s="99"/>
      <c r="F76" s="100"/>
    </row>
    <row r="77" spans="1:8">
      <c r="A77" s="91"/>
      <c r="B77" s="91"/>
      <c r="C77" s="92"/>
      <c r="D77" s="95"/>
      <c r="E77" s="99"/>
      <c r="F77" s="96"/>
    </row>
    <row r="78" spans="1:8">
      <c r="A78" s="91"/>
      <c r="B78" s="91"/>
      <c r="C78" s="92"/>
      <c r="D78" s="95"/>
      <c r="E78" s="99"/>
      <c r="F78" s="96"/>
    </row>
    <row r="79" spans="1:8">
      <c r="A79" s="20"/>
      <c r="B79" s="20"/>
      <c r="C79" s="99"/>
      <c r="D79" s="95"/>
      <c r="E79" s="99"/>
      <c r="F79" s="96"/>
    </row>
    <row r="80" spans="1:8">
      <c r="A80" s="20"/>
      <c r="B80" s="95"/>
      <c r="C80" s="99"/>
      <c r="D80" s="95"/>
      <c r="E80" s="99"/>
      <c r="F80" s="96"/>
    </row>
    <row r="81" spans="1:6">
      <c r="A81" s="95"/>
      <c r="B81" s="95"/>
      <c r="C81" s="99"/>
      <c r="D81" s="95"/>
      <c r="E81" s="99"/>
      <c r="F81" s="96"/>
    </row>
    <row r="82" spans="1:6">
      <c r="A82" s="95"/>
      <c r="B82" s="95"/>
      <c r="C82" s="99"/>
      <c r="D82" s="21"/>
      <c r="E82" s="75"/>
      <c r="F82" s="101"/>
    </row>
    <row r="83" spans="1:6">
      <c r="A83" s="95"/>
      <c r="B83" s="95"/>
      <c r="C83" s="99"/>
      <c r="D83" s="21"/>
      <c r="E83" s="75"/>
      <c r="F83" s="101"/>
    </row>
    <row r="84" spans="1:6">
      <c r="A84" s="95"/>
      <c r="B84" s="95"/>
      <c r="C84" s="99"/>
      <c r="D84" s="21"/>
      <c r="E84" s="75"/>
      <c r="F84" s="101"/>
    </row>
    <row r="85" spans="1:6">
      <c r="A85" s="21"/>
      <c r="B85" s="21"/>
      <c r="C85" s="75"/>
      <c r="D85" s="21"/>
      <c r="E85" s="75"/>
      <c r="F85" s="101"/>
    </row>
    <row r="86" spans="1:6">
      <c r="A86" s="21"/>
      <c r="B86" s="21"/>
      <c r="C86" s="75"/>
      <c r="D86" s="21"/>
      <c r="E86" s="75"/>
      <c r="F86" s="101"/>
    </row>
    <row r="87" spans="1:6">
      <c r="A87" s="21"/>
      <c r="B87" s="21"/>
      <c r="C87" s="75"/>
      <c r="D87" s="21"/>
      <c r="E87" s="75"/>
      <c r="F87" s="101"/>
    </row>
    <row r="88" spans="1:6">
      <c r="A88" s="21"/>
      <c r="B88" s="21"/>
      <c r="C88" s="75"/>
      <c r="D88" s="21"/>
      <c r="E88" s="75"/>
      <c r="F88" s="101"/>
    </row>
    <row r="89" spans="1:6">
      <c r="A89" s="21"/>
      <c r="B89" s="21"/>
      <c r="C89" s="75"/>
      <c r="D89" s="21"/>
      <c r="E89" s="75"/>
      <c r="F89" s="101"/>
    </row>
    <row r="90" spans="1:6">
      <c r="A90" s="21"/>
      <c r="B90" s="21"/>
      <c r="C90" s="75"/>
      <c r="D90" s="21"/>
      <c r="E90" s="75"/>
      <c r="F90" s="101"/>
    </row>
    <row r="91" spans="1:6">
      <c r="A91" s="21"/>
      <c r="B91" s="21"/>
      <c r="C91" s="75"/>
      <c r="D91" s="21"/>
      <c r="E91" s="75"/>
      <c r="F91" s="101"/>
    </row>
    <row r="92" spans="1:6">
      <c r="A92" s="21"/>
      <c r="B92" s="21"/>
      <c r="C92" s="75"/>
      <c r="D92" s="21"/>
      <c r="E92" s="75"/>
      <c r="F92" s="101"/>
    </row>
    <row r="93" spans="1:6">
      <c r="A93" s="21"/>
      <c r="B93" s="21"/>
      <c r="C93" s="75"/>
      <c r="D93" s="21"/>
      <c r="E93" s="75"/>
      <c r="F93" s="101"/>
    </row>
    <row r="94" spans="1:6">
      <c r="A94" s="21"/>
      <c r="B94" s="21"/>
      <c r="C94" s="75"/>
      <c r="D94" s="21"/>
      <c r="E94" s="75"/>
      <c r="F94" s="101"/>
    </row>
    <row r="95" spans="1:6">
      <c r="A95" s="21"/>
      <c r="B95" s="21"/>
      <c r="C95" s="75"/>
      <c r="D95" s="21"/>
      <c r="E95" s="75"/>
      <c r="F95" s="101"/>
    </row>
    <row r="96" spans="1:6">
      <c r="A96" s="21"/>
      <c r="B96" s="21"/>
      <c r="C96" s="75"/>
      <c r="D96" s="21"/>
      <c r="E96" s="75"/>
      <c r="F96" s="101"/>
    </row>
    <row r="97" spans="1:6">
      <c r="A97" s="21"/>
      <c r="B97" s="21"/>
      <c r="C97" s="75"/>
      <c r="D97" s="21"/>
      <c r="E97" s="75"/>
      <c r="F97" s="101"/>
    </row>
    <row r="98" spans="1:6">
      <c r="A98" s="21"/>
      <c r="B98" s="21"/>
      <c r="C98" s="75"/>
      <c r="D98" s="21"/>
      <c r="E98" s="75"/>
      <c r="F98" s="101"/>
    </row>
    <row r="99" spans="1:6">
      <c r="A99" s="21"/>
      <c r="B99" s="21"/>
      <c r="C99" s="75"/>
      <c r="D99" s="21"/>
      <c r="E99" s="75"/>
      <c r="F99" s="101"/>
    </row>
    <row r="100" spans="1:6">
      <c r="A100" s="21"/>
      <c r="B100" s="21"/>
      <c r="C100" s="75"/>
      <c r="D100" s="21"/>
      <c r="E100" s="75"/>
      <c r="F100" s="101"/>
    </row>
    <row r="101" spans="1:6">
      <c r="A101" s="21"/>
      <c r="B101" s="21"/>
      <c r="C101" s="75"/>
      <c r="D101" s="21"/>
      <c r="E101" s="75"/>
      <c r="F101" s="101"/>
    </row>
    <row r="102" spans="1:6">
      <c r="A102" s="21"/>
      <c r="B102" s="21"/>
      <c r="C102" s="75"/>
      <c r="D102" s="21"/>
      <c r="E102" s="75"/>
      <c r="F102" s="101"/>
    </row>
    <row r="103" spans="1:6">
      <c r="A103" s="21"/>
      <c r="B103" s="21"/>
      <c r="C103" s="75"/>
      <c r="D103" s="21"/>
      <c r="E103" s="75"/>
      <c r="F103" s="101"/>
    </row>
    <row r="104" spans="1:6">
      <c r="A104" s="21"/>
      <c r="B104" s="21"/>
      <c r="C104" s="75"/>
      <c r="D104" s="21"/>
      <c r="E104" s="75"/>
      <c r="F104" s="101"/>
    </row>
    <row r="105" spans="1:6">
      <c r="A105" s="21"/>
      <c r="B105" s="21"/>
      <c r="C105" s="75"/>
      <c r="D105" s="21"/>
      <c r="E105" s="75"/>
      <c r="F105" s="101"/>
    </row>
    <row r="106" spans="1:6">
      <c r="A106" s="21"/>
      <c r="B106" s="21"/>
      <c r="C106" s="75"/>
      <c r="D106" s="21"/>
      <c r="E106" s="75"/>
      <c r="F106" s="101"/>
    </row>
    <row r="107" spans="1:6">
      <c r="A107" s="21"/>
      <c r="B107" s="21"/>
      <c r="C107" s="75"/>
    </row>
    <row r="108" spans="1:6">
      <c r="A108" s="21"/>
      <c r="B108" s="21"/>
      <c r="C108" s="75"/>
    </row>
    <row r="109" spans="1:6">
      <c r="A109" s="21"/>
      <c r="B109" s="21"/>
      <c r="C109" s="75"/>
    </row>
  </sheetData>
  <sheetProtection algorithmName="SHA-512" hashValue="cKYDDb6X6gCz4NQUsc3qkkRZChnPdkF1e2DH9bRFUETF3mgLePndtdDV0zSKoCaRF2A3BdJqOQTwMaHz6iUkRQ==" saltValue="20ND3e6LsrSIhOeMxH5+Iw==" spinCount="100000" sheet="1" objects="1" scenarios="1"/>
  <mergeCells count="6">
    <mergeCell ref="A39:C42"/>
    <mergeCell ref="B19:E19"/>
    <mergeCell ref="B38:C38"/>
    <mergeCell ref="F62:F63"/>
    <mergeCell ref="D53:E53"/>
    <mergeCell ref="D39:F42"/>
  </mergeCells>
  <phoneticPr fontId="3" type="noConversion"/>
  <pageMargins left="0.74" right="0.22" top="0.69" bottom="0.35" header="0.28000000000000003" footer="0.25"/>
  <pageSetup paperSize="9" scale="71" orientation="landscape" r:id="rId1"/>
  <headerFooter alignWithMargins="0">
    <oddHeader>&amp;L&amp;F</oddHeader>
  </headerFooter>
  <ignoredErrors>
    <ignoredError sqref="F59"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Prijsinschrijfformulier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Klock, R (Ronald)</cp:lastModifiedBy>
  <cp:lastPrinted>2022-04-20T09:07:16Z</cp:lastPrinted>
  <dcterms:created xsi:type="dcterms:W3CDTF">2008-02-19T11:14:11Z</dcterms:created>
  <dcterms:modified xsi:type="dcterms:W3CDTF">2026-05-15T07:15:42Z</dcterms:modified>
</cp:coreProperties>
</file>