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office033.sharepoint.com/sites/ProjectOVLonderhoudsbestek/Gedeelde documenten/General/03. Publicatiestukken/Bijlagen behorend bij aanbestedingsleidraad/"/>
    </mc:Choice>
  </mc:AlternateContent>
  <xr:revisionPtr revIDLastSave="241" documentId="8_{B6AA28E7-8CC3-471D-A813-3AB44CA3ADE7}" xr6:coauthVersionLast="47" xr6:coauthVersionMax="47" xr10:uidLastSave="{239C57A9-E29B-47C0-9D8A-F5011A6C6B67}"/>
  <bookViews>
    <workbookView xWindow="-15090" yWindow="-16320" windowWidth="29040" windowHeight="15720" tabRatio="775" xr2:uid="{00000000-000D-0000-FFFF-FFFF00000000}"/>
  </bookViews>
  <sheets>
    <sheet name="invulformulier" sheetId="21" r:id="rId1"/>
    <sheet name="bewijslast" sheetId="24" r:id="rId2"/>
    <sheet name="instructie" sheetId="34" r:id="rId3"/>
    <sheet name="Begin" sheetId="29" r:id="rId4"/>
    <sheet name="logboek overzicht" sheetId="27" r:id="rId5"/>
    <sheet name="logboek" sheetId="31" r:id="rId6"/>
    <sheet name="Einde" sheetId="26" r:id="rId7"/>
  </sheets>
  <externalReferences>
    <externalReference r:id="rId8"/>
  </externalReferences>
  <definedNames>
    <definedName name="_xlnm.Print_Area" localSheetId="1">bewijslast!$A$1:$I$33</definedName>
    <definedName name="_xlnm.Print_Area" localSheetId="0">invulformulier!$B$1:$M$46</definedName>
    <definedName name="_xlnm.Print_Area" localSheetId="5">logboek!$A$1:$J$33</definedName>
    <definedName name="_xlnm.Print_Area" localSheetId="4">'logboek overzicht'!$A$1:$D$33</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7" l="1"/>
  <c r="D12" i="27"/>
  <c r="F31" i="27"/>
  <c r="E31" i="27"/>
  <c r="F30" i="27"/>
  <c r="E30" i="27"/>
  <c r="F29" i="27"/>
  <c r="E29" i="27"/>
  <c r="F28" i="27"/>
  <c r="E28" i="27"/>
  <c r="F27" i="27"/>
  <c r="E27" i="27"/>
  <c r="F26" i="27"/>
  <c r="E26" i="27"/>
  <c r="F25" i="27"/>
  <c r="E25" i="27"/>
  <c r="F24" i="27"/>
  <c r="E24" i="27"/>
  <c r="F23" i="27"/>
  <c r="E23" i="27"/>
  <c r="F22" i="27"/>
  <c r="E22" i="27"/>
  <c r="F21" i="27"/>
  <c r="E21" i="27"/>
  <c r="F20" i="27"/>
  <c r="E20" i="27"/>
  <c r="F19" i="27"/>
  <c r="E19" i="27"/>
  <c r="F18" i="27"/>
  <c r="E18" i="27"/>
  <c r="F17" i="27"/>
  <c r="E17" i="27"/>
  <c r="F16" i="27"/>
  <c r="E16" i="27"/>
  <c r="F15" i="27"/>
  <c r="E15" i="27"/>
  <c r="F14" i="27"/>
  <c r="E14" i="27"/>
  <c r="F13" i="27"/>
  <c r="E13" i="27"/>
  <c r="F12" i="27"/>
  <c r="E12" i="27"/>
  <c r="L28" i="21"/>
  <c r="J28" i="21"/>
  <c r="H28" i="21"/>
  <c r="C1" i="31"/>
  <c r="M29" i="21"/>
  <c r="C11" i="21" s="1"/>
  <c r="L27" i="21"/>
  <c r="J27" i="21"/>
  <c r="H27" i="21"/>
  <c r="F27" i="21"/>
  <c r="K26" i="21"/>
  <c r="I26" i="21"/>
  <c r="G26" i="21"/>
  <c r="E26" i="21"/>
  <c r="K25" i="21"/>
  <c r="I25" i="21"/>
  <c r="G25" i="21"/>
  <c r="E25" i="21"/>
  <c r="K24" i="21"/>
  <c r="I24" i="21"/>
  <c r="G24" i="21"/>
  <c r="E24" i="21"/>
  <c r="K23" i="21"/>
  <c r="I23" i="21"/>
  <c r="G23" i="21"/>
  <c r="E23" i="21"/>
  <c r="K22" i="21"/>
  <c r="I22" i="21"/>
  <c r="G22" i="21"/>
  <c r="E22" i="21"/>
  <c r="K21" i="21"/>
  <c r="I21" i="21"/>
  <c r="G21" i="21"/>
  <c r="E21" i="21"/>
  <c r="K20" i="21"/>
  <c r="I20" i="21"/>
  <c r="G20" i="21"/>
  <c r="E20" i="21"/>
  <c r="K19" i="21"/>
  <c r="I19" i="21"/>
  <c r="G19" i="21"/>
  <c r="E19" i="21"/>
  <c r="K18" i="21"/>
  <c r="I18" i="21"/>
  <c r="G18" i="21"/>
  <c r="E18" i="21"/>
  <c r="K17" i="21"/>
  <c r="I17" i="21"/>
  <c r="G17" i="21"/>
  <c r="E17" i="21"/>
  <c r="K16" i="21"/>
  <c r="I16" i="21"/>
  <c r="G16" i="21"/>
  <c r="E16" i="21"/>
  <c r="H13" i="31"/>
  <c r="I13" i="31"/>
  <c r="H14" i="31"/>
  <c r="I14" i="31"/>
  <c r="H15" i="31"/>
  <c r="I15" i="31"/>
  <c r="H16" i="31"/>
  <c r="I16" i="31"/>
  <c r="H17" i="31"/>
  <c r="I17" i="31"/>
  <c r="H18" i="31"/>
  <c r="I18" i="31"/>
  <c r="H19" i="31"/>
  <c r="I19" i="31"/>
  <c r="H20" i="31"/>
  <c r="I20" i="31"/>
  <c r="H21" i="31"/>
  <c r="I21" i="31"/>
  <c r="H22" i="31"/>
  <c r="I22" i="31"/>
  <c r="H23" i="31"/>
  <c r="I23" i="31"/>
  <c r="H24" i="31"/>
  <c r="I24" i="31"/>
  <c r="H25" i="31"/>
  <c r="I25" i="31"/>
  <c r="H26" i="31"/>
  <c r="I26" i="31"/>
  <c r="H27" i="31"/>
  <c r="I27" i="31"/>
  <c r="H28" i="31"/>
  <c r="I28" i="31"/>
  <c r="H29" i="31"/>
  <c r="I29" i="31"/>
  <c r="H30" i="31"/>
  <c r="I30" i="31"/>
  <c r="H31" i="31"/>
  <c r="I31" i="31"/>
  <c r="I12" i="31"/>
  <c r="H12" i="31"/>
  <c r="I27" i="21" l="1"/>
  <c r="G27" i="21"/>
  <c r="K27" i="21"/>
  <c r="E27" i="21"/>
  <c r="F28" i="21" s="1"/>
  <c r="L12" i="31"/>
  <c r="D13" i="31"/>
  <c r="D14" i="31"/>
  <c r="D15" i="31"/>
  <c r="D16" i="31"/>
  <c r="D17" i="31"/>
  <c r="D18" i="31"/>
  <c r="D19" i="31"/>
  <c r="D20" i="31"/>
  <c r="D21" i="31"/>
  <c r="D22" i="31"/>
  <c r="D23" i="31"/>
  <c r="D24" i="31"/>
  <c r="D25" i="31"/>
  <c r="D26" i="31"/>
  <c r="D27" i="31"/>
  <c r="D28" i="31"/>
  <c r="D29" i="31"/>
  <c r="D30" i="31"/>
  <c r="D31" i="31"/>
  <c r="D12" i="31"/>
  <c r="E30" i="31"/>
  <c r="L31" i="31"/>
  <c r="J31" i="31"/>
  <c r="G31" i="31"/>
  <c r="F31" i="31"/>
  <c r="K31" i="31"/>
  <c r="E31" i="31"/>
  <c r="C31" i="31"/>
  <c r="L30" i="31"/>
  <c r="J30" i="31"/>
  <c r="G30" i="31"/>
  <c r="F30" i="31"/>
  <c r="K30" i="31"/>
  <c r="C30" i="31"/>
  <c r="L29" i="31"/>
  <c r="J29" i="31"/>
  <c r="G29" i="31"/>
  <c r="F29" i="31"/>
  <c r="K29" i="31"/>
  <c r="E29" i="31"/>
  <c r="C29" i="31"/>
  <c r="L28" i="31"/>
  <c r="J28" i="31"/>
  <c r="G28" i="31"/>
  <c r="F28" i="31"/>
  <c r="K28" i="31"/>
  <c r="E28" i="31"/>
  <c r="C28" i="31"/>
  <c r="L27" i="31"/>
  <c r="J27" i="31"/>
  <c r="G27" i="31"/>
  <c r="F27" i="31"/>
  <c r="K27" i="31"/>
  <c r="E27" i="31"/>
  <c r="C27" i="31"/>
  <c r="L26" i="31"/>
  <c r="J26" i="31"/>
  <c r="G26" i="31"/>
  <c r="F26" i="31"/>
  <c r="K26" i="31"/>
  <c r="E26" i="31"/>
  <c r="C26" i="31"/>
  <c r="L25" i="31"/>
  <c r="J25" i="31"/>
  <c r="G25" i="31"/>
  <c r="F25" i="31"/>
  <c r="K25" i="31"/>
  <c r="E25" i="31"/>
  <c r="C25" i="31"/>
  <c r="L24" i="31"/>
  <c r="J24" i="31"/>
  <c r="G24" i="31"/>
  <c r="F24" i="31"/>
  <c r="K24" i="31"/>
  <c r="E24" i="31"/>
  <c r="C24" i="31"/>
  <c r="L23" i="31"/>
  <c r="J23" i="31"/>
  <c r="G23" i="31"/>
  <c r="F23" i="31"/>
  <c r="K23" i="31"/>
  <c r="E23" i="31"/>
  <c r="C23" i="31"/>
  <c r="L22" i="31"/>
  <c r="J22" i="31"/>
  <c r="G22" i="31"/>
  <c r="F22" i="31"/>
  <c r="K22" i="31"/>
  <c r="E22" i="31"/>
  <c r="C22" i="31"/>
  <c r="L21" i="31"/>
  <c r="J21" i="31"/>
  <c r="G21" i="31"/>
  <c r="F21" i="31"/>
  <c r="K21" i="31"/>
  <c r="E21" i="31"/>
  <c r="C21" i="31"/>
  <c r="L20" i="31"/>
  <c r="J20" i="31"/>
  <c r="G20" i="31"/>
  <c r="F20" i="31"/>
  <c r="K20" i="31"/>
  <c r="E20" i="31"/>
  <c r="C20" i="31"/>
  <c r="L19" i="31"/>
  <c r="J19" i="31"/>
  <c r="G19" i="31"/>
  <c r="F19" i="31"/>
  <c r="K19" i="31"/>
  <c r="E19" i="31"/>
  <c r="C19" i="31"/>
  <c r="L18" i="31"/>
  <c r="J18" i="31"/>
  <c r="G18" i="31"/>
  <c r="F18" i="31"/>
  <c r="K18" i="31"/>
  <c r="E18" i="31"/>
  <c r="C18" i="31"/>
  <c r="L17" i="31"/>
  <c r="J17" i="31"/>
  <c r="G17" i="31"/>
  <c r="F17" i="31"/>
  <c r="K17" i="31"/>
  <c r="E17" i="31"/>
  <c r="C17" i="31"/>
  <c r="L16" i="31"/>
  <c r="J16" i="31"/>
  <c r="G16" i="31"/>
  <c r="F16" i="31"/>
  <c r="K16" i="31"/>
  <c r="E16" i="31"/>
  <c r="C16" i="31"/>
  <c r="L15" i="31"/>
  <c r="J15" i="31"/>
  <c r="G15" i="31"/>
  <c r="F15" i="31"/>
  <c r="K15" i="31"/>
  <c r="E15" i="31"/>
  <c r="C15" i="31"/>
  <c r="L14" i="31"/>
  <c r="J14" i="31"/>
  <c r="G14" i="31"/>
  <c r="F14" i="31"/>
  <c r="K14" i="31"/>
  <c r="E14" i="31"/>
  <c r="C14" i="31"/>
  <c r="L13" i="31"/>
  <c r="J13" i="31"/>
  <c r="G13" i="31"/>
  <c r="F13" i="31"/>
  <c r="K13" i="31"/>
  <c r="E13" i="31"/>
  <c r="C13" i="31"/>
  <c r="J12" i="31"/>
  <c r="G12" i="31"/>
  <c r="F12" i="31"/>
  <c r="K12" i="31"/>
  <c r="E12" i="31"/>
  <c r="C12" i="31"/>
  <c r="C8" i="31"/>
  <c r="M28" i="21" l="1"/>
  <c r="C10" i="21" s="1"/>
  <c r="C8" i="24"/>
  <c r="C8" i="27"/>
  <c r="D31" i="27"/>
  <c r="C31" i="27"/>
  <c r="D30" i="27"/>
  <c r="C30" i="27"/>
  <c r="D29" i="27"/>
  <c r="C29" i="27"/>
  <c r="D28" i="27"/>
  <c r="C28" i="27"/>
  <c r="D27" i="27"/>
  <c r="C27" i="27"/>
  <c r="D26" i="27"/>
  <c r="C26" i="27"/>
  <c r="D25" i="27"/>
  <c r="C25" i="27"/>
  <c r="D24" i="27"/>
  <c r="C24" i="27"/>
  <c r="D23" i="27"/>
  <c r="C23" i="27"/>
  <c r="D22" i="27"/>
  <c r="C22" i="27"/>
  <c r="D21" i="27"/>
  <c r="C21" i="27"/>
  <c r="D20" i="27"/>
  <c r="C20" i="27"/>
  <c r="D19" i="27"/>
  <c r="C19" i="27"/>
  <c r="D18" i="27"/>
  <c r="C18" i="27"/>
  <c r="D17" i="27"/>
  <c r="C17" i="27"/>
  <c r="D16" i="27"/>
  <c r="C16" i="27"/>
  <c r="D15" i="27"/>
  <c r="C15" i="27"/>
  <c r="D14" i="27"/>
  <c r="C14" i="27"/>
  <c r="C13" i="27"/>
  <c r="C12" i="27"/>
  <c r="C1" i="27"/>
  <c r="C1" i="24"/>
</calcChain>
</file>

<file path=xl/sharedStrings.xml><?xml version="1.0" encoding="utf-8"?>
<sst xmlns="http://schemas.openxmlformats.org/spreadsheetml/2006/main" count="121" uniqueCount="81">
  <si>
    <t>Openbare Verlichting - Onderhoudsbestek</t>
  </si>
  <si>
    <t>Invulformulier Materieelinzet projectmatig vervangen armaturen</t>
  </si>
  <si>
    <t>Instructie</t>
  </si>
  <si>
    <t>Alle blauwe velden invullen:</t>
  </si>
  <si>
    <t xml:space="preserve">Inschrijver </t>
  </si>
  <si>
    <t>Totale fictieve meerwaarde</t>
  </si>
  <si>
    <t>U vult in de lichtblauwe kolommen het percentage in gehele getallen in. De te behalen korting wordt alleen weergegeven wanneer het totaal op 100 komt. Stel u werkt 50% van de tijd met een elektrische hoogwerker op groene stroom en 50% van de tijd met een verbrandingsmoter op diesel. Dan vult u in rij 16 in en in rij 26 in beide cellen van het contractjaar 50 in. Pas wanneer het getal 100 bij het totaal verschijnt wordt de korting berkent.</t>
  </si>
  <si>
    <t>behaald</t>
  </si>
  <si>
    <t>te behalen</t>
  </si>
  <si>
    <t>Hoogwerker</t>
  </si>
  <si>
    <t>contractjaar 1</t>
  </si>
  <si>
    <t>contractjaar 2</t>
  </si>
  <si>
    <t>contractjaar 3</t>
  </si>
  <si>
    <t>contractjaar 4</t>
  </si>
  <si>
    <t>aandrijving</t>
  </si>
  <si>
    <t>brandstof</t>
  </si>
  <si>
    <t>weegfactor</t>
  </si>
  <si>
    <t xml:space="preserve">waardering </t>
  </si>
  <si>
    <t>Percentage inzet materieelstuk
(invulveld)</t>
  </si>
  <si>
    <t>totale fictieve meerwaarde</t>
  </si>
  <si>
    <t xml:space="preserve">elektromotor </t>
  </si>
  <si>
    <t>stroom (groen)</t>
  </si>
  <si>
    <t>(zero-emissie)</t>
  </si>
  <si>
    <t>waterstof</t>
  </si>
  <si>
    <t>verbrandingsmotor</t>
  </si>
  <si>
    <t>groen gas (BNG/LBG)</t>
  </si>
  <si>
    <t>&amp; elektromotor</t>
  </si>
  <si>
    <t>aardgas (CNG/LNG)</t>
  </si>
  <si>
    <t>benzine/diesel/ HVO</t>
  </si>
  <si>
    <t xml:space="preserve">verbrandingsmotor </t>
  </si>
  <si>
    <t>totaal</t>
  </si>
  <si>
    <t xml:space="preserve"> behaalde fictieve meerwaarde </t>
  </si>
  <si>
    <t>te behalen fictieve meerwaarde</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</si>
  <si>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</si>
  <si>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</si>
  <si>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</si>
  <si>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</si>
  <si>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</si>
  <si>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</si>
  <si>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</si>
  <si>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</si>
  <si>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</si>
  <si>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</si>
  <si>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</si>
  <si>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Overzicht materieel</t>
  </si>
  <si>
    <t>omschrijving materieelstuk</t>
  </si>
  <si>
    <t xml:space="preserve">kenteken of registratienr. </t>
  </si>
  <si>
    <t>Merk</t>
  </si>
  <si>
    <t>bouwjaar</t>
  </si>
  <si>
    <t>stageklasse</t>
  </si>
  <si>
    <t>totaal aantal percentage inzet</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</si>
  <si>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</si>
  <si>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</si>
  <si>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</si>
  <si>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</si>
  <si>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</si>
  <si>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totaal aantal beloofde percentage</t>
  </si>
  <si>
    <t>cumulatieve ingezette percentage</t>
  </si>
  <si>
    <t>Overzicht materieel - logboek</t>
  </si>
  <si>
    <t>hoogwerker</t>
  </si>
  <si>
    <t>maandinzet</t>
  </si>
  <si>
    <t>omschrijving</t>
  </si>
  <si>
    <t>merk</t>
  </si>
  <si>
    <t>kWh</t>
  </si>
  <si>
    <t>totaal beloofd percentage</t>
  </si>
  <si>
    <t>percentages</t>
  </si>
  <si>
    <t>jan</t>
  </si>
  <si>
    <t>feb</t>
  </si>
  <si>
    <t>mrt</t>
  </si>
  <si>
    <t>apr</t>
  </si>
  <si>
    <t>mei</t>
  </si>
  <si>
    <t>jun</t>
  </si>
  <si>
    <t>jul</t>
  </si>
  <si>
    <t>aug</t>
  </si>
  <si>
    <t>sept</t>
  </si>
  <si>
    <t>okt</t>
  </si>
  <si>
    <t>nov</t>
  </si>
  <si>
    <t>dec</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</si>
  <si>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</si>
  <si>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Hybride</t>
  </si>
  <si>
    <t>Plug-in hybride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</si>
</sst>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0.0"/>
    <numFmt numFmtId="166" formatCode="&quot;€&quot;\ #,##0"/>
  </numFmts>
  <fonts count="2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sz val="8"/>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E40520"/>
        <bgColor indexed="64"/>
      </patternFill>
    </fill>
    <fill>
      <patternFill patternType="solid">
        <fgColor rgb="FFEF8200"/>
        <bgColor indexed="64"/>
      </patternFill>
    </fill>
  </fills>
  <borders count="8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17">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44" fontId="5" fillId="0" borderId="0" xfId="1" applyFont="1" applyProtection="1"/>
    <xf numFmtId="0" fontId="5" fillId="0" borderId="10" xfId="0" applyFont="1" applyBorder="1" applyAlignment="1">
      <alignment wrapText="1"/>
    </xf>
    <xf numFmtId="0" fontId="5" fillId="0" borderId="26" xfId="0" applyFont="1" applyBorder="1" applyAlignment="1">
      <alignment wrapText="1"/>
    </xf>
    <xf numFmtId="0" fontId="5" fillId="0" borderId="11" xfId="0" applyFont="1" applyBorder="1" applyAlignment="1">
      <alignment wrapText="1"/>
    </xf>
    <xf numFmtId="0" fontId="5" fillId="0" borderId="5" xfId="0" applyFont="1" applyBorder="1" applyAlignment="1">
      <alignment wrapText="1"/>
    </xf>
    <xf numFmtId="0" fontId="5" fillId="0" borderId="16" xfId="0" applyFont="1" applyBorder="1" applyAlignment="1">
      <alignment wrapText="1"/>
    </xf>
    <xf numFmtId="164" fontId="5" fillId="0" borderId="0" xfId="0" applyNumberFormat="1" applyFont="1"/>
    <xf numFmtId="0" fontId="5" fillId="0" borderId="20" xfId="0" applyFont="1" applyBorder="1" applyAlignment="1">
      <alignment wrapText="1"/>
    </xf>
    <xf numFmtId="0" fontId="13" fillId="0" borderId="13" xfId="0" applyFont="1" applyBorder="1"/>
    <xf numFmtId="0" fontId="13" fillId="0" borderId="29" xfId="0" applyFont="1" applyBorder="1"/>
    <xf numFmtId="0" fontId="13" fillId="0" borderId="0" xfId="0" applyFont="1"/>
    <xf numFmtId="0" fontId="13" fillId="0" borderId="14" xfId="0" applyFont="1" applyBorder="1"/>
    <xf numFmtId="0" fontId="13" fillId="0" borderId="19" xfId="0" applyFont="1" applyBorder="1"/>
    <xf numFmtId="0" fontId="4" fillId="0" borderId="31" xfId="0" applyFont="1" applyBorder="1"/>
    <xf numFmtId="0" fontId="13" fillId="0" borderId="32" xfId="0" applyFont="1" applyBorder="1"/>
    <xf numFmtId="0" fontId="5" fillId="0" borderId="1" xfId="0" applyFont="1" applyBorder="1" applyAlignment="1">
      <alignment wrapText="1"/>
    </xf>
    <xf numFmtId="0" fontId="5" fillId="0" borderId="9" xfId="0" applyFont="1" applyBorder="1" applyAlignment="1">
      <alignment wrapText="1"/>
    </xf>
    <xf numFmtId="0" fontId="5" fillId="0" borderId="34" xfId="0" applyFont="1" applyBorder="1" applyAlignment="1">
      <alignment wrapText="1"/>
    </xf>
    <xf numFmtId="0" fontId="13" fillId="0" borderId="26" xfId="0" applyFont="1" applyBorder="1" applyAlignment="1">
      <alignment wrapText="1"/>
    </xf>
    <xf numFmtId="0" fontId="5" fillId="0" borderId="30" xfId="0" applyFont="1" applyBorder="1"/>
    <xf numFmtId="0" fontId="13" fillId="0" borderId="28" xfId="0" applyFont="1" applyBorder="1"/>
    <xf numFmtId="164" fontId="12"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13" fillId="0" borderId="29" xfId="0" applyFont="1" applyBorder="1" applyAlignment="1">
      <alignment horizontal="right"/>
    </xf>
    <xf numFmtId="0" fontId="13" fillId="0" borderId="30" xfId="0" applyFont="1" applyBorder="1" applyAlignment="1">
      <alignment horizontal="right"/>
    </xf>
    <xf numFmtId="0" fontId="14" fillId="0" borderId="31" xfId="0" applyFont="1" applyBorder="1" applyAlignment="1">
      <alignment horizontal="right"/>
    </xf>
    <xf numFmtId="0" fontId="5" fillId="0" borderId="25" xfId="0" applyFont="1" applyBorder="1"/>
    <xf numFmtId="0" fontId="5" fillId="0" borderId="2" xfId="0" applyFont="1" applyBorder="1"/>
    <xf numFmtId="0" fontId="19" fillId="0" borderId="0" xfId="0" applyFont="1"/>
    <xf numFmtId="49" fontId="5" fillId="0" borderId="0" xfId="0" applyNumberFormat="1" applyFont="1" applyAlignment="1">
      <alignment horizontal="left"/>
    </xf>
    <xf numFmtId="1" fontId="5" fillId="3" borderId="44" xfId="2" applyNumberFormat="1" applyFont="1" applyFill="1" applyBorder="1" applyAlignment="1" applyProtection="1">
      <alignment horizontal="center"/>
      <protection locked="0"/>
    </xf>
    <xf numFmtId="1" fontId="5" fillId="3" borderId="45" xfId="2" applyNumberFormat="1" applyFont="1" applyFill="1" applyBorder="1" applyAlignment="1" applyProtection="1">
      <alignment horizontal="center"/>
      <protection locked="0"/>
    </xf>
    <xf numFmtId="1" fontId="5" fillId="3" borderId="46" xfId="2" applyNumberFormat="1" applyFont="1" applyFill="1" applyBorder="1" applyAlignment="1" applyProtection="1">
      <alignment horizontal="center"/>
      <protection locked="0"/>
    </xf>
    <xf numFmtId="1" fontId="5" fillId="3" borderId="47" xfId="2" applyNumberFormat="1" applyFont="1" applyFill="1" applyBorder="1" applyAlignment="1" applyProtection="1">
      <alignment horizontal="center"/>
      <protection locked="0"/>
    </xf>
    <xf numFmtId="1" fontId="5" fillId="3" borderId="48" xfId="2" applyNumberFormat="1" applyFont="1" applyFill="1" applyBorder="1" applyAlignment="1" applyProtection="1">
      <alignment horizontal="center"/>
      <protection locked="0"/>
    </xf>
    <xf numFmtId="1" fontId="5" fillId="3" borderId="49" xfId="2" applyNumberFormat="1" applyFont="1" applyFill="1" applyBorder="1" applyAlignment="1" applyProtection="1">
      <alignment horizontal="center"/>
      <protection locked="0"/>
    </xf>
    <xf numFmtId="1" fontId="5" fillId="3" borderId="50" xfId="2" applyNumberFormat="1" applyFont="1" applyFill="1" applyBorder="1" applyAlignment="1" applyProtection="1">
      <alignment horizontal="center"/>
      <protection locked="0"/>
    </xf>
    <xf numFmtId="0" fontId="5" fillId="0" borderId="33" xfId="0" applyFont="1" applyBorder="1" applyAlignment="1">
      <alignment vertical="top" wrapText="1"/>
    </xf>
    <xf numFmtId="166" fontId="5" fillId="0" borderId="47" xfId="1" applyNumberFormat="1" applyFont="1" applyBorder="1" applyAlignment="1" applyProtection="1">
      <alignment horizontal="right"/>
    </xf>
    <xf numFmtId="166" fontId="10" fillId="0" borderId="25" xfId="0" applyNumberFormat="1" applyFont="1" applyBorder="1" applyAlignment="1">
      <alignment horizontal="right"/>
    </xf>
    <xf numFmtId="166" fontId="18" fillId="0" borderId="4" xfId="1" applyNumberFormat="1" applyFont="1" applyBorder="1" applyAlignment="1" applyProtection="1">
      <alignment horizontal="right"/>
    </xf>
    <xf numFmtId="165" fontId="5" fillId="0" borderId="12" xfId="1" applyNumberFormat="1" applyFont="1" applyBorder="1" applyAlignment="1" applyProtection="1">
      <alignment horizontal="center"/>
    </xf>
    <xf numFmtId="165" fontId="5" fillId="0" borderId="15" xfId="1" applyNumberFormat="1" applyFont="1" applyBorder="1" applyAlignment="1" applyProtection="1">
      <alignment horizontal="center"/>
    </xf>
    <xf numFmtId="165" fontId="5" fillId="0" borderId="27"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3" fillId="0" borderId="0" xfId="0" applyFont="1"/>
    <xf numFmtId="1" fontId="5" fillId="0" borderId="44" xfId="2" applyNumberFormat="1" applyFont="1" applyBorder="1" applyAlignment="1" applyProtection="1">
      <alignment horizontal="center"/>
    </xf>
    <xf numFmtId="0" fontId="5" fillId="0" borderId="72" xfId="0" applyFont="1" applyBorder="1"/>
    <xf numFmtId="0" fontId="0" fillId="0" borderId="0" xfId="0" applyAlignment="1">
      <alignment vertical="top"/>
    </xf>
    <xf numFmtId="0" fontId="5" fillId="3" borderId="0" xfId="0" applyFont="1" applyFill="1"/>
    <xf numFmtId="1" fontId="5" fillId="3" borderId="68" xfId="2" applyNumberFormat="1" applyFont="1" applyFill="1" applyBorder="1" applyAlignment="1" applyProtection="1">
      <alignment horizontal="center"/>
      <protection locked="0"/>
    </xf>
    <xf numFmtId="1" fontId="5" fillId="3" borderId="9" xfId="2" applyNumberFormat="1" applyFont="1" applyFill="1" applyBorder="1" applyAlignment="1" applyProtection="1">
      <alignment horizontal="center"/>
      <protection locked="0"/>
    </xf>
    <xf numFmtId="1" fontId="5" fillId="3" borderId="11" xfId="2" applyNumberFormat="1" applyFont="1" applyFill="1" applyBorder="1" applyAlignment="1" applyProtection="1">
      <alignment horizontal="center"/>
      <protection locked="0"/>
    </xf>
    <xf numFmtId="1" fontId="5" fillId="3" borderId="5" xfId="2" applyNumberFormat="1" applyFont="1" applyFill="1" applyBorder="1" applyAlignment="1" applyProtection="1">
      <alignment horizontal="center"/>
      <protection locked="0"/>
    </xf>
    <xf numFmtId="1" fontId="5" fillId="3" borderId="16" xfId="2" applyNumberFormat="1" applyFont="1" applyFill="1" applyBorder="1" applyAlignment="1" applyProtection="1">
      <alignment horizontal="center"/>
      <protection locked="0"/>
    </xf>
    <xf numFmtId="1" fontId="5" fillId="3" borderId="20" xfId="2" applyNumberFormat="1" applyFont="1" applyFill="1" applyBorder="1" applyAlignment="1" applyProtection="1">
      <alignment horizontal="center"/>
      <protection locked="0"/>
    </xf>
    <xf numFmtId="1" fontId="5" fillId="0" borderId="68" xfId="2" applyNumberFormat="1" applyFont="1" applyBorder="1" applyAlignment="1" applyProtection="1">
      <alignment horizontal="center"/>
    </xf>
    <xf numFmtId="166" fontId="5" fillId="0" borderId="5" xfId="1" applyNumberFormat="1" applyFont="1" applyBorder="1" applyAlignment="1" applyProtection="1">
      <alignment horizontal="right"/>
    </xf>
    <xf numFmtId="166" fontId="14" fillId="0" borderId="74" xfId="1" applyNumberFormat="1" applyFont="1" applyBorder="1" applyAlignment="1" applyProtection="1">
      <alignment horizontal="right"/>
    </xf>
    <xf numFmtId="1" fontId="5" fillId="0" borderId="73" xfId="2" applyNumberFormat="1" applyFont="1" applyBorder="1" applyAlignment="1" applyProtection="1">
      <alignment horizontal="center"/>
    </xf>
    <xf numFmtId="166" fontId="5" fillId="0" borderId="75" xfId="1" applyNumberFormat="1" applyFont="1" applyBorder="1" applyAlignment="1" applyProtection="1">
      <alignment horizontal="right"/>
    </xf>
    <xf numFmtId="1" fontId="3" fillId="0" borderId="77" xfId="1"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78" xfId="1" applyNumberFormat="1" applyFont="1" applyBorder="1" applyAlignment="1" applyProtection="1">
      <alignment horizontal="center"/>
    </xf>
    <xf numFmtId="165" fontId="5" fillId="0" borderId="79" xfId="1" applyNumberFormat="1" applyFont="1" applyBorder="1" applyAlignment="1" applyProtection="1">
      <alignment horizontal="center"/>
    </xf>
    <xf numFmtId="165" fontId="5" fillId="0" borderId="80" xfId="1" applyNumberFormat="1" applyFont="1" applyBorder="1" applyAlignment="1" applyProtection="1">
      <alignment horizontal="center"/>
    </xf>
    <xf numFmtId="165" fontId="5" fillId="0" borderId="81" xfId="1" applyNumberFormat="1" applyFont="1" applyBorder="1" applyAlignment="1" applyProtection="1">
      <alignment horizontal="center"/>
    </xf>
    <xf numFmtId="165" fontId="5" fillId="0" borderId="37" xfId="1" applyNumberFormat="1" applyFont="1" applyBorder="1" applyAlignment="1" applyProtection="1">
      <alignment horizontal="center"/>
    </xf>
    <xf numFmtId="1" fontId="5" fillId="3" borderId="74" xfId="2" applyNumberFormat="1" applyFont="1" applyFill="1" applyBorder="1" applyAlignment="1" applyProtection="1">
      <alignment horizontal="center"/>
      <protection locked="0"/>
    </xf>
    <xf numFmtId="0" fontId="0" fillId="0" borderId="0" xfId="0" applyAlignment="1">
      <alignment vertical="top" wrapText="1"/>
    </xf>
    <xf numFmtId="0" fontId="0" fillId="3" borderId="0" xfId="0" applyFill="1" applyAlignment="1">
      <alignment vertical="top"/>
    </xf>
    <xf numFmtId="0" fontId="11" fillId="0" borderId="0" xfId="0" applyFont="1"/>
    <xf numFmtId="0" fontId="20" fillId="4" borderId="52" xfId="0" applyFont="1" applyFill="1" applyBorder="1" applyAlignment="1">
      <alignment horizontal="left" vertical="top" wrapText="1"/>
    </xf>
    <xf numFmtId="0" fontId="20" fillId="4" borderId="53" xfId="0" applyFont="1" applyFill="1" applyBorder="1" applyAlignment="1">
      <alignment horizontal="left" vertical="top" wrapText="1"/>
    </xf>
    <xf numFmtId="0" fontId="20" fillId="4" borderId="65" xfId="0" applyFont="1" applyFill="1" applyBorder="1" applyAlignment="1">
      <alignment horizontal="left" vertical="top" wrapText="1"/>
    </xf>
    <xf numFmtId="1" fontId="20" fillId="4" borderId="58" xfId="0" applyNumberFormat="1" applyFont="1" applyFill="1" applyBorder="1" applyAlignment="1">
      <alignment horizontal="center" vertical="top" wrapText="1"/>
    </xf>
    <xf numFmtId="0" fontId="20" fillId="4" borderId="17" xfId="0" applyFont="1" applyFill="1" applyBorder="1" applyAlignment="1">
      <alignment horizontal="left" vertical="top" wrapText="1"/>
    </xf>
    <xf numFmtId="0" fontId="20" fillId="4" borderId="18" xfId="0" applyFont="1" applyFill="1" applyBorder="1" applyAlignment="1">
      <alignment horizontal="left" vertical="top" wrapText="1"/>
    </xf>
    <xf numFmtId="0" fontId="20" fillId="4" borderId="51" xfId="0" applyFont="1" applyFill="1" applyBorder="1" applyAlignment="1">
      <alignment horizontal="left" vertical="top" wrapText="1"/>
    </xf>
    <xf numFmtId="1" fontId="20" fillId="4" borderId="59" xfId="0" applyNumberFormat="1" applyFont="1" applyFill="1" applyBorder="1" applyAlignment="1">
      <alignment horizontal="center" vertical="top" wrapText="1"/>
    </xf>
    <xf numFmtId="0" fontId="20" fillId="4" borderId="17" xfId="0" applyFont="1" applyFill="1" applyBorder="1" applyAlignment="1">
      <alignment horizontal="left" vertical="top"/>
    </xf>
    <xf numFmtId="0" fontId="20" fillId="4" borderId="54" xfId="0" applyFont="1" applyFill="1" applyBorder="1" applyAlignment="1">
      <alignment horizontal="left" vertical="top" wrapText="1"/>
    </xf>
    <xf numFmtId="0" fontId="20" fillId="4" borderId="55" xfId="0" applyFont="1" applyFill="1" applyBorder="1" applyAlignment="1">
      <alignment horizontal="left" vertical="top" wrapText="1"/>
    </xf>
    <xf numFmtId="0" fontId="20" fillId="4" borderId="67" xfId="0" applyFont="1" applyFill="1" applyBorder="1" applyAlignment="1">
      <alignment horizontal="left" vertical="top" wrapText="1"/>
    </xf>
    <xf numFmtId="1" fontId="20" fillId="4" borderId="60" xfId="0" applyNumberFormat="1" applyFont="1" applyFill="1" applyBorder="1" applyAlignment="1">
      <alignment horizontal="center" vertical="top" wrapText="1"/>
    </xf>
    <xf numFmtId="1" fontId="20" fillId="3" borderId="52" xfId="0" applyNumberFormat="1" applyFont="1" applyFill="1" applyBorder="1" applyAlignment="1" applyProtection="1">
      <alignment horizontal="center" vertical="top"/>
      <protection locked="0"/>
    </xf>
    <xf numFmtId="1" fontId="20" fillId="3" borderId="53" xfId="0" applyNumberFormat="1" applyFont="1" applyFill="1" applyBorder="1" applyAlignment="1" applyProtection="1">
      <alignment horizontal="center" vertical="top"/>
      <protection locked="0"/>
    </xf>
    <xf numFmtId="1" fontId="20" fillId="3" borderId="58" xfId="0" applyNumberFormat="1" applyFont="1" applyFill="1" applyBorder="1" applyAlignment="1" applyProtection="1">
      <alignment horizontal="center" vertical="top"/>
      <protection locked="0"/>
    </xf>
    <xf numFmtId="1" fontId="20" fillId="3" borderId="65" xfId="1" applyNumberFormat="1" applyFont="1" applyFill="1" applyBorder="1" applyAlignment="1" applyProtection="1">
      <alignment horizontal="center" vertical="top"/>
      <protection locked="0"/>
    </xf>
    <xf numFmtId="1" fontId="20" fillId="3" borderId="17" xfId="0" applyNumberFormat="1" applyFont="1" applyFill="1" applyBorder="1" applyAlignment="1" applyProtection="1">
      <alignment horizontal="center" vertical="top"/>
      <protection locked="0"/>
    </xf>
    <xf numFmtId="1" fontId="20" fillId="3" borderId="18" xfId="0" applyNumberFormat="1" applyFont="1" applyFill="1" applyBorder="1" applyAlignment="1" applyProtection="1">
      <alignment horizontal="center" vertical="top"/>
      <protection locked="0"/>
    </xf>
    <xf numFmtId="1" fontId="20" fillId="3" borderId="59" xfId="0" applyNumberFormat="1" applyFont="1" applyFill="1" applyBorder="1" applyAlignment="1" applyProtection="1">
      <alignment horizontal="center" vertical="top"/>
      <protection locked="0"/>
    </xf>
    <xf numFmtId="1" fontId="20" fillId="3" borderId="51" xfId="1" applyNumberFormat="1" applyFont="1" applyFill="1" applyBorder="1" applyAlignment="1" applyProtection="1">
      <alignment horizontal="center" vertical="top"/>
      <protection locked="0"/>
    </xf>
    <xf numFmtId="0" fontId="20" fillId="3" borderId="17" xfId="0" applyFont="1" applyFill="1" applyBorder="1" applyAlignment="1" applyProtection="1">
      <alignment horizontal="center" vertical="top"/>
      <protection locked="0"/>
    </xf>
    <xf numFmtId="0" fontId="20" fillId="3" borderId="18" xfId="0" applyFont="1" applyFill="1" applyBorder="1" applyAlignment="1" applyProtection="1">
      <alignment horizontal="center" vertical="top"/>
      <protection locked="0"/>
    </xf>
    <xf numFmtId="0" fontId="20" fillId="3" borderId="59" xfId="0" applyFont="1" applyFill="1" applyBorder="1" applyAlignment="1" applyProtection="1">
      <alignment horizontal="center" vertical="top"/>
      <protection locked="0"/>
    </xf>
    <xf numFmtId="0" fontId="20" fillId="3" borderId="51" xfId="0" applyFont="1" applyFill="1" applyBorder="1" applyAlignment="1" applyProtection="1">
      <alignment horizontal="center" vertical="top"/>
      <protection locked="0"/>
    </xf>
    <xf numFmtId="0" fontId="20" fillId="3" borderId="61" xfId="0" applyFont="1" applyFill="1" applyBorder="1" applyAlignment="1" applyProtection="1">
      <alignment horizontal="center" vertical="top"/>
      <protection locked="0"/>
    </xf>
    <xf numFmtId="0" fontId="20" fillId="3" borderId="62" xfId="0" applyFont="1" applyFill="1" applyBorder="1" applyAlignment="1" applyProtection="1">
      <alignment horizontal="center" vertical="top"/>
      <protection locked="0"/>
    </xf>
    <xf numFmtId="0" fontId="20" fillId="3" borderId="69" xfId="0" applyFont="1" applyFill="1" applyBorder="1" applyAlignment="1" applyProtection="1">
      <alignment horizontal="center" vertical="top"/>
      <protection locked="0"/>
    </xf>
    <xf numFmtId="0" fontId="20" fillId="3" borderId="66" xfId="0" applyFont="1" applyFill="1" applyBorder="1" applyAlignment="1" applyProtection="1">
      <alignment horizontal="center" vertical="top"/>
      <protection locked="0"/>
    </xf>
    <xf numFmtId="0" fontId="20" fillId="3" borderId="54" xfId="0" applyFont="1" applyFill="1" applyBorder="1" applyAlignment="1" applyProtection="1">
      <alignment horizontal="center" vertical="top"/>
      <protection locked="0"/>
    </xf>
    <xf numFmtId="0" fontId="20" fillId="3" borderId="55" xfId="0" applyFont="1" applyFill="1" applyBorder="1" applyAlignment="1" applyProtection="1">
      <alignment horizontal="center" vertical="top"/>
      <protection locked="0"/>
    </xf>
    <xf numFmtId="0" fontId="20" fillId="3" borderId="60" xfId="0" applyFont="1" applyFill="1" applyBorder="1" applyAlignment="1" applyProtection="1">
      <alignment horizontal="center" vertical="top"/>
      <protection locked="0"/>
    </xf>
    <xf numFmtId="0" fontId="20" fillId="3" borderId="67" xfId="0" applyFont="1" applyFill="1" applyBorder="1" applyAlignment="1" applyProtection="1">
      <alignment horizontal="center" vertical="top"/>
      <protection locked="0"/>
    </xf>
    <xf numFmtId="0" fontId="20" fillId="4" borderId="51" xfId="0" applyFont="1" applyFill="1" applyBorder="1" applyAlignment="1">
      <alignment horizontal="center" vertical="top" wrapText="1"/>
    </xf>
    <xf numFmtId="0" fontId="20" fillId="4" borderId="67" xfId="0" applyFont="1" applyFill="1" applyBorder="1" applyAlignment="1">
      <alignment horizontal="center" vertical="top" wrapText="1"/>
    </xf>
    <xf numFmtId="0" fontId="23" fillId="5" borderId="64" xfId="0" applyFont="1" applyFill="1" applyBorder="1" applyProtection="1">
      <protection locked="0"/>
    </xf>
    <xf numFmtId="0" fontId="23" fillId="5" borderId="70" xfId="0" applyFont="1" applyFill="1" applyBorder="1" applyAlignment="1" applyProtection="1">
      <alignment horizontal="center" wrapText="1"/>
      <protection locked="0"/>
    </xf>
    <xf numFmtId="0" fontId="23" fillId="5" borderId="63" xfId="0" applyFont="1" applyFill="1" applyBorder="1" applyAlignment="1" applyProtection="1">
      <alignment horizontal="center" wrapText="1"/>
      <protection locked="0"/>
    </xf>
    <xf numFmtId="0" fontId="23" fillId="5" borderId="64" xfId="0" applyFont="1" applyFill="1" applyBorder="1" applyAlignment="1" applyProtection="1">
      <alignment horizontal="center" wrapText="1"/>
      <protection locked="0"/>
    </xf>
    <xf numFmtId="1" fontId="23" fillId="3" borderId="51" xfId="1" applyNumberFormat="1" applyFont="1" applyFill="1" applyBorder="1" applyAlignment="1" applyProtection="1">
      <alignment horizontal="left" vertical="top"/>
      <protection locked="0"/>
    </xf>
    <xf numFmtId="0" fontId="23" fillId="3" borderId="17" xfId="0" applyFont="1" applyFill="1" applyBorder="1" applyAlignment="1" applyProtection="1">
      <alignment horizontal="center" vertical="top"/>
      <protection locked="0"/>
    </xf>
    <xf numFmtId="0" fontId="23" fillId="3" borderId="18" xfId="0" applyFont="1" applyFill="1" applyBorder="1" applyAlignment="1" applyProtection="1">
      <alignment horizontal="center" vertical="top"/>
      <protection locked="0"/>
    </xf>
    <xf numFmtId="0" fontId="23" fillId="3" borderId="51" xfId="0" applyFont="1" applyFill="1" applyBorder="1" applyAlignment="1" applyProtection="1">
      <alignment horizontal="center" vertical="top"/>
      <protection locked="0"/>
    </xf>
    <xf numFmtId="0" fontId="23" fillId="3" borderId="62" xfId="0" applyFont="1" applyFill="1" applyBorder="1" applyAlignment="1" applyProtection="1">
      <alignment horizontal="center" vertical="top"/>
      <protection locked="0"/>
    </xf>
    <xf numFmtId="0" fontId="23" fillId="3" borderId="66" xfId="0" applyFont="1" applyFill="1" applyBorder="1" applyAlignment="1" applyProtection="1">
      <alignment horizontal="center" vertical="top"/>
      <protection locked="0"/>
    </xf>
    <xf numFmtId="1" fontId="23" fillId="3" borderId="67" xfId="1" applyNumberFormat="1" applyFont="1" applyFill="1" applyBorder="1" applyAlignment="1" applyProtection="1">
      <alignment horizontal="left" vertical="top"/>
      <protection locked="0"/>
    </xf>
    <xf numFmtId="0" fontId="23" fillId="3" borderId="54" xfId="0" applyFont="1" applyFill="1" applyBorder="1" applyAlignment="1" applyProtection="1">
      <alignment horizontal="center" vertical="top"/>
      <protection locked="0"/>
    </xf>
    <xf numFmtId="0" fontId="23" fillId="3" borderId="55" xfId="0" applyFont="1" applyFill="1" applyBorder="1" applyAlignment="1" applyProtection="1">
      <alignment horizontal="center" vertical="top"/>
      <protection locked="0"/>
    </xf>
    <xf numFmtId="0" fontId="23" fillId="3" borderId="67" xfId="0" applyFont="1" applyFill="1" applyBorder="1" applyAlignment="1" applyProtection="1">
      <alignment horizontal="center" vertical="top"/>
      <protection locked="0"/>
    </xf>
    <xf numFmtId="0" fontId="23" fillId="5" borderId="70" xfId="0" applyFont="1" applyFill="1" applyBorder="1" applyAlignment="1" applyProtection="1">
      <alignment wrapText="1"/>
      <protection locked="0"/>
    </xf>
    <xf numFmtId="0" fontId="23" fillId="5" borderId="71" xfId="0" applyFont="1" applyFill="1" applyBorder="1" applyAlignment="1" applyProtection="1">
      <alignment wrapText="1"/>
      <protection locked="0"/>
    </xf>
    <xf numFmtId="0" fontId="23" fillId="3" borderId="17" xfId="0" applyFont="1" applyFill="1" applyBorder="1" applyAlignment="1" applyProtection="1">
      <alignment horizontal="left" vertical="top"/>
      <protection locked="0"/>
    </xf>
    <xf numFmtId="0" fontId="23" fillId="3" borderId="18" xfId="0" applyFont="1" applyFill="1" applyBorder="1" applyAlignment="1" applyProtection="1">
      <alignment wrapText="1"/>
      <protection locked="0"/>
    </xf>
    <xf numFmtId="0" fontId="23" fillId="3" borderId="62" xfId="0" applyFont="1" applyFill="1" applyBorder="1" applyAlignment="1" applyProtection="1">
      <alignment wrapText="1"/>
      <protection locked="0"/>
    </xf>
    <xf numFmtId="0" fontId="23" fillId="3" borderId="54" xfId="0" applyFont="1" applyFill="1" applyBorder="1" applyAlignment="1" applyProtection="1">
      <alignment horizontal="left" vertical="top"/>
      <protection locked="0"/>
    </xf>
    <xf numFmtId="0" fontId="23" fillId="3" borderId="55" xfId="0" applyFont="1" applyFill="1" applyBorder="1" applyAlignment="1" applyProtection="1">
      <alignment wrapText="1"/>
      <protection locked="0"/>
    </xf>
    <xf numFmtId="0" fontId="9" fillId="3"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66" fontId="14" fillId="0" borderId="76" xfId="1" applyNumberFormat="1" applyFont="1" applyBorder="1" applyAlignment="1" applyProtection="1">
      <alignment horizontal="right"/>
      <protection locked="0"/>
    </xf>
    <xf numFmtId="166" fontId="14" fillId="0" borderId="74" xfId="1" applyNumberFormat="1" applyFont="1" applyBorder="1" applyAlignment="1" applyProtection="1">
      <alignment horizontal="right"/>
      <protection locked="0"/>
    </xf>
    <xf numFmtId="166" fontId="14" fillId="0" borderId="50" xfId="1" applyNumberFormat="1" applyFont="1" applyBorder="1" applyAlignment="1" applyProtection="1">
      <alignment horizontal="right"/>
      <protection locked="0"/>
    </xf>
    <xf numFmtId="165" fontId="5" fillId="0" borderId="39" xfId="0" applyNumberFormat="1" applyFont="1" applyBorder="1" applyAlignment="1" applyProtection="1">
      <alignment horizontal="center"/>
      <protection locked="0"/>
    </xf>
    <xf numFmtId="0" fontId="17" fillId="3" borderId="0" xfId="0" applyFont="1" applyFill="1" applyProtection="1">
      <protection locked="0"/>
    </xf>
    <xf numFmtId="165" fontId="5" fillId="0" borderId="45" xfId="0" applyNumberFormat="1" applyFont="1" applyBorder="1" applyAlignment="1" applyProtection="1">
      <alignment horizontal="center" vertical="center"/>
      <protection locked="0"/>
    </xf>
    <xf numFmtId="0" fontId="4" fillId="0" borderId="0" xfId="0" applyFont="1"/>
    <xf numFmtId="0" fontId="14" fillId="0" borderId="0" xfId="0" applyFont="1" applyAlignment="1">
      <alignment horizontal="right"/>
    </xf>
    <xf numFmtId="166" fontId="14" fillId="0" borderId="0" xfId="1" applyNumberFormat="1" applyFont="1" applyBorder="1" applyAlignment="1" applyProtection="1">
      <alignment horizontal="right"/>
      <protection locked="0"/>
    </xf>
    <xf numFmtId="166" fontId="14" fillId="0" borderId="0" xfId="1" applyNumberFormat="1" applyFont="1" applyBorder="1" applyAlignment="1" applyProtection="1">
      <alignment horizontal="right"/>
    </xf>
    <xf numFmtId="166" fontId="18" fillId="0" borderId="0" xfId="1" applyNumberFormat="1" applyFont="1" applyBorder="1" applyAlignment="1" applyProtection="1">
      <alignment horizontal="right"/>
    </xf>
    <xf numFmtId="0" fontId="8" fillId="6" borderId="21" xfId="0" applyFont="1" applyFill="1" applyBorder="1" applyAlignment="1">
      <alignment horizontal="left" vertical="center"/>
    </xf>
    <xf numFmtId="0" fontId="8" fillId="6" borderId="22" xfId="0" applyFont="1" applyFill="1" applyBorder="1" applyAlignment="1">
      <alignment horizontal="left" vertical="center"/>
    </xf>
    <xf numFmtId="0" fontId="8" fillId="6" borderId="23" xfId="0" applyFont="1" applyFill="1" applyBorder="1" applyAlignment="1">
      <alignment horizontal="center" vertical="center"/>
    </xf>
    <xf numFmtId="0" fontId="8" fillId="6" borderId="22" xfId="0" applyFont="1" applyFill="1" applyBorder="1" applyAlignment="1">
      <alignment horizontal="center" vertical="center"/>
    </xf>
    <xf numFmtId="0" fontId="8" fillId="7" borderId="12" xfId="0" applyFont="1" applyFill="1" applyBorder="1" applyAlignment="1">
      <alignment vertical="center" wrapText="1"/>
    </xf>
    <xf numFmtId="0" fontId="8" fillId="7" borderId="68" xfId="0" applyFont="1" applyFill="1" applyBorder="1" applyAlignment="1">
      <alignment vertical="center" wrapText="1"/>
    </xf>
    <xf numFmtId="0" fontId="8" fillId="7" borderId="73" xfId="0" applyFont="1" applyFill="1" applyBorder="1" applyAlignment="1">
      <alignment vertical="center" wrapText="1"/>
    </xf>
    <xf numFmtId="0" fontId="8" fillId="7" borderId="44" xfId="0" applyFont="1" applyFill="1" applyBorder="1" applyAlignment="1">
      <alignment vertical="center" wrapText="1"/>
    </xf>
    <xf numFmtId="0" fontId="8" fillId="7" borderId="56" xfId="0" applyFont="1" applyFill="1" applyBorder="1" applyAlignment="1">
      <alignment vertical="center" wrapText="1"/>
    </xf>
    <xf numFmtId="0" fontId="8" fillId="7" borderId="57" xfId="0" applyFont="1" applyFill="1" applyBorder="1" applyAlignment="1">
      <alignment vertical="center" wrapText="1"/>
    </xf>
    <xf numFmtId="0" fontId="8" fillId="7" borderId="56"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43" xfId="0" applyFont="1" applyFill="1" applyBorder="1" applyAlignment="1">
      <alignment horizontal="center" vertical="center" wrapText="1"/>
    </xf>
    <xf numFmtId="0" fontId="8" fillId="6" borderId="21" xfId="0" applyFont="1" applyFill="1" applyBorder="1" applyAlignment="1">
      <alignment vertical="center"/>
    </xf>
    <xf numFmtId="0" fontId="8" fillId="6" borderId="57" xfId="0" applyFont="1" applyFill="1" applyBorder="1" applyAlignment="1">
      <alignment vertical="center"/>
    </xf>
    <xf numFmtId="0" fontId="8" fillId="6" borderId="35" xfId="0" applyFont="1" applyFill="1" applyBorder="1" applyAlignment="1">
      <alignment horizontal="center" vertical="center"/>
    </xf>
    <xf numFmtId="0" fontId="8" fillId="6" borderId="23" xfId="0" applyFont="1" applyFill="1" applyBorder="1" applyAlignment="1">
      <alignment horizontal="left" vertical="center"/>
    </xf>
    <xf numFmtId="0" fontId="2" fillId="7" borderId="21" xfId="0" applyFont="1" applyFill="1" applyBorder="1" applyAlignment="1">
      <alignment vertical="center" wrapText="1"/>
    </xf>
    <xf numFmtId="0" fontId="2" fillId="7" borderId="24" xfId="0" applyFont="1" applyFill="1" applyBorder="1" applyAlignment="1">
      <alignment vertical="center" wrapText="1"/>
    </xf>
    <xf numFmtId="0" fontId="2" fillId="7" borderId="22" xfId="0" applyFont="1" applyFill="1" applyBorder="1" applyAlignment="1">
      <alignment vertical="center"/>
    </xf>
    <xf numFmtId="0" fontId="2" fillId="7" borderId="1" xfId="0" applyFont="1" applyFill="1" applyBorder="1" applyAlignment="1">
      <alignment vertical="center" wrapText="1"/>
    </xf>
    <xf numFmtId="0" fontId="2" fillId="7" borderId="57" xfId="0" applyFont="1" applyFill="1" applyBorder="1" applyAlignment="1">
      <alignment vertical="center" wrapText="1"/>
    </xf>
    <xf numFmtId="0" fontId="2" fillId="7" borderId="68" xfId="0" applyFont="1" applyFill="1" applyBorder="1" applyAlignment="1">
      <alignment vertical="center" wrapText="1"/>
    </xf>
    <xf numFmtId="0" fontId="2" fillId="7" borderId="23" xfId="0" applyFont="1" applyFill="1" applyBorder="1" applyAlignment="1">
      <alignment horizontal="left" wrapText="1"/>
    </xf>
    <xf numFmtId="0" fontId="2" fillId="6" borderId="1" xfId="0" applyFont="1" applyFill="1" applyBorder="1" applyAlignment="1">
      <alignment vertical="center" wrapText="1"/>
    </xf>
    <xf numFmtId="0" fontId="2" fillId="6" borderId="3" xfId="0" applyFont="1" applyFill="1" applyBorder="1" applyAlignment="1">
      <alignment vertical="center" wrapText="1"/>
    </xf>
    <xf numFmtId="0" fontId="8" fillId="7" borderId="24" xfId="0" applyFont="1" applyFill="1" applyBorder="1" applyAlignment="1">
      <alignment vertical="center" wrapText="1"/>
    </xf>
    <xf numFmtId="0" fontId="8" fillId="7" borderId="43" xfId="0" applyFont="1" applyFill="1" applyBorder="1" applyAlignment="1">
      <alignment vertical="center" wrapText="1"/>
    </xf>
    <xf numFmtId="0" fontId="8" fillId="6" borderId="56"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43" xfId="0" applyFont="1" applyFill="1" applyBorder="1" applyAlignment="1">
      <alignment horizontal="center" vertical="center"/>
    </xf>
    <xf numFmtId="165" fontId="5" fillId="0" borderId="40" xfId="0" applyNumberFormat="1" applyFont="1" applyBorder="1" applyAlignment="1" applyProtection="1">
      <alignment horizontal="center"/>
      <protection locked="0"/>
    </xf>
    <xf numFmtId="165" fontId="5" fillId="0" borderId="41" xfId="0" applyNumberFormat="1" applyFont="1" applyBorder="1" applyAlignment="1" applyProtection="1">
      <alignment horizontal="center"/>
      <protection locked="0"/>
    </xf>
    <xf numFmtId="165" fontId="5" fillId="0" borderId="42" xfId="0" applyNumberFormat="1" applyFont="1" applyBorder="1" applyAlignment="1" applyProtection="1">
      <alignment horizontal="center"/>
      <protection locked="0"/>
    </xf>
    <xf numFmtId="1" fontId="20" fillId="4" borderId="65" xfId="0" applyNumberFormat="1" applyFont="1" applyFill="1" applyBorder="1" applyAlignment="1">
      <alignment horizontal="center" vertical="top" wrapText="1"/>
    </xf>
    <xf numFmtId="0" fontId="23" fillId="3" borderId="36" xfId="0" applyFont="1" applyFill="1" applyBorder="1" applyAlignment="1" applyProtection="1">
      <alignment horizontal="left" vertical="top"/>
      <protection locked="0"/>
    </xf>
    <xf numFmtId="0" fontId="23" fillId="5" borderId="84" xfId="0" applyFont="1" applyFill="1" applyBorder="1" applyAlignment="1" applyProtection="1">
      <alignment wrapText="1"/>
      <protection locked="0"/>
    </xf>
    <xf numFmtId="0" fontId="23" fillId="3" borderId="85" xfId="0" applyFont="1" applyFill="1" applyBorder="1" applyAlignment="1" applyProtection="1">
      <alignment horizontal="left" vertical="top"/>
      <protection locked="0"/>
    </xf>
    <xf numFmtId="165" fontId="5" fillId="0" borderId="44" xfId="0" applyNumberFormat="1" applyFont="1" applyBorder="1" applyAlignment="1" applyProtection="1">
      <alignment horizontal="center" vertical="center"/>
      <protection locked="0"/>
    </xf>
    <xf numFmtId="165" fontId="5" fillId="0" borderId="64" xfId="0" applyNumberFormat="1" applyFont="1" applyBorder="1" applyAlignment="1" applyProtection="1">
      <alignment horizontal="center" vertical="center"/>
      <protection locked="0"/>
    </xf>
    <xf numFmtId="0" fontId="5" fillId="3" borderId="0" xfId="0" applyFont="1" applyFill="1" applyAlignment="1" applyProtection="1">
      <alignment horizontal="left"/>
      <protection locked="0"/>
    </xf>
    <xf numFmtId="0" fontId="5" fillId="3" borderId="38"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0" fillId="0" borderId="0" xfId="0" applyAlignment="1">
      <alignment horizontal="left" wrapText="1"/>
    </xf>
    <xf numFmtId="0" fontId="19" fillId="0" borderId="1" xfId="0" applyFont="1" applyBorder="1" applyAlignment="1">
      <alignment horizontal="center" wrapText="1"/>
    </xf>
    <xf numFmtId="0" fontId="19" fillId="0" borderId="82" xfId="0" applyFont="1" applyBorder="1" applyAlignment="1">
      <alignment horizontal="center" wrapText="1"/>
    </xf>
    <xf numFmtId="0" fontId="19" fillId="0" borderId="2" xfId="0" applyFont="1" applyBorder="1" applyAlignment="1">
      <alignment horizontal="center" wrapText="1"/>
    </xf>
    <xf numFmtId="0" fontId="19" fillId="0" borderId="26" xfId="0" applyFont="1" applyBorder="1" applyAlignment="1">
      <alignment horizontal="center" wrapText="1"/>
    </xf>
    <xf numFmtId="0" fontId="19" fillId="0" borderId="0" xfId="0" applyFont="1" applyAlignment="1">
      <alignment horizontal="center" wrapText="1"/>
    </xf>
    <xf numFmtId="0" fontId="19" fillId="0" borderId="25" xfId="0" applyFont="1" applyBorder="1" applyAlignment="1">
      <alignment horizontal="center" wrapText="1"/>
    </xf>
    <xf numFmtId="0" fontId="19" fillId="0" borderId="3" xfId="0" applyFont="1" applyBorder="1" applyAlignment="1">
      <alignment horizontal="center" wrapText="1"/>
    </xf>
    <xf numFmtId="0" fontId="19" fillId="0" borderId="83" xfId="0" applyFont="1" applyBorder="1" applyAlignment="1">
      <alignment horizontal="center" wrapText="1"/>
    </xf>
    <xf numFmtId="0" fontId="19" fillId="0" borderId="4" xfId="0" applyFont="1" applyBorder="1" applyAlignment="1">
      <alignment horizontal="center" wrapText="1"/>
    </xf>
    <xf numFmtId="0" fontId="21" fillId="2" borderId="0" xfId="0" applyFont="1" applyFill="1" applyAlignment="1">
      <alignment horizontal="center" vertical="center" wrapText="1"/>
    </xf>
    <xf numFmtId="0" fontId="8" fillId="6" borderId="21" xfId="0" applyFont="1" applyFill="1" applyBorder="1" applyAlignment="1">
      <alignment horizontal="center" vertical="center"/>
    </xf>
    <xf numFmtId="0" fontId="8" fillId="6" borderId="23" xfId="0" applyFont="1" applyFill="1" applyBorder="1" applyAlignment="1">
      <alignment horizontal="center" vertical="center"/>
    </xf>
    <xf numFmtId="0" fontId="5" fillId="0" borderId="0" xfId="0" applyFont="1" applyAlignment="1">
      <alignment horizontal="left"/>
    </xf>
    <xf numFmtId="0" fontId="8" fillId="6" borderId="22" xfId="0" applyFont="1" applyFill="1" applyBorder="1" applyAlignment="1">
      <alignment horizontal="center" vertical="center"/>
    </xf>
  </cellXfs>
  <cellStyles count="4">
    <cellStyle name="Procent" xfId="2" builtinId="5"/>
    <cellStyle name="Standaard" xfId="0" builtinId="0"/>
    <cellStyle name="Valuta" xfId="1" builtinId="4"/>
    <cellStyle name="Valuta 2" xfId="3" xr:uid="{18CA0A06-0E54-415F-9E1D-DE2C5F4CDE12}"/>
  </cellStyles>
  <dxfs count="1">
    <dxf>
      <font>
        <b/>
        <i val="0"/>
      </font>
    </dxf>
  </dxfs>
  <tableStyles count="0" defaultTableStyle="TableStyleMedium2" defaultPivotStyle="PivotStyleLight16"/>
  <colors>
    <mruColors>
      <color rgb="FFE40520"/>
      <color rgb="FFEF8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12699</xdr:colOff>
      <xdr:row>0</xdr:row>
      <xdr:rowOff>9526</xdr:rowOff>
    </xdr:from>
    <xdr:to>
      <xdr:col>12</xdr:col>
      <xdr:colOff>1063625</xdr:colOff>
      <xdr:row>8</xdr:row>
      <xdr:rowOff>141943</xdr:rowOff>
    </xdr:to>
    <xdr:pic>
      <xdr:nvPicPr>
        <xdr:cNvPr id="4" name="Afbeelding 3">
          <a:extLst>
            <a:ext uri="{FF2B5EF4-FFF2-40B4-BE49-F238E27FC236}">
              <a16:creationId xmlns:a16="http://schemas.microsoft.com/office/drawing/2014/main" id="{FAA5312E-9165-1244-9B2D-C6DAF0B1ED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7124" y="9526"/>
          <a:ext cx="2327276" cy="1665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511175</xdr:colOff>
      <xdr:row>0</xdr:row>
      <xdr:rowOff>0</xdr:rowOff>
    </xdr:from>
    <xdr:to>
      <xdr:col>13</xdr:col>
      <xdr:colOff>25401</xdr:colOff>
      <xdr:row>7</xdr:row>
      <xdr:rowOff>170068</xdr:rowOff>
    </xdr:to>
    <xdr:pic>
      <xdr:nvPicPr>
        <xdr:cNvPr id="3" name="Afbeelding 2">
          <a:extLst>
            <a:ext uri="{FF2B5EF4-FFF2-40B4-BE49-F238E27FC236}">
              <a16:creationId xmlns:a16="http://schemas.microsoft.com/office/drawing/2014/main" id="{A831C5C0-25C5-4F80-8A86-4BDC38D7C2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1450" y="0"/>
          <a:ext cx="1974851" cy="140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282575</xdr:colOff>
      <xdr:row>0</xdr:row>
      <xdr:rowOff>0</xdr:rowOff>
    </xdr:from>
    <xdr:to>
      <xdr:col>6</xdr:col>
      <xdr:colOff>1</xdr:colOff>
      <xdr:row>8</xdr:row>
      <xdr:rowOff>143992</xdr:rowOff>
    </xdr:to>
    <xdr:pic>
      <xdr:nvPicPr>
        <xdr:cNvPr id="3" name="Afbeelding 2">
          <a:extLst>
            <a:ext uri="{FF2B5EF4-FFF2-40B4-BE49-F238E27FC236}">
              <a16:creationId xmlns:a16="http://schemas.microsoft.com/office/drawing/2014/main" id="{67333350-D5BB-4582-8BC0-54FF12DF39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1575" y="0"/>
          <a:ext cx="2171701" cy="1563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19050</xdr:colOff>
      <xdr:row>0</xdr:row>
      <xdr:rowOff>0</xdr:rowOff>
    </xdr:from>
    <xdr:to>
      <xdr:col>23</xdr:col>
      <xdr:colOff>549276</xdr:colOff>
      <xdr:row>8</xdr:row>
      <xdr:rowOff>182335</xdr:rowOff>
    </xdr:to>
    <xdr:pic>
      <xdr:nvPicPr>
        <xdr:cNvPr id="2" name="Afbeelding 1">
          <a:extLst>
            <a:ext uri="{FF2B5EF4-FFF2-40B4-BE49-F238E27FC236}">
              <a16:creationId xmlns:a16="http://schemas.microsoft.com/office/drawing/2014/main" id="{D32EA4FC-1C6B-4B4C-90B8-8BFD2C017F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5150" y="0"/>
          <a:ext cx="2244726" cy="160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office033.sharepoint.com/sites/ProjectOVLonderhoudsbestek/Gedeelde%20documenten/General/03.%20Publicatiestukken/Bijlagen%20behorend%20bij%20aanbestedingsleidraad/Bijlage%20H%20-%20Invultabel%20materieelinzet%20storingen%20en%20schademasten.xlsx" TargetMode="External"/><Relationship Id="rId2" Type="http://schemas.microsoft.com/office/2019/04/relationships/externalLinkLongPath" Target="Bijlage%20H%20-%20Invultabel%20materieelinzet%20storingen%20en%20schademasten.xlsx?9DC6713C" TargetMode="External"/><Relationship Id="rId1" Type="http://schemas.openxmlformats.org/officeDocument/2006/relationships/externalLinkPath" Target="file:///\\9DC6713C\Bijlage%20H%20-%20Invultabel%20materieelinzet%20storingen%20en%20schademast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vulformulier"/>
      <sheetName val="bewijslast"/>
      <sheetName val="instructie"/>
      <sheetName val="Begin"/>
      <sheetName val="logboek overzicht"/>
      <sheetName val="logboek"/>
      <sheetName val="Einde"/>
    </sheetNames>
    <sheetDataSet>
      <sheetData sheetId="0"/>
      <sheetData sheetId="1"/>
      <sheetData sheetId="2"/>
      <sheetData sheetId="3"/>
      <sheetData sheetId="4"/>
      <sheetData sheetId="5">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sheetData>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B1:T47"/>
  <sheetViews>
    <sheetView showGridLines="0" tabSelected="1" zoomScaleNormal="100" workbookViewId="0">
      <selection activeCell="B20" sqref="B20"/>
    </sheetView>
  </sheetViews>
  <sheetFormatPr defaultColWidth="9.26953125" defaultRowHeight="14.5"/>
  <cols>
    <col min="1" max="1" width="1.26953125" customWidth="1"/>
    <col min="2" max="2" width="19.7265625" customWidth="1"/>
    <col min="3" max="3" width="23" style="7" bestFit="1" customWidth="1"/>
    <col min="4" max="4" width="10.54296875" bestFit="1" customWidth="1"/>
    <col min="5" max="12" width="17.7265625" customWidth="1"/>
    <col min="13" max="13" width="16" customWidth="1"/>
    <col min="14" max="16" width="16" style="8" customWidth="1"/>
    <col min="17" max="17" width="16.453125" bestFit="1" customWidth="1"/>
    <col min="18" max="18" width="13.7265625" bestFit="1" customWidth="1"/>
    <col min="19" max="19" width="21.26953125" customWidth="1"/>
    <col min="20" max="37" width="11.54296875" customWidth="1"/>
    <col min="38" max="38" width="9.26953125" customWidth="1"/>
    <col min="39" max="39" width="10.7265625" customWidth="1"/>
    <col min="40" max="40" width="14.453125" customWidth="1"/>
    <col min="41" max="41" width="9.26953125" customWidth="1"/>
    <col min="42" max="42" width="13.26953125" customWidth="1"/>
  </cols>
  <sheetData>
    <row r="1" spans="2:20" s="1" customFormat="1" ht="18.5">
      <c r="B1" s="151" t="s">
        <v>0</v>
      </c>
      <c r="C1" s="140"/>
    </row>
    <row r="2" spans="2:20" s="3" customFormat="1" ht="18.5">
      <c r="B2" s="2" t="s">
        <v>1</v>
      </c>
      <c r="K2"/>
      <c r="M2" s="4"/>
      <c r="N2" s="4"/>
      <c r="P2" s="4"/>
      <c r="Q2" s="4"/>
      <c r="S2" s="4"/>
      <c r="T2" s="4"/>
    </row>
    <row r="3" spans="2:20" s="3" customFormat="1" ht="8.65" customHeight="1">
      <c r="B3" s="2"/>
      <c r="M3" s="4"/>
      <c r="N3" s="4"/>
      <c r="P3" s="4"/>
      <c r="Q3" s="4"/>
      <c r="S3" s="4"/>
      <c r="T3" s="4"/>
    </row>
    <row r="4" spans="2:20" s="3" customFormat="1" ht="15.5">
      <c r="B4" s="39" t="s">
        <v>2</v>
      </c>
      <c r="C4"/>
      <c r="M4" s="4"/>
      <c r="N4" s="4"/>
      <c r="P4" s="4"/>
      <c r="Q4" s="4"/>
      <c r="S4" s="4"/>
      <c r="T4" s="4"/>
    </row>
    <row r="5" spans="2:20" s="3" customFormat="1">
      <c r="B5" s="60" t="s">
        <v>3</v>
      </c>
      <c r="C5" s="60"/>
      <c r="D5" s="61"/>
      <c r="M5" s="4"/>
      <c r="N5" s="4"/>
      <c r="P5" s="4"/>
      <c r="Q5" s="4"/>
      <c r="S5" s="4"/>
      <c r="T5" s="4"/>
    </row>
    <row r="6" spans="2:20" s="3" customFormat="1" ht="18.5">
      <c r="B6" s="39" t="s">
        <v>4</v>
      </c>
      <c r="M6" s="31"/>
      <c r="Q6" s="5"/>
      <c r="S6" s="4"/>
      <c r="T6" s="4"/>
    </row>
    <row r="7" spans="2:20" s="3" customFormat="1" ht="18.5">
      <c r="B7" s="199"/>
      <c r="C7" s="199"/>
      <c r="M7" s="31"/>
      <c r="Q7" s="5"/>
      <c r="S7" s="4"/>
      <c r="T7" s="4"/>
    </row>
    <row r="8" spans="2:20" s="3" customFormat="1" ht="7.5" customHeight="1" thickBot="1">
      <c r="B8" s="40"/>
      <c r="C8" s="40"/>
      <c r="D8" s="40"/>
      <c r="E8" s="40"/>
      <c r="F8" s="40"/>
      <c r="G8" s="40"/>
      <c r="H8" s="40"/>
      <c r="I8" s="40"/>
      <c r="J8" s="40"/>
      <c r="K8" s="40"/>
      <c r="L8" s="40"/>
      <c r="M8" s="31"/>
      <c r="Q8" s="5"/>
      <c r="S8" s="4"/>
      <c r="T8" s="4"/>
    </row>
    <row r="9" spans="2:20" s="3" customFormat="1" ht="16" thickBot="1">
      <c r="B9" s="39" t="s">
        <v>5</v>
      </c>
      <c r="C9"/>
      <c r="D9"/>
      <c r="E9" s="39"/>
      <c r="F9" s="203" t="s">
        <v>6</v>
      </c>
      <c r="G9" s="204"/>
      <c r="H9" s="204"/>
      <c r="I9" s="204"/>
      <c r="J9" s="204"/>
      <c r="K9" s="205"/>
      <c r="L9" s="39"/>
      <c r="M9" s="39"/>
      <c r="Q9" s="5"/>
      <c r="S9" s="4"/>
      <c r="T9" s="4"/>
    </row>
    <row r="10" spans="2:20" s="3" customFormat="1" ht="30" customHeight="1">
      <c r="B10" s="183" t="s">
        <v>7</v>
      </c>
      <c r="C10" s="145">
        <f>M28</f>
        <v>168000</v>
      </c>
      <c r="D10"/>
      <c r="E10" s="39"/>
      <c r="F10" s="206"/>
      <c r="G10" s="207"/>
      <c r="H10" s="207"/>
      <c r="I10" s="207"/>
      <c r="J10" s="207"/>
      <c r="K10" s="208"/>
      <c r="L10" s="39"/>
      <c r="M10" s="39"/>
      <c r="Q10" s="5"/>
      <c r="S10" s="4"/>
      <c r="T10" s="4"/>
    </row>
    <row r="11" spans="2:20" s="3" customFormat="1" ht="30" customHeight="1" thickBot="1">
      <c r="B11" s="184" t="s">
        <v>8</v>
      </c>
      <c r="C11" s="146">
        <f>M29</f>
        <v>672000</v>
      </c>
      <c r="D11"/>
      <c r="E11" s="39"/>
      <c r="F11" s="209"/>
      <c r="G11" s="210"/>
      <c r="H11" s="210"/>
      <c r="I11" s="210"/>
      <c r="J11" s="210"/>
      <c r="K11" s="211"/>
      <c r="L11" s="39"/>
      <c r="M11" s="39"/>
      <c r="Q11" s="5"/>
      <c r="S11" s="4"/>
      <c r="T11" s="4"/>
    </row>
    <row r="12" spans="2:20" s="3" customFormat="1" ht="18.5">
      <c r="B12" s="32"/>
      <c r="C12" s="33"/>
      <c r="D12"/>
      <c r="E12"/>
      <c r="F12"/>
      <c r="G12"/>
      <c r="H12"/>
      <c r="I12"/>
      <c r="J12"/>
      <c r="K12"/>
      <c r="L12"/>
      <c r="M12" s="31"/>
      <c r="Q12" s="5"/>
      <c r="S12" s="4"/>
      <c r="T12" s="4"/>
    </row>
    <row r="13" spans="2:20" s="3" customFormat="1" ht="15" customHeight="1" thickBot="1">
      <c r="B13"/>
      <c r="C13" s="9"/>
      <c r="D13" s="9"/>
      <c r="E13" s="9"/>
      <c r="F13" s="9"/>
      <c r="G13" s="9"/>
      <c r="H13" s="9"/>
      <c r="I13" s="9"/>
      <c r="J13" s="9"/>
      <c r="K13" s="9"/>
      <c r="L13" s="9"/>
      <c r="M13" s="9"/>
      <c r="N13" s="9"/>
      <c r="O13" s="9"/>
      <c r="P13" s="9"/>
      <c r="Q13" s="5"/>
      <c r="S13" s="4"/>
      <c r="T13" s="4"/>
    </row>
    <row r="14" spans="2:20" s="3" customFormat="1" ht="42.75" customHeight="1" thickBot="1">
      <c r="B14" s="158" t="s">
        <v>9</v>
      </c>
      <c r="C14" s="159"/>
      <c r="D14" s="159"/>
      <c r="E14" s="172"/>
      <c r="F14" s="161" t="s">
        <v>10</v>
      </c>
      <c r="G14" s="173"/>
      <c r="H14" s="174" t="s">
        <v>11</v>
      </c>
      <c r="I14" s="173"/>
      <c r="J14" s="174" t="s">
        <v>12</v>
      </c>
      <c r="K14" s="173"/>
      <c r="L14" s="160" t="s">
        <v>13</v>
      </c>
      <c r="M14" s="175"/>
    </row>
    <row r="15" spans="2:20" s="6" customFormat="1" ht="44" thickBot="1">
      <c r="B15" s="176" t="s">
        <v>14</v>
      </c>
      <c r="C15" s="177" t="s">
        <v>15</v>
      </c>
      <c r="D15" s="178" t="s">
        <v>16</v>
      </c>
      <c r="E15" s="179" t="s">
        <v>17</v>
      </c>
      <c r="F15" s="180" t="s">
        <v>18</v>
      </c>
      <c r="G15" s="181" t="s">
        <v>17</v>
      </c>
      <c r="H15" s="180" t="s">
        <v>18</v>
      </c>
      <c r="I15" s="181" t="s">
        <v>17</v>
      </c>
      <c r="J15" s="180" t="s">
        <v>18</v>
      </c>
      <c r="K15" s="181" t="s">
        <v>17</v>
      </c>
      <c r="L15" s="180" t="s">
        <v>18</v>
      </c>
      <c r="M15" s="182" t="s">
        <v>19</v>
      </c>
    </row>
    <row r="16" spans="2:20" s="3" customFormat="1" ht="15.65" customHeight="1">
      <c r="B16" s="25" t="s">
        <v>20</v>
      </c>
      <c r="C16" s="11" t="s">
        <v>21</v>
      </c>
      <c r="D16" s="197">
        <v>10</v>
      </c>
      <c r="E16" s="52">
        <f>$D16*F16</f>
        <v>1000</v>
      </c>
      <c r="F16" s="62">
        <v>100</v>
      </c>
      <c r="G16" s="75">
        <f>$D16*H16</f>
        <v>0</v>
      </c>
      <c r="H16" s="62"/>
      <c r="I16" s="75">
        <f>$D16*J16</f>
        <v>0</v>
      </c>
      <c r="J16" s="62"/>
      <c r="K16" s="75">
        <f>$D16*L16</f>
        <v>0</v>
      </c>
      <c r="L16" s="41"/>
      <c r="M16" s="38"/>
    </row>
    <row r="17" spans="2:20" s="3" customFormat="1">
      <c r="B17" s="12" t="s">
        <v>22</v>
      </c>
      <c r="C17" s="26" t="s">
        <v>23</v>
      </c>
      <c r="D17" s="198"/>
      <c r="E17" s="53">
        <f>$D16*F17</f>
        <v>0</v>
      </c>
      <c r="F17" s="63"/>
      <c r="G17" s="76">
        <f>$D16*H17</f>
        <v>0</v>
      </c>
      <c r="H17" s="63"/>
      <c r="I17" s="76">
        <f>$D16*J17</f>
        <v>0</v>
      </c>
      <c r="J17" s="63"/>
      <c r="K17" s="76">
        <f>$D16*L17</f>
        <v>0</v>
      </c>
      <c r="L17" s="42"/>
      <c r="M17" s="37"/>
    </row>
    <row r="18" spans="2:20" s="3" customFormat="1">
      <c r="B18" s="48" t="s">
        <v>24</v>
      </c>
      <c r="C18" s="13" t="s">
        <v>25</v>
      </c>
      <c r="D18" s="150">
        <v>5.5</v>
      </c>
      <c r="E18" s="54">
        <f t="shared" ref="E18:E26" si="0">$D18*F18</f>
        <v>0</v>
      </c>
      <c r="F18" s="64"/>
      <c r="G18" s="77">
        <f t="shared" ref="G18:G26" si="1">$D18*H18</f>
        <v>0</v>
      </c>
      <c r="H18" s="64"/>
      <c r="I18" s="77">
        <f t="shared" ref="I18:I26" si="2">$D18*J18</f>
        <v>0</v>
      </c>
      <c r="J18" s="64"/>
      <c r="K18" s="77">
        <f t="shared" ref="K18:K26" si="3">$D18*L18</f>
        <v>0</v>
      </c>
      <c r="L18" s="43"/>
      <c r="M18" s="37"/>
    </row>
    <row r="19" spans="2:20" s="3" customFormat="1">
      <c r="B19" s="12" t="s">
        <v>26</v>
      </c>
      <c r="C19" s="14" t="s">
        <v>27</v>
      </c>
      <c r="D19" s="152">
        <v>4.5</v>
      </c>
      <c r="E19" s="55">
        <f t="shared" si="0"/>
        <v>0</v>
      </c>
      <c r="F19" s="63"/>
      <c r="G19" s="78">
        <f t="shared" si="1"/>
        <v>0</v>
      </c>
      <c r="H19" s="63"/>
      <c r="I19" s="78">
        <f t="shared" si="2"/>
        <v>0</v>
      </c>
      <c r="J19" s="63"/>
      <c r="K19" s="78">
        <f t="shared" si="3"/>
        <v>0</v>
      </c>
      <c r="L19" s="42"/>
      <c r="M19" s="37"/>
    </row>
    <row r="20" spans="2:20" s="3" customFormat="1" ht="15" customHeight="1">
      <c r="B20" s="27" t="s">
        <v>80</v>
      </c>
      <c r="C20" s="15" t="s">
        <v>28</v>
      </c>
      <c r="D20" s="190">
        <v>4</v>
      </c>
      <c r="E20" s="53">
        <f t="shared" si="0"/>
        <v>0</v>
      </c>
      <c r="F20" s="63"/>
      <c r="G20" s="76">
        <f t="shared" si="1"/>
        <v>0</v>
      </c>
      <c r="H20" s="63"/>
      <c r="I20" s="76">
        <f t="shared" si="2"/>
        <v>0</v>
      </c>
      <c r="J20" s="63"/>
      <c r="K20" s="76">
        <f t="shared" si="3"/>
        <v>0</v>
      </c>
      <c r="L20" s="42"/>
      <c r="M20" s="37"/>
    </row>
    <row r="21" spans="2:20" s="3" customFormat="1" ht="15" customHeight="1">
      <c r="B21" s="48" t="s">
        <v>24</v>
      </c>
      <c r="C21" s="13" t="s">
        <v>25</v>
      </c>
      <c r="D21" s="150">
        <v>3.5</v>
      </c>
      <c r="E21" s="54">
        <f t="shared" si="0"/>
        <v>0</v>
      </c>
      <c r="F21" s="64"/>
      <c r="G21" s="77">
        <f t="shared" si="1"/>
        <v>0</v>
      </c>
      <c r="H21" s="64"/>
      <c r="I21" s="77">
        <f t="shared" si="2"/>
        <v>0</v>
      </c>
      <c r="J21" s="64"/>
      <c r="K21" s="77">
        <f t="shared" si="3"/>
        <v>0</v>
      </c>
      <c r="L21" s="43"/>
      <c r="M21" s="37"/>
    </row>
    <row r="22" spans="2:20" s="3" customFormat="1" ht="15" customHeight="1">
      <c r="B22" s="12" t="s">
        <v>26</v>
      </c>
      <c r="C22" s="14" t="s">
        <v>27</v>
      </c>
      <c r="D22" s="152">
        <v>2.5</v>
      </c>
      <c r="E22" s="55">
        <f t="shared" si="0"/>
        <v>0</v>
      </c>
      <c r="F22" s="65"/>
      <c r="G22" s="78">
        <f t="shared" si="1"/>
        <v>0</v>
      </c>
      <c r="H22" s="65"/>
      <c r="I22" s="78">
        <f t="shared" si="2"/>
        <v>0</v>
      </c>
      <c r="J22" s="65"/>
      <c r="K22" s="78">
        <f t="shared" si="3"/>
        <v>0</v>
      </c>
      <c r="L22" s="44"/>
      <c r="M22" s="37"/>
    </row>
    <row r="23" spans="2:20" s="3" customFormat="1" ht="15" customHeight="1">
      <c r="B23" s="27" t="s">
        <v>79</v>
      </c>
      <c r="C23" s="15" t="s">
        <v>28</v>
      </c>
      <c r="D23" s="190">
        <v>2</v>
      </c>
      <c r="E23" s="53">
        <f t="shared" si="0"/>
        <v>0</v>
      </c>
      <c r="F23" s="66"/>
      <c r="G23" s="76">
        <f t="shared" si="1"/>
        <v>0</v>
      </c>
      <c r="H23" s="66"/>
      <c r="I23" s="76">
        <f t="shared" si="2"/>
        <v>0</v>
      </c>
      <c r="J23" s="66"/>
      <c r="K23" s="76">
        <f t="shared" si="3"/>
        <v>0</v>
      </c>
      <c r="L23" s="45"/>
      <c r="M23" s="37"/>
    </row>
    <row r="24" spans="2:20" s="20" customFormat="1">
      <c r="B24" s="12" t="s">
        <v>29</v>
      </c>
      <c r="C24" s="17" t="s">
        <v>25</v>
      </c>
      <c r="D24" s="191">
        <v>2</v>
      </c>
      <c r="E24" s="54">
        <f t="shared" si="0"/>
        <v>0</v>
      </c>
      <c r="F24" s="67"/>
      <c r="G24" s="77">
        <f t="shared" si="1"/>
        <v>0</v>
      </c>
      <c r="H24" s="67"/>
      <c r="I24" s="77">
        <f t="shared" si="2"/>
        <v>0</v>
      </c>
      <c r="J24" s="67"/>
      <c r="K24" s="77">
        <f t="shared" si="3"/>
        <v>0</v>
      </c>
      <c r="L24" s="46"/>
      <c r="M24" s="37"/>
    </row>
    <row r="25" spans="2:20" s="20" customFormat="1">
      <c r="B25" s="12"/>
      <c r="C25" s="14" t="s">
        <v>27</v>
      </c>
      <c r="D25" s="152">
        <v>0.5</v>
      </c>
      <c r="E25" s="55">
        <f t="shared" si="0"/>
        <v>0</v>
      </c>
      <c r="F25" s="65"/>
      <c r="G25" s="78">
        <f t="shared" si="1"/>
        <v>0</v>
      </c>
      <c r="H25" s="65"/>
      <c r="I25" s="78">
        <f t="shared" si="2"/>
        <v>0</v>
      </c>
      <c r="J25" s="65"/>
      <c r="K25" s="78">
        <f t="shared" si="3"/>
        <v>0</v>
      </c>
      <c r="L25" s="44"/>
      <c r="M25" s="37"/>
    </row>
    <row r="26" spans="2:20" s="3" customFormat="1" ht="15" thickBot="1">
      <c r="B26" s="28"/>
      <c r="C26" s="26" t="s">
        <v>28</v>
      </c>
      <c r="D26" s="192">
        <v>0</v>
      </c>
      <c r="E26" s="56">
        <f t="shared" si="0"/>
        <v>0</v>
      </c>
      <c r="F26" s="80"/>
      <c r="G26" s="79">
        <f t="shared" si="1"/>
        <v>0</v>
      </c>
      <c r="H26" s="80"/>
      <c r="I26" s="79">
        <f t="shared" si="2"/>
        <v>0</v>
      </c>
      <c r="J26" s="80"/>
      <c r="K26" s="79">
        <f t="shared" si="3"/>
        <v>0</v>
      </c>
      <c r="L26" s="47"/>
      <c r="M26" s="37"/>
    </row>
    <row r="27" spans="2:20" s="3" customFormat="1">
      <c r="B27" s="18"/>
      <c r="C27" s="19"/>
      <c r="D27" s="34" t="s">
        <v>30</v>
      </c>
      <c r="E27" s="73">
        <f t="shared" ref="E27:L27" si="4">SUM(E16:E26)</f>
        <v>1000</v>
      </c>
      <c r="F27" s="71">
        <f t="shared" si="4"/>
        <v>100</v>
      </c>
      <c r="G27" s="74">
        <f t="shared" si="4"/>
        <v>0</v>
      </c>
      <c r="H27" s="68">
        <f t="shared" si="4"/>
        <v>0</v>
      </c>
      <c r="I27" s="74">
        <f t="shared" si="4"/>
        <v>0</v>
      </c>
      <c r="J27" s="68">
        <f t="shared" si="4"/>
        <v>0</v>
      </c>
      <c r="K27" s="74">
        <f t="shared" si="4"/>
        <v>0</v>
      </c>
      <c r="L27" s="58">
        <f t="shared" si="4"/>
        <v>0</v>
      </c>
      <c r="M27" s="59"/>
    </row>
    <row r="28" spans="2:20" s="3" customFormat="1" ht="18.5">
      <c r="B28" s="21"/>
      <c r="C28" s="29"/>
      <c r="D28" s="35" t="s">
        <v>31</v>
      </c>
      <c r="E28" s="22"/>
      <c r="F28" s="72">
        <f>IF(F27=100,((E27/F27))/10*F29,0)</f>
        <v>168000</v>
      </c>
      <c r="G28" s="69"/>
      <c r="H28" s="69">
        <f>IF(H27=100,((G27/H27))/10*H29,0)</f>
        <v>0</v>
      </c>
      <c r="I28" s="69"/>
      <c r="J28" s="69">
        <f>IF(J27=100,((I27/J27))/10*J29,0)</f>
        <v>0</v>
      </c>
      <c r="K28" s="69"/>
      <c r="L28" s="49">
        <f>IF(L27=100,((K27/L27))/10*L29,0)</f>
        <v>0</v>
      </c>
      <c r="M28" s="50">
        <f>SUM(E28:L28)</f>
        <v>168000</v>
      </c>
    </row>
    <row r="29" spans="2:20" s="3" customFormat="1" ht="19" thickBot="1">
      <c r="B29" s="30"/>
      <c r="C29" s="23"/>
      <c r="D29" s="36" t="s">
        <v>32</v>
      </c>
      <c r="E29" s="24"/>
      <c r="F29" s="147">
        <v>168000</v>
      </c>
      <c r="G29" s="70"/>
      <c r="H29" s="148">
        <v>168000</v>
      </c>
      <c r="I29" s="70"/>
      <c r="J29" s="148">
        <v>168000</v>
      </c>
      <c r="K29" s="70"/>
      <c r="L29" s="149">
        <v>168000</v>
      </c>
      <c r="M29" s="51">
        <f>SUM(E29:L29)</f>
        <v>672000</v>
      </c>
    </row>
    <row r="30" spans="2:20" s="3" customFormat="1" ht="18.5">
      <c r="B30" s="20"/>
      <c r="C30" s="153"/>
      <c r="D30" s="154"/>
      <c r="E30" s="20"/>
      <c r="F30" s="155"/>
      <c r="G30" s="156"/>
      <c r="H30" s="155"/>
      <c r="I30" s="156"/>
      <c r="J30" s="155"/>
      <c r="K30" s="156"/>
      <c r="L30" s="155"/>
      <c r="M30" s="157"/>
    </row>
    <row r="31" spans="2:20" s="3" customFormat="1" ht="15" customHeight="1">
      <c r="B31"/>
      <c r="C31" s="9"/>
      <c r="D31" s="9"/>
      <c r="E31" s="9"/>
      <c r="F31" s="9"/>
      <c r="G31" s="9"/>
      <c r="H31" s="9"/>
      <c r="I31" s="9"/>
      <c r="J31" s="9"/>
      <c r="K31" s="9"/>
      <c r="L31" s="9"/>
      <c r="M31" s="9"/>
      <c r="N31" s="9"/>
      <c r="O31" s="9"/>
      <c r="P31" s="9"/>
      <c r="Q31" s="5"/>
      <c r="S31" s="4"/>
      <c r="T31" s="4"/>
    </row>
    <row r="32" spans="2:20" s="3" customFormat="1" ht="26.25" customHeight="1">
      <c r="B32" s="141" t="s">
        <v>33</v>
      </c>
      <c r="C32" s="201"/>
      <c r="D32" s="201"/>
      <c r="E32" s="201"/>
      <c r="F32" s="201"/>
      <c r="G32" s="201"/>
      <c r="H32" s="201"/>
      <c r="I32" s="201"/>
      <c r="J32" s="201"/>
      <c r="K32" s="201"/>
      <c r="L32" s="201"/>
      <c r="P32" s="4"/>
      <c r="Q32" s="4"/>
      <c r="R32" s="4"/>
    </row>
    <row r="33" spans="2:16" s="3" customFormat="1" ht="26.25" customHeight="1">
      <c r="B33" s="141" t="s">
        <v>34</v>
      </c>
      <c r="C33" s="200"/>
      <c r="D33" s="200"/>
      <c r="E33" s="200"/>
      <c r="F33" s="200"/>
      <c r="G33" s="200"/>
      <c r="H33" s="200"/>
      <c r="I33" s="200"/>
      <c r="J33" s="200"/>
      <c r="K33" s="200"/>
      <c r="L33" s="200"/>
    </row>
    <row r="34" spans="2:16" s="3" customFormat="1" ht="26.25" customHeight="1">
      <c r="B34" s="141" t="s">
        <v>35</v>
      </c>
      <c r="C34" s="200"/>
      <c r="D34" s="200"/>
      <c r="E34" s="200"/>
      <c r="F34" s="200"/>
      <c r="G34" s="200"/>
      <c r="H34" s="200"/>
      <c r="I34" s="200"/>
      <c r="J34" s="200"/>
      <c r="K34" s="200"/>
      <c r="L34" s="200"/>
    </row>
    <row r="35" spans="2:16" s="3" customFormat="1">
      <c r="B35" s="141"/>
      <c r="C35" s="6"/>
      <c r="D35" s="6"/>
      <c r="E35" s="6"/>
      <c r="F35" s="6"/>
      <c r="G35" s="6"/>
      <c r="H35" s="6"/>
      <c r="I35" s="6"/>
      <c r="J35" s="6"/>
      <c r="K35" s="6"/>
      <c r="L35" s="6"/>
    </row>
    <row r="36" spans="2:16" s="3" customFormat="1" ht="58.5" customHeight="1">
      <c r="B36" s="202" t="s">
        <v>36</v>
      </c>
      <c r="C36" s="202"/>
      <c r="D36" s="202"/>
      <c r="E36" s="202"/>
      <c r="F36" s="202"/>
      <c r="G36" s="202"/>
      <c r="H36" s="202"/>
      <c r="I36" s="202"/>
      <c r="J36" s="202"/>
      <c r="K36" s="202"/>
      <c r="L36" s="202"/>
      <c r="P36" s="4"/>
    </row>
    <row r="37" spans="2:16" s="3" customFormat="1">
      <c r="B37" s="142"/>
      <c r="C37" s="142"/>
      <c r="D37" s="142"/>
      <c r="E37" s="142"/>
      <c r="F37" s="142"/>
      <c r="G37" s="142"/>
      <c r="H37" s="142"/>
      <c r="I37" s="142"/>
      <c r="J37" s="142"/>
      <c r="K37" s="142"/>
      <c r="L37" s="142"/>
      <c r="P37" s="4"/>
    </row>
    <row r="38" spans="2:16" s="3" customFormat="1" ht="26.25" customHeight="1">
      <c r="B38" s="141" t="s">
        <v>37</v>
      </c>
      <c r="C38" s="201"/>
      <c r="D38" s="201"/>
      <c r="E38" s="201"/>
      <c r="F38" s="201"/>
      <c r="G38" s="201"/>
      <c r="H38" s="201"/>
      <c r="I38" s="201"/>
      <c r="J38" s="201"/>
      <c r="K38" s="201"/>
      <c r="L38" s="201"/>
      <c r="P38" s="4"/>
    </row>
    <row r="39" spans="2:16" s="3" customFormat="1" ht="26.25" customHeight="1">
      <c r="B39" s="141" t="s">
        <v>38</v>
      </c>
      <c r="C39" s="200"/>
      <c r="D39" s="200"/>
      <c r="E39" s="200"/>
      <c r="F39" s="200"/>
      <c r="G39" s="200"/>
      <c r="H39" s="200"/>
      <c r="I39" s="200"/>
      <c r="J39" s="200"/>
      <c r="K39" s="200"/>
      <c r="L39" s="200"/>
      <c r="P39" s="4"/>
    </row>
    <row r="40" spans="2:16" s="3" customFormat="1">
      <c r="B40" s="141"/>
      <c r="C40" s="6"/>
      <c r="D40" s="6"/>
      <c r="E40" s="6"/>
      <c r="F40" s="6"/>
      <c r="G40" s="6"/>
      <c r="H40" s="6"/>
      <c r="I40" s="6"/>
      <c r="J40" s="6"/>
      <c r="K40" s="6"/>
      <c r="L40" s="6"/>
      <c r="P40" s="4"/>
    </row>
    <row r="41" spans="2:16" s="3" customFormat="1" ht="63.75" customHeight="1">
      <c r="B41" s="141" t="s">
        <v>39</v>
      </c>
      <c r="C41" s="201"/>
      <c r="D41" s="201"/>
      <c r="E41" s="201"/>
      <c r="F41" s="201"/>
      <c r="G41" s="201"/>
      <c r="H41" s="201"/>
      <c r="I41" s="201"/>
      <c r="J41" s="201"/>
      <c r="K41" s="201"/>
      <c r="L41" s="201"/>
      <c r="P41" s="4"/>
    </row>
    <row r="42" spans="2:16" s="3" customFormat="1" ht="26.25" customHeight="1">
      <c r="B42" s="141" t="s">
        <v>40</v>
      </c>
      <c r="C42" s="200"/>
      <c r="D42" s="200"/>
      <c r="E42" s="200"/>
      <c r="F42" s="200"/>
      <c r="G42" s="200"/>
      <c r="H42" s="200"/>
      <c r="I42" s="200"/>
      <c r="J42" s="200"/>
      <c r="K42" s="200"/>
      <c r="L42" s="200"/>
      <c r="P42" s="4"/>
    </row>
    <row r="43" spans="2:16" s="3" customFormat="1" ht="26.25" customHeight="1">
      <c r="B43" s="141" t="s">
        <v>41</v>
      </c>
      <c r="C43" s="200"/>
      <c r="D43" s="200"/>
      <c r="E43" s="200"/>
      <c r="F43" s="200"/>
      <c r="G43" s="200"/>
      <c r="H43" s="200"/>
      <c r="I43" s="200"/>
      <c r="J43" s="200"/>
      <c r="K43" s="200"/>
      <c r="L43" s="200"/>
      <c r="P43" s="4"/>
    </row>
    <row r="44" spans="2:16" s="3" customFormat="1">
      <c r="B44" s="143"/>
      <c r="C44"/>
      <c r="P44" s="4"/>
    </row>
    <row r="45" spans="2:16" s="3" customFormat="1">
      <c r="B45" s="144" t="s">
        <v>42</v>
      </c>
      <c r="C45"/>
      <c r="P45" s="4"/>
    </row>
    <row r="46" spans="2:16" s="3" customFormat="1">
      <c r="B46" s="144" t="s">
        <v>43</v>
      </c>
      <c r="C46"/>
      <c r="P46" s="4"/>
    </row>
    <row r="47" spans="2:16">
      <c r="M47" s="3"/>
    </row>
  </sheetData>
  <sheetProtection selectLockedCells="1"/>
  <mergeCells count="12">
    <mergeCell ref="D16:D17"/>
    <mergeCell ref="B7:C7"/>
    <mergeCell ref="C43:L43"/>
    <mergeCell ref="C42:L42"/>
    <mergeCell ref="C41:L41"/>
    <mergeCell ref="C39:L39"/>
    <mergeCell ref="C38:L38"/>
    <mergeCell ref="C34:L34"/>
    <mergeCell ref="C33:L33"/>
    <mergeCell ref="C32:L32"/>
    <mergeCell ref="B36:L36"/>
    <mergeCell ref="F9:K11"/>
  </mergeCells>
  <pageMargins left="0.7" right="0.7" top="0.75" bottom="0.75" header="0.3" footer="0.3"/>
  <pageSetup paperSize="8"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N33"/>
  <sheetViews>
    <sheetView showGridLines="0" zoomScaleNormal="100" workbookViewId="0">
      <selection activeCell="D13" sqref="D13"/>
    </sheetView>
  </sheetViews>
  <sheetFormatPr defaultColWidth="9.26953125" defaultRowHeight="14.5"/>
  <cols>
    <col min="1" max="1" width="1.26953125" customWidth="1"/>
    <col min="2" max="2" width="3.26953125" bestFit="1" customWidth="1"/>
    <col min="3" max="3" width="30.7265625" customWidth="1"/>
    <col min="4" max="4" width="28.54296875" bestFit="1" customWidth="1"/>
    <col min="5" max="6" width="16.1796875" customWidth="1"/>
    <col min="7" max="8" width="16.1796875" style="7" customWidth="1"/>
    <col min="9" max="9" width="16.1796875" customWidth="1"/>
    <col min="10" max="13" width="17.54296875" style="7" customWidth="1"/>
    <col min="14" max="31" width="11.54296875" customWidth="1"/>
    <col min="32" max="32" width="9.26953125" customWidth="1"/>
    <col min="33" max="33" width="10.7265625" customWidth="1"/>
    <col min="34" max="34" width="14.453125" customWidth="1"/>
    <col min="35" max="35" width="9.26953125" customWidth="1"/>
    <col min="36" max="36" width="13.26953125" customWidth="1"/>
  </cols>
  <sheetData>
    <row r="1" spans="2:14" s="1" customFormat="1" ht="18.5">
      <c r="C1" s="2" t="str">
        <f>invulformulier!B1</f>
        <v>Openbare Verlichting - Onderhoudsbestek</v>
      </c>
      <c r="D1" s="2"/>
      <c r="E1" s="2"/>
      <c r="F1" s="2"/>
    </row>
    <row r="2" spans="2:14" s="3" customFormat="1" ht="18.5">
      <c r="C2" s="2" t="s">
        <v>44</v>
      </c>
      <c r="D2" s="2"/>
      <c r="E2" s="2"/>
      <c r="F2" s="2"/>
      <c r="N2" s="4"/>
    </row>
    <row r="3" spans="2:14" s="3" customFormat="1" ht="8.65" customHeight="1">
      <c r="C3" s="2"/>
      <c r="D3" s="2"/>
      <c r="E3" s="2"/>
      <c r="F3" s="2"/>
      <c r="N3" s="4"/>
    </row>
    <row r="4" spans="2:14" s="3" customFormat="1" ht="15.5">
      <c r="C4" s="39" t="s">
        <v>2</v>
      </c>
      <c r="D4" s="39"/>
      <c r="E4" s="39"/>
      <c r="F4" s="39"/>
      <c r="G4"/>
      <c r="H4"/>
      <c r="J4"/>
      <c r="K4"/>
      <c r="L4"/>
      <c r="M4"/>
      <c r="N4" s="4"/>
    </row>
    <row r="5" spans="2:14" s="3" customFormat="1">
      <c r="C5" s="81" t="s">
        <v>3</v>
      </c>
      <c r="D5" s="81"/>
      <c r="E5" s="81"/>
      <c r="F5" s="81"/>
      <c r="G5" s="82"/>
      <c r="H5"/>
      <c r="J5"/>
      <c r="K5"/>
      <c r="L5"/>
      <c r="M5"/>
      <c r="N5" s="4"/>
    </row>
    <row r="6" spans="2:14" s="3" customFormat="1" ht="6" customHeight="1">
      <c r="G6"/>
      <c r="H6"/>
      <c r="J6"/>
      <c r="K6"/>
      <c r="L6"/>
      <c r="M6"/>
      <c r="N6" s="4"/>
    </row>
    <row r="7" spans="2:14" s="3" customFormat="1" ht="15.5">
      <c r="C7" s="39" t="s">
        <v>4</v>
      </c>
      <c r="D7" s="39"/>
      <c r="E7" s="39"/>
      <c r="F7" s="39"/>
      <c r="G7"/>
      <c r="H7"/>
      <c r="J7"/>
      <c r="K7"/>
      <c r="L7"/>
      <c r="M7"/>
      <c r="N7" s="4"/>
    </row>
    <row r="8" spans="2:14" s="3" customFormat="1">
      <c r="C8" s="40">
        <f>invulformulier!B7</f>
        <v>0</v>
      </c>
      <c r="D8" s="40"/>
      <c r="E8" s="40"/>
      <c r="F8" s="40"/>
      <c r="G8"/>
      <c r="H8"/>
      <c r="J8"/>
      <c r="K8"/>
      <c r="L8"/>
      <c r="M8"/>
      <c r="N8" s="4"/>
    </row>
    <row r="9" spans="2:14" s="3" customFormat="1" ht="15" customHeight="1" thickBot="1">
      <c r="C9"/>
      <c r="D9"/>
      <c r="E9"/>
      <c r="F9"/>
      <c r="G9" s="9"/>
      <c r="H9" s="9"/>
      <c r="I9" s="9"/>
      <c r="J9" s="9"/>
      <c r="K9" s="9"/>
      <c r="L9" s="9"/>
      <c r="M9" s="9"/>
      <c r="N9" s="4"/>
    </row>
    <row r="10" spans="2:14" s="3" customFormat="1" ht="42.75" customHeight="1" thickBot="1">
      <c r="C10" s="158" t="s">
        <v>9</v>
      </c>
      <c r="D10" s="159"/>
      <c r="E10" s="159"/>
      <c r="F10" s="159"/>
      <c r="G10" s="159"/>
      <c r="H10" s="159"/>
      <c r="I10" s="160"/>
      <c r="J10" s="187" t="s">
        <v>10</v>
      </c>
      <c r="K10" s="188" t="s">
        <v>11</v>
      </c>
      <c r="L10" s="188" t="s">
        <v>12</v>
      </c>
      <c r="M10" s="189" t="s">
        <v>13</v>
      </c>
    </row>
    <row r="11" spans="2:14" s="6" customFormat="1" ht="52.15" customHeight="1" thickBot="1">
      <c r="C11" s="166" t="s">
        <v>45</v>
      </c>
      <c r="D11" s="185" t="s">
        <v>46</v>
      </c>
      <c r="E11" s="167" t="s">
        <v>47</v>
      </c>
      <c r="F11" s="167" t="s">
        <v>48</v>
      </c>
      <c r="G11" s="185" t="s">
        <v>49</v>
      </c>
      <c r="H11" s="167" t="s">
        <v>14</v>
      </c>
      <c r="I11" s="186" t="s">
        <v>15</v>
      </c>
      <c r="J11" s="166" t="s">
        <v>50</v>
      </c>
      <c r="K11" s="166" t="s">
        <v>50</v>
      </c>
      <c r="L11" s="166" t="s">
        <v>50</v>
      </c>
      <c r="M11" s="166" t="s">
        <v>50</v>
      </c>
    </row>
    <row r="12" spans="2:14" s="3" customFormat="1" ht="15" customHeight="1">
      <c r="B12" s="3">
        <v>1</v>
      </c>
      <c r="C12" s="133"/>
      <c r="D12" s="134"/>
      <c r="E12" s="134"/>
      <c r="F12" s="134"/>
      <c r="G12" s="134"/>
      <c r="H12" s="134"/>
      <c r="I12" s="119"/>
      <c r="J12" s="120"/>
      <c r="K12" s="121"/>
      <c r="L12" s="121"/>
      <c r="M12" s="122"/>
    </row>
    <row r="13" spans="2:14" s="3" customFormat="1" ht="15" customHeight="1">
      <c r="B13" s="3">
        <v>2</v>
      </c>
      <c r="C13" s="135"/>
      <c r="D13" s="194"/>
      <c r="E13" s="194"/>
      <c r="F13" s="194"/>
      <c r="G13" s="136"/>
      <c r="H13" s="136"/>
      <c r="I13" s="123"/>
      <c r="J13" s="124"/>
      <c r="K13" s="125"/>
      <c r="L13" s="125"/>
      <c r="M13" s="126"/>
    </row>
    <row r="14" spans="2:14" s="3" customFormat="1" ht="15.5">
      <c r="B14" s="3">
        <v>3</v>
      </c>
      <c r="C14" s="133"/>
      <c r="D14" s="134"/>
      <c r="E14" s="134"/>
      <c r="F14" s="134"/>
      <c r="G14" s="136"/>
      <c r="H14" s="136"/>
      <c r="I14" s="119"/>
      <c r="J14" s="124"/>
      <c r="K14" s="125"/>
      <c r="L14" s="125"/>
      <c r="M14" s="126"/>
    </row>
    <row r="15" spans="2:14" s="3" customFormat="1" ht="15.5">
      <c r="B15" s="3">
        <v>4</v>
      </c>
      <c r="C15" s="135"/>
      <c r="D15" s="194"/>
      <c r="E15" s="194"/>
      <c r="F15" s="194"/>
      <c r="G15" s="136"/>
      <c r="H15" s="136"/>
      <c r="I15" s="123"/>
      <c r="J15" s="124"/>
      <c r="K15" s="125"/>
      <c r="L15" s="125"/>
      <c r="M15" s="126"/>
    </row>
    <row r="16" spans="2:14" s="3" customFormat="1" ht="15" customHeight="1">
      <c r="B16" s="3">
        <v>5</v>
      </c>
      <c r="C16" s="133"/>
      <c r="D16" s="134"/>
      <c r="E16" s="134"/>
      <c r="F16" s="134"/>
      <c r="G16" s="136"/>
      <c r="H16" s="136"/>
      <c r="I16" s="119"/>
      <c r="J16" s="124"/>
      <c r="K16" s="125"/>
      <c r="L16" s="125"/>
      <c r="M16" s="126"/>
    </row>
    <row r="17" spans="2:13" s="3" customFormat="1" ht="15" customHeight="1">
      <c r="B17" s="3">
        <v>6</v>
      </c>
      <c r="C17" s="135"/>
      <c r="D17" s="194"/>
      <c r="E17" s="194"/>
      <c r="F17" s="194"/>
      <c r="G17" s="136"/>
      <c r="H17" s="136"/>
      <c r="I17" s="123"/>
      <c r="J17" s="124"/>
      <c r="K17" s="125"/>
      <c r="L17" s="125"/>
      <c r="M17" s="126"/>
    </row>
    <row r="18" spans="2:13" s="3" customFormat="1" ht="15" customHeight="1">
      <c r="B18" s="3">
        <v>7</v>
      </c>
      <c r="C18" s="133"/>
      <c r="D18" s="134"/>
      <c r="E18" s="134"/>
      <c r="F18" s="134"/>
      <c r="G18" s="136"/>
      <c r="H18" s="136"/>
      <c r="I18" s="119"/>
      <c r="J18" s="124"/>
      <c r="K18" s="125"/>
      <c r="L18" s="125"/>
      <c r="M18" s="126"/>
    </row>
    <row r="19" spans="2:13" s="3" customFormat="1" ht="15" customHeight="1">
      <c r="B19" s="3">
        <v>8</v>
      </c>
      <c r="C19" s="135"/>
      <c r="D19" s="194"/>
      <c r="E19" s="194"/>
      <c r="F19" s="194"/>
      <c r="G19" s="136"/>
      <c r="H19" s="136"/>
      <c r="I19" s="123"/>
      <c r="J19" s="124"/>
      <c r="K19" s="125"/>
      <c r="L19" s="125"/>
      <c r="M19" s="126"/>
    </row>
    <row r="20" spans="2:13" s="20" customFormat="1" ht="15.5">
      <c r="B20" s="3">
        <v>9</v>
      </c>
      <c r="C20" s="133"/>
      <c r="D20" s="134"/>
      <c r="E20" s="134"/>
      <c r="F20" s="134"/>
      <c r="G20" s="136"/>
      <c r="H20" s="136"/>
      <c r="I20" s="119"/>
      <c r="J20" s="124"/>
      <c r="K20" s="125"/>
      <c r="L20" s="125"/>
      <c r="M20" s="126"/>
    </row>
    <row r="21" spans="2:13" s="20" customFormat="1" ht="15.5">
      <c r="B21" s="3">
        <v>10</v>
      </c>
      <c r="C21" s="135"/>
      <c r="D21" s="194"/>
      <c r="E21" s="194"/>
      <c r="F21" s="194"/>
      <c r="G21" s="136"/>
      <c r="H21" s="136"/>
      <c r="I21" s="123"/>
      <c r="J21" s="124"/>
      <c r="K21" s="125"/>
      <c r="L21" s="125"/>
      <c r="M21" s="126"/>
    </row>
    <row r="22" spans="2:13" s="20" customFormat="1" ht="15.5">
      <c r="B22" s="3">
        <v>11</v>
      </c>
      <c r="C22" s="133"/>
      <c r="D22" s="134"/>
      <c r="E22" s="134"/>
      <c r="F22" s="134"/>
      <c r="G22" s="136"/>
      <c r="H22" s="136"/>
      <c r="I22" s="119"/>
      <c r="J22" s="124"/>
      <c r="K22" s="125"/>
      <c r="L22" s="125"/>
      <c r="M22" s="126"/>
    </row>
    <row r="23" spans="2:13" s="20" customFormat="1" ht="15.5">
      <c r="B23" s="3">
        <v>12</v>
      </c>
      <c r="C23" s="135"/>
      <c r="D23" s="194"/>
      <c r="E23" s="194"/>
      <c r="F23" s="194"/>
      <c r="G23" s="136"/>
      <c r="H23" s="136"/>
      <c r="I23" s="123"/>
      <c r="J23" s="124"/>
      <c r="K23" s="125"/>
      <c r="L23" s="125"/>
      <c r="M23" s="126"/>
    </row>
    <row r="24" spans="2:13" s="20" customFormat="1" ht="15.5">
      <c r="B24" s="3">
        <v>13</v>
      </c>
      <c r="C24" s="133"/>
      <c r="D24" s="134"/>
      <c r="E24" s="134"/>
      <c r="F24" s="134"/>
      <c r="G24" s="136"/>
      <c r="H24" s="136"/>
      <c r="I24" s="119"/>
      <c r="J24" s="124"/>
      <c r="K24" s="125"/>
      <c r="L24" s="125"/>
      <c r="M24" s="126"/>
    </row>
    <row r="25" spans="2:13" s="20" customFormat="1" ht="15.5">
      <c r="B25" s="3">
        <v>14</v>
      </c>
      <c r="C25" s="135"/>
      <c r="D25" s="194"/>
      <c r="E25" s="194"/>
      <c r="F25" s="194"/>
      <c r="G25" s="136"/>
      <c r="H25" s="136"/>
      <c r="I25" s="123"/>
      <c r="J25" s="124"/>
      <c r="K25" s="125"/>
      <c r="L25" s="125"/>
      <c r="M25" s="126"/>
    </row>
    <row r="26" spans="2:13" s="20" customFormat="1" ht="15.5">
      <c r="B26" s="3">
        <v>15</v>
      </c>
      <c r="C26" s="133"/>
      <c r="D26" s="134"/>
      <c r="E26" s="134"/>
      <c r="F26" s="134"/>
      <c r="G26" s="136"/>
      <c r="H26" s="136"/>
      <c r="I26" s="119"/>
      <c r="J26" s="124"/>
      <c r="K26" s="125"/>
      <c r="L26" s="125"/>
      <c r="M26" s="126"/>
    </row>
    <row r="27" spans="2:13" s="20" customFormat="1" ht="15.5">
      <c r="B27" s="3">
        <v>16</v>
      </c>
      <c r="C27" s="135"/>
      <c r="D27" s="194"/>
      <c r="E27" s="194"/>
      <c r="F27" s="194"/>
      <c r="G27" s="136"/>
      <c r="H27" s="136"/>
      <c r="I27" s="123"/>
      <c r="J27" s="124"/>
      <c r="K27" s="125"/>
      <c r="L27" s="125"/>
      <c r="M27" s="126"/>
    </row>
    <row r="28" spans="2:13" s="20" customFormat="1" ht="15.5">
      <c r="B28" s="3">
        <v>17</v>
      </c>
      <c r="C28" s="133"/>
      <c r="D28" s="134"/>
      <c r="E28" s="134"/>
      <c r="F28" s="134"/>
      <c r="G28" s="136"/>
      <c r="H28" s="136"/>
      <c r="I28" s="119"/>
      <c r="J28" s="124"/>
      <c r="K28" s="125"/>
      <c r="L28" s="125"/>
      <c r="M28" s="126"/>
    </row>
    <row r="29" spans="2:13" s="20" customFormat="1" ht="15.5">
      <c r="B29" s="3">
        <v>18</v>
      </c>
      <c r="C29" s="135"/>
      <c r="D29" s="194"/>
      <c r="E29" s="194"/>
      <c r="F29" s="194"/>
      <c r="G29" s="136"/>
      <c r="H29" s="136"/>
      <c r="I29" s="123"/>
      <c r="J29" s="124"/>
      <c r="K29" s="125"/>
      <c r="L29" s="125"/>
      <c r="M29" s="126"/>
    </row>
    <row r="30" spans="2:13" s="20" customFormat="1" ht="15.5">
      <c r="B30" s="3">
        <v>19</v>
      </c>
      <c r="C30" s="133"/>
      <c r="D30" s="195"/>
      <c r="E30" s="195"/>
      <c r="F30" s="195"/>
      <c r="G30" s="137"/>
      <c r="H30" s="137"/>
      <c r="I30" s="119"/>
      <c r="J30" s="124"/>
      <c r="K30" s="127"/>
      <c r="L30" s="127"/>
      <c r="M30" s="128"/>
    </row>
    <row r="31" spans="2:13" s="3" customFormat="1" ht="16" thickBot="1">
      <c r="B31" s="3">
        <v>20</v>
      </c>
      <c r="C31" s="138"/>
      <c r="D31" s="196"/>
      <c r="E31" s="196"/>
      <c r="F31" s="196"/>
      <c r="G31" s="139"/>
      <c r="H31" s="139"/>
      <c r="I31" s="129"/>
      <c r="J31" s="130"/>
      <c r="K31" s="131"/>
      <c r="L31" s="131"/>
      <c r="M31" s="132"/>
    </row>
    <row r="32" spans="2:13" s="3" customFormat="1"/>
    <row r="33" spans="9:9" s="3" customFormat="1">
      <c r="I33" s="10"/>
    </row>
  </sheetData>
  <sheetProtection selectLockedCells="1"/>
  <phoneticPr fontId="24" type="noConversion"/>
  <pageMargins left="0.7" right="0.7" top="0.75" bottom="0.75" header="0.3" footer="0.3"/>
  <pageSetup paperSize="8" fitToHeight="0" orientation="landscape" r:id="rId1"/>
  <ignoredErrors>
    <ignoredError sqref="C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workbookViewId="0">
      <selection activeCell="B2" sqref="B2:J20"/>
    </sheetView>
  </sheetViews>
  <sheetFormatPr defaultRowHeight="14.5"/>
  <sheetData>
    <row r="2" spans="2:10" ht="14.65" customHeight="1">
      <c r="B2" s="212" t="s">
        <v>51</v>
      </c>
      <c r="C2" s="212"/>
      <c r="D2" s="212"/>
      <c r="E2" s="212"/>
      <c r="F2" s="212"/>
      <c r="G2" s="212"/>
      <c r="H2" s="212"/>
      <c r="I2" s="212"/>
      <c r="J2" s="212"/>
    </row>
    <row r="3" spans="2:10">
      <c r="B3" s="212"/>
      <c r="C3" s="212"/>
      <c r="D3" s="212"/>
      <c r="E3" s="212"/>
      <c r="F3" s="212"/>
      <c r="G3" s="212"/>
      <c r="H3" s="212"/>
      <c r="I3" s="212"/>
      <c r="J3" s="212"/>
    </row>
    <row r="4" spans="2:10">
      <c r="B4" s="212"/>
      <c r="C4" s="212"/>
      <c r="D4" s="212"/>
      <c r="E4" s="212"/>
      <c r="F4" s="212"/>
      <c r="G4" s="212"/>
      <c r="H4" s="212"/>
      <c r="I4" s="212"/>
      <c r="J4" s="212"/>
    </row>
    <row r="5" spans="2:10">
      <c r="B5" s="212"/>
      <c r="C5" s="212"/>
      <c r="D5" s="212"/>
      <c r="E5" s="212"/>
      <c r="F5" s="212"/>
      <c r="G5" s="212"/>
      <c r="H5" s="212"/>
      <c r="I5" s="212"/>
      <c r="J5" s="212"/>
    </row>
    <row r="6" spans="2:10">
      <c r="B6" s="212"/>
      <c r="C6" s="212"/>
      <c r="D6" s="212"/>
      <c r="E6" s="212"/>
      <c r="F6" s="212"/>
      <c r="G6" s="212"/>
      <c r="H6" s="212"/>
      <c r="I6" s="212"/>
      <c r="J6" s="212"/>
    </row>
    <row r="7" spans="2:10">
      <c r="B7" s="212"/>
      <c r="C7" s="212"/>
      <c r="D7" s="212"/>
      <c r="E7" s="212"/>
      <c r="F7" s="212"/>
      <c r="G7" s="212"/>
      <c r="H7" s="212"/>
      <c r="I7" s="212"/>
      <c r="J7" s="212"/>
    </row>
    <row r="8" spans="2:10">
      <c r="B8" s="212"/>
      <c r="C8" s="212"/>
      <c r="D8" s="212"/>
      <c r="E8" s="212"/>
      <c r="F8" s="212"/>
      <c r="G8" s="212"/>
      <c r="H8" s="212"/>
      <c r="I8" s="212"/>
      <c r="J8" s="212"/>
    </row>
    <row r="9" spans="2:10">
      <c r="B9" s="212"/>
      <c r="C9" s="212"/>
      <c r="D9" s="212"/>
      <c r="E9" s="212"/>
      <c r="F9" s="212"/>
      <c r="G9" s="212"/>
      <c r="H9" s="212"/>
      <c r="I9" s="212"/>
      <c r="J9" s="212"/>
    </row>
    <row r="10" spans="2:10">
      <c r="B10" s="212"/>
      <c r="C10" s="212"/>
      <c r="D10" s="212"/>
      <c r="E10" s="212"/>
      <c r="F10" s="212"/>
      <c r="G10" s="212"/>
      <c r="H10" s="212"/>
      <c r="I10" s="212"/>
      <c r="J10" s="212"/>
    </row>
    <row r="11" spans="2:10">
      <c r="B11" s="212"/>
      <c r="C11" s="212"/>
      <c r="D11" s="212"/>
      <c r="E11" s="212"/>
      <c r="F11" s="212"/>
      <c r="G11" s="212"/>
      <c r="H11" s="212"/>
      <c r="I11" s="212"/>
      <c r="J11" s="212"/>
    </row>
    <row r="12" spans="2:10">
      <c r="B12" s="212"/>
      <c r="C12" s="212"/>
      <c r="D12" s="212"/>
      <c r="E12" s="212"/>
      <c r="F12" s="212"/>
      <c r="G12" s="212"/>
      <c r="H12" s="212"/>
      <c r="I12" s="212"/>
      <c r="J12" s="212"/>
    </row>
    <row r="13" spans="2:10">
      <c r="B13" s="212"/>
      <c r="C13" s="212"/>
      <c r="D13" s="212"/>
      <c r="E13" s="212"/>
      <c r="F13" s="212"/>
      <c r="G13" s="212"/>
      <c r="H13" s="212"/>
      <c r="I13" s="212"/>
      <c r="J13" s="212"/>
    </row>
    <row r="14" spans="2:10">
      <c r="B14" s="212"/>
      <c r="C14" s="212"/>
      <c r="D14" s="212"/>
      <c r="E14" s="212"/>
      <c r="F14" s="212"/>
      <c r="G14" s="212"/>
      <c r="H14" s="212"/>
      <c r="I14" s="212"/>
      <c r="J14" s="212"/>
    </row>
    <row r="15" spans="2:10">
      <c r="B15" s="212"/>
      <c r="C15" s="212"/>
      <c r="D15" s="212"/>
      <c r="E15" s="212"/>
      <c r="F15" s="212"/>
      <c r="G15" s="212"/>
      <c r="H15" s="212"/>
      <c r="I15" s="212"/>
      <c r="J15" s="212"/>
    </row>
    <row r="16" spans="2:10">
      <c r="B16" s="212"/>
      <c r="C16" s="212"/>
      <c r="D16" s="212"/>
      <c r="E16" s="212"/>
      <c r="F16" s="212"/>
      <c r="G16" s="212"/>
      <c r="H16" s="212"/>
      <c r="I16" s="212"/>
      <c r="J16" s="212"/>
    </row>
    <row r="17" spans="2:10">
      <c r="B17" s="212"/>
      <c r="C17" s="212"/>
      <c r="D17" s="212"/>
      <c r="E17" s="212"/>
      <c r="F17" s="212"/>
      <c r="G17" s="212"/>
      <c r="H17" s="212"/>
      <c r="I17" s="212"/>
      <c r="J17" s="212"/>
    </row>
    <row r="18" spans="2:10">
      <c r="B18" s="212"/>
      <c r="C18" s="212"/>
      <c r="D18" s="212"/>
      <c r="E18" s="212"/>
      <c r="F18" s="212"/>
      <c r="G18" s="212"/>
      <c r="H18" s="212"/>
      <c r="I18" s="212"/>
      <c r="J18" s="212"/>
    </row>
    <row r="19" spans="2:10">
      <c r="B19" s="212"/>
      <c r="C19" s="212"/>
      <c r="D19" s="212"/>
      <c r="E19" s="212"/>
      <c r="F19" s="212"/>
      <c r="G19" s="212"/>
      <c r="H19" s="212"/>
      <c r="I19" s="212"/>
      <c r="J19" s="212"/>
    </row>
    <row r="20" spans="2:10">
      <c r="B20" s="212"/>
      <c r="C20" s="212"/>
      <c r="D20" s="212"/>
      <c r="E20" s="212"/>
      <c r="F20" s="212"/>
      <c r="G20" s="212"/>
      <c r="H20" s="212"/>
      <c r="I20" s="212"/>
      <c r="J20" s="212"/>
    </row>
  </sheetData>
  <sheetProtection selectLockedCells="1" selectUnlockedCells="1"/>
  <mergeCells count="1">
    <mergeCell ref="B2:J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workbookViewId="0">
      <selection activeCell="B2" sqref="B2:J20"/>
    </sheetView>
  </sheetViews>
  <sheetFormatPr defaultRowHeight="14.5"/>
  <sheetData>
    <row r="2" spans="2:10" ht="14.65" customHeight="1">
      <c r="B2" s="212" t="s">
        <v>52</v>
      </c>
      <c r="C2" s="212"/>
      <c r="D2" s="212"/>
      <c r="E2" s="212"/>
      <c r="F2" s="212"/>
      <c r="G2" s="212"/>
      <c r="H2" s="212"/>
      <c r="I2" s="212"/>
      <c r="J2" s="212"/>
    </row>
    <row r="3" spans="2:10">
      <c r="B3" s="212"/>
      <c r="C3" s="212"/>
      <c r="D3" s="212"/>
      <c r="E3" s="212"/>
      <c r="F3" s="212"/>
      <c r="G3" s="212"/>
      <c r="H3" s="212"/>
      <c r="I3" s="212"/>
      <c r="J3" s="212"/>
    </row>
    <row r="4" spans="2:10">
      <c r="B4" s="212"/>
      <c r="C4" s="212"/>
      <c r="D4" s="212"/>
      <c r="E4" s="212"/>
      <c r="F4" s="212"/>
      <c r="G4" s="212"/>
      <c r="H4" s="212"/>
      <c r="I4" s="212"/>
      <c r="J4" s="212"/>
    </row>
    <row r="5" spans="2:10">
      <c r="B5" s="212"/>
      <c r="C5" s="212"/>
      <c r="D5" s="212"/>
      <c r="E5" s="212"/>
      <c r="F5" s="212"/>
      <c r="G5" s="212"/>
      <c r="H5" s="212"/>
      <c r="I5" s="212"/>
      <c r="J5" s="212"/>
    </row>
    <row r="6" spans="2:10">
      <c r="B6" s="212"/>
      <c r="C6" s="212"/>
      <c r="D6" s="212"/>
      <c r="E6" s="212"/>
      <c r="F6" s="212"/>
      <c r="G6" s="212"/>
      <c r="H6" s="212"/>
      <c r="I6" s="212"/>
      <c r="J6" s="212"/>
    </row>
    <row r="7" spans="2:10">
      <c r="B7" s="212"/>
      <c r="C7" s="212"/>
      <c r="D7" s="212"/>
      <c r="E7" s="212"/>
      <c r="F7" s="212"/>
      <c r="G7" s="212"/>
      <c r="H7" s="212"/>
      <c r="I7" s="212"/>
      <c r="J7" s="212"/>
    </row>
    <row r="8" spans="2:10">
      <c r="B8" s="212"/>
      <c r="C8" s="212"/>
      <c r="D8" s="212"/>
      <c r="E8" s="212"/>
      <c r="F8" s="212"/>
      <c r="G8" s="212"/>
      <c r="H8" s="212"/>
      <c r="I8" s="212"/>
      <c r="J8" s="212"/>
    </row>
    <row r="9" spans="2:10">
      <c r="B9" s="212"/>
      <c r="C9" s="212"/>
      <c r="D9" s="212"/>
      <c r="E9" s="212"/>
      <c r="F9" s="212"/>
      <c r="G9" s="212"/>
      <c r="H9" s="212"/>
      <c r="I9" s="212"/>
      <c r="J9" s="212"/>
    </row>
    <row r="10" spans="2:10">
      <c r="B10" s="212"/>
      <c r="C10" s="212"/>
      <c r="D10" s="212"/>
      <c r="E10" s="212"/>
      <c r="F10" s="212"/>
      <c r="G10" s="212"/>
      <c r="H10" s="212"/>
      <c r="I10" s="212"/>
      <c r="J10" s="212"/>
    </row>
    <row r="11" spans="2:10">
      <c r="B11" s="212"/>
      <c r="C11" s="212"/>
      <c r="D11" s="212"/>
      <c r="E11" s="212"/>
      <c r="F11" s="212"/>
      <c r="G11" s="212"/>
      <c r="H11" s="212"/>
      <c r="I11" s="212"/>
      <c r="J11" s="212"/>
    </row>
    <row r="12" spans="2:10">
      <c r="B12" s="212"/>
      <c r="C12" s="212"/>
      <c r="D12" s="212"/>
      <c r="E12" s="212"/>
      <c r="F12" s="212"/>
      <c r="G12" s="212"/>
      <c r="H12" s="212"/>
      <c r="I12" s="212"/>
      <c r="J12" s="212"/>
    </row>
    <row r="13" spans="2:10">
      <c r="B13" s="212"/>
      <c r="C13" s="212"/>
      <c r="D13" s="212"/>
      <c r="E13" s="212"/>
      <c r="F13" s="212"/>
      <c r="G13" s="212"/>
      <c r="H13" s="212"/>
      <c r="I13" s="212"/>
      <c r="J13" s="212"/>
    </row>
    <row r="14" spans="2:10">
      <c r="B14" s="212"/>
      <c r="C14" s="212"/>
      <c r="D14" s="212"/>
      <c r="E14" s="212"/>
      <c r="F14" s="212"/>
      <c r="G14" s="212"/>
      <c r="H14" s="212"/>
      <c r="I14" s="212"/>
      <c r="J14" s="212"/>
    </row>
    <row r="15" spans="2:10">
      <c r="B15" s="212"/>
      <c r="C15" s="212"/>
      <c r="D15" s="212"/>
      <c r="E15" s="212"/>
      <c r="F15" s="212"/>
      <c r="G15" s="212"/>
      <c r="H15" s="212"/>
      <c r="I15" s="212"/>
      <c r="J15" s="212"/>
    </row>
    <row r="16" spans="2:10">
      <c r="B16" s="212"/>
      <c r="C16" s="212"/>
      <c r="D16" s="212"/>
      <c r="E16" s="212"/>
      <c r="F16" s="212"/>
      <c r="G16" s="212"/>
      <c r="H16" s="212"/>
      <c r="I16" s="212"/>
      <c r="J16" s="212"/>
    </row>
    <row r="17" spans="2:10">
      <c r="B17" s="212"/>
      <c r="C17" s="212"/>
      <c r="D17" s="212"/>
      <c r="E17" s="212"/>
      <c r="F17" s="212"/>
      <c r="G17" s="212"/>
      <c r="H17" s="212"/>
      <c r="I17" s="212"/>
      <c r="J17" s="212"/>
    </row>
    <row r="18" spans="2:10">
      <c r="B18" s="212"/>
      <c r="C18" s="212"/>
      <c r="D18" s="212"/>
      <c r="E18" s="212"/>
      <c r="F18" s="212"/>
      <c r="G18" s="212"/>
      <c r="H18" s="212"/>
      <c r="I18" s="212"/>
      <c r="J18" s="212"/>
    </row>
    <row r="19" spans="2:10">
      <c r="B19" s="212"/>
      <c r="C19" s="212"/>
      <c r="D19" s="212"/>
      <c r="E19" s="212"/>
      <c r="F19" s="212"/>
      <c r="G19" s="212"/>
      <c r="H19" s="212"/>
      <c r="I19" s="212"/>
      <c r="J19" s="212"/>
    </row>
    <row r="20" spans="2:10">
      <c r="B20" s="212"/>
      <c r="C20" s="212"/>
      <c r="D20" s="212"/>
      <c r="E20" s="212"/>
      <c r="F20" s="212"/>
      <c r="G20" s="212"/>
      <c r="H20" s="212"/>
      <c r="I20" s="212"/>
      <c r="J20" s="212"/>
    </row>
  </sheetData>
  <sheetProtection selectLockedCells="1" selectUnlockedCells="1"/>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L33"/>
  <sheetViews>
    <sheetView showGridLines="0" zoomScaleNormal="100" workbookViewId="0">
      <selection activeCell="D15" sqref="D15"/>
    </sheetView>
  </sheetViews>
  <sheetFormatPr defaultColWidth="9.26953125" defaultRowHeight="14.5"/>
  <cols>
    <col min="1" max="1" width="1.26953125" customWidth="1"/>
    <col min="2" max="2" width="3.26953125" bestFit="1" customWidth="1"/>
    <col min="3" max="3" width="30.7265625" customWidth="1"/>
    <col min="4" max="4" width="17.7265625" style="7" customWidth="1"/>
    <col min="5" max="5" width="17.7265625" customWidth="1"/>
    <col min="6" max="6" width="17.7265625" style="8" customWidth="1"/>
    <col min="7" max="8" width="15.26953125" style="8" customWidth="1"/>
    <col min="9" max="11" width="15.26953125" customWidth="1"/>
    <col min="12" max="29" width="11.54296875" customWidth="1"/>
    <col min="30" max="30" width="9.26953125" customWidth="1"/>
    <col min="31" max="31" width="10.7265625" customWidth="1"/>
    <col min="32" max="32" width="14.453125" customWidth="1"/>
    <col min="33" max="33" width="9.26953125" customWidth="1"/>
    <col min="34" max="34" width="13.26953125" customWidth="1"/>
  </cols>
  <sheetData>
    <row r="1" spans="2:12" s="1" customFormat="1" ht="18.5">
      <c r="C1" s="2" t="str">
        <f>invulformulier!B1</f>
        <v>Openbare Verlichting - Onderhoudsbestek</v>
      </c>
    </row>
    <row r="2" spans="2:12" s="3" customFormat="1" ht="18.399999999999999" customHeight="1">
      <c r="C2" s="2" t="s">
        <v>53</v>
      </c>
      <c r="D2" s="4"/>
      <c r="E2" s="4"/>
      <c r="F2" s="4"/>
      <c r="H2" s="4"/>
      <c r="I2" s="4"/>
    </row>
    <row r="3" spans="2:12" s="3" customFormat="1" ht="8.65" customHeight="1">
      <c r="C3" s="2"/>
      <c r="D3" s="4"/>
      <c r="E3" s="4"/>
      <c r="F3" s="4"/>
      <c r="H3" s="4"/>
      <c r="I3" s="4"/>
    </row>
    <row r="4" spans="2:12" s="3" customFormat="1" ht="15.5">
      <c r="C4" s="39" t="s">
        <v>2</v>
      </c>
      <c r="D4" s="4"/>
      <c r="E4" s="4"/>
      <c r="F4" s="4"/>
      <c r="H4" s="4"/>
      <c r="I4" s="4"/>
    </row>
    <row r="5" spans="2:12" s="3" customFormat="1" ht="14.65" customHeight="1">
      <c r="C5" s="81" t="s">
        <v>3</v>
      </c>
      <c r="E5" s="4"/>
      <c r="F5" s="4"/>
      <c r="H5" s="4"/>
      <c r="I5" s="4"/>
    </row>
    <row r="6" spans="2:12" s="3" customFormat="1" ht="6" customHeight="1">
      <c r="F6" s="5"/>
      <c r="H6" s="4"/>
      <c r="I6" s="4"/>
    </row>
    <row r="7" spans="2:12" s="3" customFormat="1" ht="15.5">
      <c r="C7" s="39" t="s">
        <v>54</v>
      </c>
      <c r="F7" s="5"/>
      <c r="H7" s="4"/>
      <c r="I7" s="4"/>
    </row>
    <row r="8" spans="2:12" s="3" customFormat="1">
      <c r="C8" s="6">
        <f>invulformulier!B7</f>
        <v>0</v>
      </c>
      <c r="F8" s="5"/>
      <c r="H8" s="4"/>
      <c r="I8" s="4"/>
    </row>
    <row r="9" spans="2:12" s="3" customFormat="1" ht="15" customHeight="1" thickBot="1">
      <c r="C9"/>
      <c r="D9" s="9"/>
      <c r="E9" s="9"/>
      <c r="F9" s="9"/>
      <c r="G9" s="9"/>
      <c r="H9" s="9"/>
      <c r="I9" s="5"/>
      <c r="K9" s="4"/>
      <c r="L9" s="4"/>
    </row>
    <row r="10" spans="2:12" s="3" customFormat="1" ht="42.75" customHeight="1" thickBot="1">
      <c r="C10" s="158" t="s">
        <v>9</v>
      </c>
      <c r="D10" s="159"/>
      <c r="E10" s="213" t="s">
        <v>55</v>
      </c>
      <c r="F10" s="214"/>
    </row>
    <row r="11" spans="2:12" s="6" customFormat="1" ht="54.65" customHeight="1" thickBot="1">
      <c r="C11" s="166" t="s">
        <v>45</v>
      </c>
      <c r="D11" s="163" t="s">
        <v>46</v>
      </c>
      <c r="E11" s="166" t="s">
        <v>56</v>
      </c>
      <c r="F11" s="186" t="s">
        <v>57</v>
      </c>
    </row>
    <row r="12" spans="2:12" s="3" customFormat="1" ht="15" customHeight="1">
      <c r="B12" s="3">
        <v>1</v>
      </c>
      <c r="C12" s="84" t="str">
        <f>IF(bewijslast!C12="","",bewijslast!C12)</f>
        <v/>
      </c>
      <c r="D12" s="85" t="str">
        <f>IF(bewijslast!D12="","",bewijslast!D12)</f>
        <v/>
      </c>
      <c r="E12" s="84">
        <f>SUM([1]bewijslast!J12:M12)/4</f>
        <v>0</v>
      </c>
      <c r="F12" s="193">
        <f>[1]logboek!L12</f>
        <v>0</v>
      </c>
    </row>
    <row r="13" spans="2:12" s="3" customFormat="1" ht="15" customHeight="1">
      <c r="B13" s="3">
        <v>2</v>
      </c>
      <c r="C13" s="88" t="str">
        <f>IF(bewijslast!C13="","",bewijslast!C13)</f>
        <v/>
      </c>
      <c r="D13" s="89" t="str">
        <f>IF(bewijslast!G13="","",bewijslast!G13)</f>
        <v/>
      </c>
      <c r="E13" s="88">
        <f>SUM([1]bewijslast!J13:M13)/4</f>
        <v>0</v>
      </c>
      <c r="F13" s="117">
        <f>[1]logboek!L13</f>
        <v>0</v>
      </c>
    </row>
    <row r="14" spans="2:12" s="3" customFormat="1" ht="15.5">
      <c r="B14" s="3">
        <v>3</v>
      </c>
      <c r="C14" s="88" t="str">
        <f>IF(bewijslast!C14="","",bewijslast!C14)</f>
        <v/>
      </c>
      <c r="D14" s="89" t="str">
        <f>IF(bewijslast!G14="","",bewijslast!G14)</f>
        <v/>
      </c>
      <c r="E14" s="88">
        <f>SUM([1]bewijslast!J14:M14)/4</f>
        <v>0</v>
      </c>
      <c r="F14" s="117">
        <f>[1]logboek!L14</f>
        <v>0</v>
      </c>
    </row>
    <row r="15" spans="2:12" s="3" customFormat="1" ht="15.5">
      <c r="B15" s="3">
        <v>4</v>
      </c>
      <c r="C15" s="92" t="str">
        <f>IF(bewijslast!C15="","",bewijslast!C15)</f>
        <v/>
      </c>
      <c r="D15" s="89" t="str">
        <f>IF(bewijslast!G15="","",bewijslast!G15)</f>
        <v/>
      </c>
      <c r="E15" s="92">
        <f>SUM([1]bewijslast!J15:M15)/4</f>
        <v>0</v>
      </c>
      <c r="F15" s="117">
        <f>[1]logboek!L15</f>
        <v>0</v>
      </c>
    </row>
    <row r="16" spans="2:12" s="3" customFormat="1" ht="15" customHeight="1">
      <c r="B16" s="3">
        <v>5</v>
      </c>
      <c r="C16" s="88" t="str">
        <f>IF(bewijslast!C16="","",bewijslast!C16)</f>
        <v/>
      </c>
      <c r="D16" s="89" t="str">
        <f>IF(bewijslast!G16="","",bewijslast!G16)</f>
        <v/>
      </c>
      <c r="E16" s="88">
        <f>SUM([1]bewijslast!J16:M16)/4</f>
        <v>0</v>
      </c>
      <c r="F16" s="117">
        <f>[1]logboek!L16</f>
        <v>0</v>
      </c>
    </row>
    <row r="17" spans="2:6" s="3" customFormat="1" ht="15" customHeight="1">
      <c r="B17" s="3">
        <v>6</v>
      </c>
      <c r="C17" s="88" t="str">
        <f>IF(bewijslast!C17="","",bewijslast!C17)</f>
        <v/>
      </c>
      <c r="D17" s="89" t="str">
        <f>IF(bewijslast!G17="","",bewijslast!G17)</f>
        <v/>
      </c>
      <c r="E17" s="88">
        <f>SUM([1]bewijslast!J17:M17)/4</f>
        <v>0</v>
      </c>
      <c r="F17" s="117">
        <f>[1]logboek!L17</f>
        <v>0</v>
      </c>
    </row>
    <row r="18" spans="2:6" s="3" customFormat="1" ht="15" customHeight="1">
      <c r="B18" s="3">
        <v>7</v>
      </c>
      <c r="C18" s="88" t="str">
        <f>IF(bewijslast!C18="","",bewijslast!C18)</f>
        <v/>
      </c>
      <c r="D18" s="89" t="str">
        <f>IF(bewijslast!G18="","",bewijslast!G18)</f>
        <v/>
      </c>
      <c r="E18" s="88">
        <f>SUM([1]bewijslast!J18:M18)/4</f>
        <v>0</v>
      </c>
      <c r="F18" s="117">
        <f>[1]logboek!L18</f>
        <v>0</v>
      </c>
    </row>
    <row r="19" spans="2:6" s="3" customFormat="1" ht="15" customHeight="1">
      <c r="B19" s="3">
        <v>8</v>
      </c>
      <c r="C19" s="88" t="str">
        <f>IF(bewijslast!C19="","",bewijslast!C19)</f>
        <v/>
      </c>
      <c r="D19" s="89" t="str">
        <f>IF(bewijslast!G19="","",bewijslast!G19)</f>
        <v/>
      </c>
      <c r="E19" s="88">
        <f>SUM([1]bewijslast!J19:M19)/4</f>
        <v>0</v>
      </c>
      <c r="F19" s="117">
        <f>[1]logboek!L19</f>
        <v>0</v>
      </c>
    </row>
    <row r="20" spans="2:6" s="20" customFormat="1" ht="15.5">
      <c r="B20" s="3">
        <v>9</v>
      </c>
      <c r="C20" s="88" t="str">
        <f>IF(bewijslast!C20="","",bewijslast!C20)</f>
        <v/>
      </c>
      <c r="D20" s="89" t="str">
        <f>IF(bewijslast!G20="","",bewijslast!G20)</f>
        <v/>
      </c>
      <c r="E20" s="88">
        <f>SUM([1]bewijslast!J20:M20)/4</f>
        <v>0</v>
      </c>
      <c r="F20" s="117">
        <f>[1]logboek!L20</f>
        <v>0</v>
      </c>
    </row>
    <row r="21" spans="2:6" s="20" customFormat="1" ht="15.5">
      <c r="B21" s="3">
        <v>10</v>
      </c>
      <c r="C21" s="88" t="str">
        <f>IF(bewijslast!C21="","",bewijslast!C21)</f>
        <v/>
      </c>
      <c r="D21" s="89" t="str">
        <f>IF(bewijslast!G21="","",bewijslast!G21)</f>
        <v/>
      </c>
      <c r="E21" s="88">
        <f>SUM([1]bewijslast!J21:M21)/4</f>
        <v>0</v>
      </c>
      <c r="F21" s="117">
        <f>[1]logboek!L21</f>
        <v>0</v>
      </c>
    </row>
    <row r="22" spans="2:6" s="20" customFormat="1" ht="15.5">
      <c r="B22" s="3">
        <v>11</v>
      </c>
      <c r="C22" s="88" t="str">
        <f>IF(bewijslast!C22="","",bewijslast!C22)</f>
        <v/>
      </c>
      <c r="D22" s="89" t="str">
        <f>IF(bewijslast!G22="","",bewijslast!G22)</f>
        <v/>
      </c>
      <c r="E22" s="88">
        <f>SUM([1]bewijslast!J22:M22)/4</f>
        <v>0</v>
      </c>
      <c r="F22" s="117">
        <f>[1]logboek!L22</f>
        <v>0</v>
      </c>
    </row>
    <row r="23" spans="2:6" s="20" customFormat="1" ht="15.5">
      <c r="B23" s="3">
        <v>12</v>
      </c>
      <c r="C23" s="88" t="str">
        <f>IF(bewijslast!C23="","",bewijslast!C23)</f>
        <v/>
      </c>
      <c r="D23" s="89" t="str">
        <f>IF(bewijslast!G23="","",bewijslast!G23)</f>
        <v/>
      </c>
      <c r="E23" s="88">
        <f>SUM([1]bewijslast!J23:M23)/4</f>
        <v>0</v>
      </c>
      <c r="F23" s="117">
        <f>[1]logboek!L23</f>
        <v>0</v>
      </c>
    </row>
    <row r="24" spans="2:6" s="20" customFormat="1" ht="15.5">
      <c r="B24" s="3">
        <v>13</v>
      </c>
      <c r="C24" s="88" t="str">
        <f>IF(bewijslast!C24="","",bewijslast!C24)</f>
        <v/>
      </c>
      <c r="D24" s="89" t="str">
        <f>IF(bewijslast!G24="","",bewijslast!G24)</f>
        <v/>
      </c>
      <c r="E24" s="88">
        <f>SUM([1]bewijslast!J24:M24)/4</f>
        <v>0</v>
      </c>
      <c r="F24" s="117">
        <f>[1]logboek!L24</f>
        <v>0</v>
      </c>
    </row>
    <row r="25" spans="2:6" s="20" customFormat="1" ht="15.5">
      <c r="B25" s="3">
        <v>14</v>
      </c>
      <c r="C25" s="88" t="str">
        <f>IF(bewijslast!C25="","",bewijslast!C25)</f>
        <v/>
      </c>
      <c r="D25" s="89" t="str">
        <f>IF(bewijslast!G25="","",bewijslast!G25)</f>
        <v/>
      </c>
      <c r="E25" s="88">
        <f>SUM([1]bewijslast!J25:M25)/4</f>
        <v>0</v>
      </c>
      <c r="F25" s="117">
        <f>[1]logboek!L25</f>
        <v>0</v>
      </c>
    </row>
    <row r="26" spans="2:6" s="20" customFormat="1" ht="15.5">
      <c r="B26" s="3">
        <v>15</v>
      </c>
      <c r="C26" s="88" t="str">
        <f>IF(bewijslast!C26="","",bewijslast!C26)</f>
        <v/>
      </c>
      <c r="D26" s="89" t="str">
        <f>IF(bewijslast!G26="","",bewijslast!G26)</f>
        <v/>
      </c>
      <c r="E26" s="88">
        <f>SUM([1]bewijslast!J26:M26)/4</f>
        <v>0</v>
      </c>
      <c r="F26" s="117">
        <f>[1]logboek!L26</f>
        <v>0</v>
      </c>
    </row>
    <row r="27" spans="2:6" s="20" customFormat="1" ht="15.5">
      <c r="B27" s="3">
        <v>16</v>
      </c>
      <c r="C27" s="88" t="str">
        <f>IF(bewijslast!C27="","",bewijslast!C27)</f>
        <v/>
      </c>
      <c r="D27" s="89" t="str">
        <f>IF(bewijslast!G27="","",bewijslast!G27)</f>
        <v/>
      </c>
      <c r="E27" s="88">
        <f>SUM([1]bewijslast!J27:M27)/4</f>
        <v>0</v>
      </c>
      <c r="F27" s="117">
        <f>[1]logboek!L27</f>
        <v>0</v>
      </c>
    </row>
    <row r="28" spans="2:6" s="20" customFormat="1" ht="15.5">
      <c r="B28" s="3">
        <v>17</v>
      </c>
      <c r="C28" s="88" t="str">
        <f>IF(bewijslast!C28="","",bewijslast!C28)</f>
        <v/>
      </c>
      <c r="D28" s="89" t="str">
        <f>IF(bewijslast!G28="","",bewijslast!G28)</f>
        <v/>
      </c>
      <c r="E28" s="88">
        <f>SUM([1]bewijslast!J28:M28)/4</f>
        <v>0</v>
      </c>
      <c r="F28" s="117">
        <f>[1]logboek!L28</f>
        <v>0</v>
      </c>
    </row>
    <row r="29" spans="2:6" s="20" customFormat="1" ht="15.5">
      <c r="B29" s="3">
        <v>18</v>
      </c>
      <c r="C29" s="88" t="str">
        <f>IF(bewijslast!C29="","",bewijslast!C29)</f>
        <v/>
      </c>
      <c r="D29" s="89" t="str">
        <f>IF(bewijslast!G29="","",bewijslast!G29)</f>
        <v/>
      </c>
      <c r="E29" s="88">
        <f>SUM([1]bewijslast!J29:M29)/4</f>
        <v>0</v>
      </c>
      <c r="F29" s="117">
        <f>[1]logboek!L29</f>
        <v>0</v>
      </c>
    </row>
    <row r="30" spans="2:6" s="20" customFormat="1" ht="15.5">
      <c r="B30" s="3">
        <v>19</v>
      </c>
      <c r="C30" s="88" t="str">
        <f>IF(bewijslast!C30="","",bewijslast!C30)</f>
        <v/>
      </c>
      <c r="D30" s="89" t="str">
        <f>IF(bewijslast!G30="","",bewijslast!G30)</f>
        <v/>
      </c>
      <c r="E30" s="88">
        <f>SUM([1]bewijslast!J30:M30)/4</f>
        <v>0</v>
      </c>
      <c r="F30" s="117">
        <f>[1]logboek!L30</f>
        <v>0</v>
      </c>
    </row>
    <row r="31" spans="2:6" s="3" customFormat="1" ht="16" thickBot="1">
      <c r="B31" s="3">
        <v>20</v>
      </c>
      <c r="C31" s="93" t="str">
        <f>IF(bewijslast!C31="","",bewijslast!C31)</f>
        <v/>
      </c>
      <c r="D31" s="94" t="str">
        <f>IF(bewijslast!G31="","",bewijslast!G31)</f>
        <v/>
      </c>
      <c r="E31" s="93">
        <f>SUM([1]bewijslast!J31:M31)/4</f>
        <v>0</v>
      </c>
      <c r="F31" s="118">
        <f>[1]logboek!L31</f>
        <v>0</v>
      </c>
    </row>
    <row r="32" spans="2:6" s="3" customFormat="1">
      <c r="F32" s="4"/>
    </row>
    <row r="33" spans="5:6" s="3" customFormat="1">
      <c r="E33" s="10"/>
      <c r="F33" s="4"/>
    </row>
  </sheetData>
  <sheetProtection selectLockedCells="1"/>
  <mergeCells count="1">
    <mergeCell ref="E10:F10"/>
  </mergeCells>
  <conditionalFormatting sqref="F12:F31">
    <cfRule type="cellIs" dxfId="0" priority="1" operator="greaterThan">
      <formula>0</formula>
    </cfRule>
  </conditionalFormatting>
  <pageMargins left="0.7" right="0.7" top="0.75" bottom="0.75" header="0.3" footer="0.3"/>
  <pageSetup paperSize="9" scale="54"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Y33"/>
  <sheetViews>
    <sheetView showGridLines="0" zoomScaleNormal="100" workbookViewId="0">
      <selection activeCell="C9" sqref="C9"/>
    </sheetView>
  </sheetViews>
  <sheetFormatPr defaultColWidth="9.26953125" defaultRowHeight="14.5"/>
  <cols>
    <col min="1" max="1" width="1.26953125" customWidth="1"/>
    <col min="2" max="2" width="3.26953125" bestFit="1" customWidth="1"/>
    <col min="3" max="3" width="30.7265625" customWidth="1"/>
    <col min="4" max="4" width="17.7265625" style="7" hidden="1" customWidth="1"/>
    <col min="5" max="5" width="17.7265625" style="7" customWidth="1"/>
    <col min="6" max="6" width="17.7265625" style="7" hidden="1" customWidth="1"/>
    <col min="7" max="10" width="17.7265625" hidden="1" customWidth="1"/>
    <col min="11" max="11" width="17.7265625" customWidth="1"/>
    <col min="12" max="12" width="17.7265625" style="8" customWidth="1"/>
    <col min="13" max="14" width="8.26953125" style="8" customWidth="1"/>
    <col min="15" max="24" width="8.26953125" customWidth="1"/>
    <col min="25" max="42" width="11.54296875" customWidth="1"/>
    <col min="43" max="43" width="9.26953125" customWidth="1"/>
    <col min="44" max="44" width="10.7265625" customWidth="1"/>
    <col min="45" max="45" width="14.453125" customWidth="1"/>
    <col min="46" max="46" width="9.26953125" customWidth="1"/>
    <col min="47" max="47" width="13.26953125" customWidth="1"/>
  </cols>
  <sheetData>
    <row r="1" spans="2:25" s="1" customFormat="1" ht="18.5">
      <c r="C1" s="2" t="str">
        <f>invulformulier!B1</f>
        <v>Openbare Verlichting - Onderhoudsbestek</v>
      </c>
    </row>
    <row r="2" spans="2:25" s="3" customFormat="1" ht="18.5">
      <c r="C2" s="2" t="s">
        <v>58</v>
      </c>
      <c r="L2" s="4"/>
      <c r="N2" s="4"/>
      <c r="O2" s="4"/>
      <c r="X2" s="4"/>
      <c r="Y2" s="4"/>
    </row>
    <row r="3" spans="2:25" s="3" customFormat="1" ht="8.65" customHeight="1">
      <c r="C3" s="2"/>
      <c r="L3" s="4"/>
      <c r="N3" s="4"/>
      <c r="O3" s="4"/>
      <c r="X3" s="4"/>
      <c r="Y3" s="4"/>
    </row>
    <row r="4" spans="2:25" s="3" customFormat="1" ht="15.5">
      <c r="C4" s="39" t="s">
        <v>2</v>
      </c>
      <c r="D4"/>
      <c r="E4"/>
      <c r="F4"/>
      <c r="L4" s="4"/>
      <c r="N4" s="4"/>
      <c r="O4" s="4"/>
      <c r="X4" s="4"/>
      <c r="Y4" s="4"/>
    </row>
    <row r="5" spans="2:25" s="3" customFormat="1">
      <c r="C5" s="81" t="s">
        <v>3</v>
      </c>
      <c r="E5" s="82"/>
      <c r="F5"/>
      <c r="L5" s="4"/>
      <c r="N5" s="4"/>
      <c r="O5" s="4"/>
      <c r="X5" s="4"/>
      <c r="Y5" s="4"/>
    </row>
    <row r="6" spans="2:25" s="3" customFormat="1" ht="6" customHeight="1">
      <c r="D6" s="83"/>
      <c r="E6"/>
      <c r="F6"/>
      <c r="O6" s="5"/>
      <c r="X6" s="4"/>
      <c r="Y6" s="4"/>
    </row>
    <row r="7" spans="2:25" s="3" customFormat="1" ht="15.5">
      <c r="C7" s="39" t="s">
        <v>54</v>
      </c>
      <c r="E7"/>
      <c r="F7"/>
      <c r="O7" s="5"/>
      <c r="X7" s="4"/>
      <c r="Y7" s="4"/>
    </row>
    <row r="8" spans="2:25" s="3" customFormat="1">
      <c r="C8" s="215">
        <f>invulformulier!B7</f>
        <v>0</v>
      </c>
      <c r="D8" s="215"/>
      <c r="E8"/>
      <c r="F8"/>
      <c r="O8" s="5"/>
      <c r="X8" s="4"/>
      <c r="Y8" s="4"/>
    </row>
    <row r="9" spans="2:25" s="3" customFormat="1" ht="15" customHeight="1" thickBot="1">
      <c r="C9"/>
      <c r="D9" s="9"/>
      <c r="E9" s="9"/>
      <c r="F9" s="9"/>
      <c r="G9" s="9"/>
      <c r="H9" s="9"/>
      <c r="I9" s="9"/>
      <c r="J9" s="9"/>
      <c r="K9" s="9"/>
      <c r="L9" s="9"/>
      <c r="M9" s="9"/>
      <c r="N9" s="9"/>
      <c r="O9" s="5"/>
      <c r="X9" s="4"/>
      <c r="Y9" s="4"/>
    </row>
    <row r="10" spans="2:25" s="3" customFormat="1" ht="42.75" customHeight="1" thickBot="1">
      <c r="C10" s="158" t="s">
        <v>59</v>
      </c>
      <c r="D10" s="159"/>
      <c r="E10" s="159"/>
      <c r="F10" s="159"/>
      <c r="G10" s="159"/>
      <c r="H10" s="159"/>
      <c r="I10" s="159"/>
      <c r="J10" s="160"/>
      <c r="K10" s="213" t="s">
        <v>55</v>
      </c>
      <c r="L10" s="216"/>
      <c r="M10" s="213" t="s">
        <v>60</v>
      </c>
      <c r="N10" s="216"/>
      <c r="O10" s="216"/>
      <c r="P10" s="216"/>
      <c r="Q10" s="216"/>
      <c r="R10" s="216"/>
      <c r="S10" s="216"/>
      <c r="T10" s="216"/>
      <c r="U10" s="216"/>
      <c r="V10" s="216"/>
      <c r="W10" s="216"/>
      <c r="X10" s="214"/>
    </row>
    <row r="11" spans="2:25" s="6" customFormat="1" ht="38.65" customHeight="1" thickBot="1">
      <c r="C11" s="162" t="s">
        <v>61</v>
      </c>
      <c r="D11" s="163" t="s">
        <v>62</v>
      </c>
      <c r="E11" s="163" t="s">
        <v>46</v>
      </c>
      <c r="F11" s="163"/>
      <c r="G11" s="163" t="s">
        <v>49</v>
      </c>
      <c r="H11" s="164" t="s">
        <v>48</v>
      </c>
      <c r="I11" s="164" t="s">
        <v>63</v>
      </c>
      <c r="J11" s="165" t="s">
        <v>15</v>
      </c>
      <c r="K11" s="166" t="s">
        <v>64</v>
      </c>
      <c r="L11" s="167" t="s">
        <v>65</v>
      </c>
      <c r="M11" s="168" t="s">
        <v>66</v>
      </c>
      <c r="N11" s="169" t="s">
        <v>67</v>
      </c>
      <c r="O11" s="169" t="s">
        <v>68</v>
      </c>
      <c r="P11" s="169" t="s">
        <v>69</v>
      </c>
      <c r="Q11" s="170" t="s">
        <v>70</v>
      </c>
      <c r="R11" s="170" t="s">
        <v>71</v>
      </c>
      <c r="S11" s="170" t="s">
        <v>72</v>
      </c>
      <c r="T11" s="170" t="s">
        <v>73</v>
      </c>
      <c r="U11" s="170" t="s">
        <v>74</v>
      </c>
      <c r="V11" s="170" t="s">
        <v>75</v>
      </c>
      <c r="W11" s="170" t="s">
        <v>76</v>
      </c>
      <c r="X11" s="171" t="s">
        <v>77</v>
      </c>
    </row>
    <row r="12" spans="2:25" s="3" customFormat="1" ht="15" customHeight="1">
      <c r="B12" s="3">
        <v>1</v>
      </c>
      <c r="C12" s="84" t="str">
        <f>IF(bewijslast!C12="","",bewijslast!C12)</f>
        <v/>
      </c>
      <c r="D12" s="85" t="e">
        <f>IF('logboek overzicht'!#REF!="","",'logboek overzicht'!#REF!)</f>
        <v>#REF!</v>
      </c>
      <c r="E12" s="85" t="str">
        <f>IF(bewijslast!G12="","",bewijslast!G12)</f>
        <v/>
      </c>
      <c r="F12" s="85" t="str">
        <f>IF(bewijslast!H12="","",bewijslast!H12)</f>
        <v/>
      </c>
      <c r="G12" s="85" t="e">
        <f>IF(bewijslast!#REF!="","",bewijslast!#REF!)</f>
        <v>#REF!</v>
      </c>
      <c r="H12" s="85" t="e">
        <f>IF('logboek overzicht'!#REF!="","",'logboek overzicht'!#REF!)</f>
        <v>#REF!</v>
      </c>
      <c r="I12" s="85" t="e">
        <f>IF('logboek overzicht'!#REF!="","",'logboek overzicht'!#REF!)</f>
        <v>#REF!</v>
      </c>
      <c r="J12" s="86" t="str">
        <f>IF(bewijslast!I12="","",bewijslast!I12)</f>
        <v/>
      </c>
      <c r="K12" s="84" t="str">
        <f>IF(bewijslast!J12="","",bewijslast!J12)</f>
        <v/>
      </c>
      <c r="L12" s="87">
        <f>SUM(M12:X12)</f>
        <v>0</v>
      </c>
      <c r="M12" s="97"/>
      <c r="N12" s="98"/>
      <c r="O12" s="98"/>
      <c r="P12" s="98"/>
      <c r="Q12" s="99"/>
      <c r="R12" s="99"/>
      <c r="S12" s="99"/>
      <c r="T12" s="99"/>
      <c r="U12" s="99"/>
      <c r="V12" s="99"/>
      <c r="W12" s="99"/>
      <c r="X12" s="100"/>
    </row>
    <row r="13" spans="2:25" s="3" customFormat="1" ht="15" customHeight="1">
      <c r="B13" s="3">
        <v>2</v>
      </c>
      <c r="C13" s="88" t="str">
        <f>IF(bewijslast!C13="","",bewijslast!C13)</f>
        <v/>
      </c>
      <c r="D13" s="89" t="e">
        <f>IF('logboek overzicht'!#REF!="","",'logboek overzicht'!#REF!)</f>
        <v>#REF!</v>
      </c>
      <c r="E13" s="89" t="str">
        <f>IF(bewijslast!G13="","",bewijslast!G13)</f>
        <v/>
      </c>
      <c r="F13" s="89" t="str">
        <f>IF(bewijslast!H13="","",bewijslast!H13)</f>
        <v/>
      </c>
      <c r="G13" s="89" t="e">
        <f>IF(bewijslast!#REF!="","",bewijslast!#REF!)</f>
        <v>#REF!</v>
      </c>
      <c r="H13" s="89" t="e">
        <f>IF('logboek overzicht'!#REF!="","",'logboek overzicht'!#REF!)</f>
        <v>#REF!</v>
      </c>
      <c r="I13" s="89" t="e">
        <f>IF('logboek overzicht'!#REF!="","",'logboek overzicht'!#REF!)</f>
        <v>#REF!</v>
      </c>
      <c r="J13" s="90" t="str">
        <f>IF(bewijslast!I13="","",bewijslast!I13)</f>
        <v/>
      </c>
      <c r="K13" s="88" t="str">
        <f>IF(bewijslast!J13="","",bewijslast!J13)</f>
        <v/>
      </c>
      <c r="L13" s="91">
        <f t="shared" ref="L13:L31" si="0">SUM(M13:X13)</f>
        <v>0</v>
      </c>
      <c r="M13" s="101"/>
      <c r="N13" s="102"/>
      <c r="O13" s="102"/>
      <c r="P13" s="102"/>
      <c r="Q13" s="103"/>
      <c r="R13" s="103"/>
      <c r="S13" s="103"/>
      <c r="T13" s="103"/>
      <c r="U13" s="103"/>
      <c r="V13" s="103"/>
      <c r="W13" s="103"/>
      <c r="X13" s="104"/>
    </row>
    <row r="14" spans="2:25" s="3" customFormat="1" ht="15.5">
      <c r="B14" s="3">
        <v>3</v>
      </c>
      <c r="C14" s="88" t="str">
        <f>IF(bewijslast!C14="","",bewijslast!C14)</f>
        <v/>
      </c>
      <c r="D14" s="89" t="e">
        <f>IF('logboek overzicht'!#REF!="","",'logboek overzicht'!#REF!)</f>
        <v>#REF!</v>
      </c>
      <c r="E14" s="89" t="str">
        <f>IF(bewijslast!G14="","",bewijslast!G14)</f>
        <v/>
      </c>
      <c r="F14" s="89" t="str">
        <f>IF(bewijslast!H14="","",bewijslast!H14)</f>
        <v/>
      </c>
      <c r="G14" s="89" t="e">
        <f>IF(bewijslast!#REF!="","",bewijslast!#REF!)</f>
        <v>#REF!</v>
      </c>
      <c r="H14" s="89" t="e">
        <f>IF('logboek overzicht'!#REF!="","",'logboek overzicht'!#REF!)</f>
        <v>#REF!</v>
      </c>
      <c r="I14" s="89" t="e">
        <f>IF('logboek overzicht'!#REF!="","",'logboek overzicht'!#REF!)</f>
        <v>#REF!</v>
      </c>
      <c r="J14" s="90" t="str">
        <f>IF(bewijslast!I14="","",bewijslast!I14)</f>
        <v/>
      </c>
      <c r="K14" s="88" t="str">
        <f>IF(bewijslast!J14="","",bewijslast!J14)</f>
        <v/>
      </c>
      <c r="L14" s="91">
        <f t="shared" si="0"/>
        <v>0</v>
      </c>
      <c r="M14" s="101"/>
      <c r="N14" s="102"/>
      <c r="O14" s="102"/>
      <c r="P14" s="102"/>
      <c r="Q14" s="103"/>
      <c r="R14" s="103"/>
      <c r="S14" s="103"/>
      <c r="T14" s="103"/>
      <c r="U14" s="103"/>
      <c r="V14" s="103"/>
      <c r="W14" s="103"/>
      <c r="X14" s="104"/>
    </row>
    <row r="15" spans="2:25" s="3" customFormat="1" ht="15.5">
      <c r="B15" s="3">
        <v>4</v>
      </c>
      <c r="C15" s="92" t="str">
        <f>IF(bewijslast!C15="","",bewijslast!C15)</f>
        <v/>
      </c>
      <c r="D15" s="89" t="e">
        <f>IF('logboek overzicht'!#REF!="","",'logboek overzicht'!#REF!)</f>
        <v>#REF!</v>
      </c>
      <c r="E15" s="89" t="str">
        <f>IF(bewijslast!G15="","",bewijslast!G15)</f>
        <v/>
      </c>
      <c r="F15" s="89" t="str">
        <f>IF(bewijslast!H15="","",bewijslast!H15)</f>
        <v/>
      </c>
      <c r="G15" s="89" t="e">
        <f>IF(bewijslast!#REF!="","",bewijslast!#REF!)</f>
        <v>#REF!</v>
      </c>
      <c r="H15" s="89" t="e">
        <f>IF('logboek overzicht'!#REF!="","",'logboek overzicht'!#REF!)</f>
        <v>#REF!</v>
      </c>
      <c r="I15" s="89" t="e">
        <f>IF('logboek overzicht'!#REF!="","",'logboek overzicht'!#REF!)</f>
        <v>#REF!</v>
      </c>
      <c r="J15" s="90" t="str">
        <f>IF(bewijslast!I15="","",bewijslast!I15)</f>
        <v/>
      </c>
      <c r="K15" s="88" t="str">
        <f>IF(bewijslast!J15="","",bewijslast!J15)</f>
        <v/>
      </c>
      <c r="L15" s="91">
        <f t="shared" si="0"/>
        <v>0</v>
      </c>
      <c r="M15" s="101"/>
      <c r="N15" s="102"/>
      <c r="O15" s="102"/>
      <c r="P15" s="102"/>
      <c r="Q15" s="103"/>
      <c r="R15" s="103"/>
      <c r="S15" s="103"/>
      <c r="T15" s="103"/>
      <c r="U15" s="103"/>
      <c r="V15" s="103"/>
      <c r="W15" s="103"/>
      <c r="X15" s="104"/>
    </row>
    <row r="16" spans="2:25" s="3" customFormat="1" ht="15" customHeight="1">
      <c r="B16" s="3">
        <v>5</v>
      </c>
      <c r="C16" s="88" t="str">
        <f>IF(bewijslast!C16="","",bewijslast!C16)</f>
        <v/>
      </c>
      <c r="D16" s="89" t="e">
        <f>IF('logboek overzicht'!#REF!="","",'logboek overzicht'!#REF!)</f>
        <v>#REF!</v>
      </c>
      <c r="E16" s="89" t="str">
        <f>IF(bewijslast!G16="","",bewijslast!G16)</f>
        <v/>
      </c>
      <c r="F16" s="89" t="str">
        <f>IF(bewijslast!H16="","",bewijslast!H16)</f>
        <v/>
      </c>
      <c r="G16" s="89" t="e">
        <f>IF(bewijslast!#REF!="","",bewijslast!#REF!)</f>
        <v>#REF!</v>
      </c>
      <c r="H16" s="89" t="e">
        <f>IF('logboek overzicht'!#REF!="","",'logboek overzicht'!#REF!)</f>
        <v>#REF!</v>
      </c>
      <c r="I16" s="89" t="e">
        <f>IF('logboek overzicht'!#REF!="","",'logboek overzicht'!#REF!)</f>
        <v>#REF!</v>
      </c>
      <c r="J16" s="90" t="str">
        <f>IF(bewijslast!I16="","",bewijslast!I16)</f>
        <v/>
      </c>
      <c r="K16" s="88" t="str">
        <f>IF(bewijslast!J16="","",bewijslast!J16)</f>
        <v/>
      </c>
      <c r="L16" s="91">
        <f t="shared" si="0"/>
        <v>0</v>
      </c>
      <c r="M16" s="101"/>
      <c r="N16" s="102"/>
      <c r="O16" s="102"/>
      <c r="P16" s="102"/>
      <c r="Q16" s="103"/>
      <c r="R16" s="103"/>
      <c r="S16" s="103"/>
      <c r="T16" s="103"/>
      <c r="U16" s="103"/>
      <c r="V16" s="103"/>
      <c r="W16" s="103"/>
      <c r="X16" s="104"/>
    </row>
    <row r="17" spans="2:24" s="3" customFormat="1" ht="15" customHeight="1">
      <c r="B17" s="3">
        <v>6</v>
      </c>
      <c r="C17" s="88" t="str">
        <f>IF(bewijslast!C17="","",bewijslast!C17)</f>
        <v/>
      </c>
      <c r="D17" s="89" t="e">
        <f>IF('logboek overzicht'!#REF!="","",'logboek overzicht'!#REF!)</f>
        <v>#REF!</v>
      </c>
      <c r="E17" s="89" t="str">
        <f>IF(bewijslast!G17="","",bewijslast!G17)</f>
        <v/>
      </c>
      <c r="F17" s="89" t="str">
        <f>IF(bewijslast!H17="","",bewijslast!H17)</f>
        <v/>
      </c>
      <c r="G17" s="89" t="e">
        <f>IF(bewijslast!#REF!="","",bewijslast!#REF!)</f>
        <v>#REF!</v>
      </c>
      <c r="H17" s="89" t="e">
        <f>IF('logboek overzicht'!#REF!="","",'logboek overzicht'!#REF!)</f>
        <v>#REF!</v>
      </c>
      <c r="I17" s="89" t="e">
        <f>IF('logboek overzicht'!#REF!="","",'logboek overzicht'!#REF!)</f>
        <v>#REF!</v>
      </c>
      <c r="J17" s="90" t="str">
        <f>IF(bewijslast!I17="","",bewijslast!I17)</f>
        <v/>
      </c>
      <c r="K17" s="88" t="str">
        <f>IF(bewijslast!J17="","",bewijslast!J17)</f>
        <v/>
      </c>
      <c r="L17" s="91">
        <f t="shared" si="0"/>
        <v>0</v>
      </c>
      <c r="M17" s="101"/>
      <c r="N17" s="102"/>
      <c r="O17" s="102"/>
      <c r="P17" s="102"/>
      <c r="Q17" s="103"/>
      <c r="R17" s="103"/>
      <c r="S17" s="103"/>
      <c r="T17" s="103"/>
      <c r="U17" s="103"/>
      <c r="V17" s="103"/>
      <c r="W17" s="103"/>
      <c r="X17" s="104"/>
    </row>
    <row r="18" spans="2:24" s="3" customFormat="1" ht="15" customHeight="1">
      <c r="B18" s="3">
        <v>7</v>
      </c>
      <c r="C18" s="88" t="str">
        <f>IF(bewijslast!C18="","",bewijslast!C18)</f>
        <v/>
      </c>
      <c r="D18" s="89" t="e">
        <f>IF('logboek overzicht'!#REF!="","",'logboek overzicht'!#REF!)</f>
        <v>#REF!</v>
      </c>
      <c r="E18" s="89" t="str">
        <f>IF(bewijslast!G18="","",bewijslast!G18)</f>
        <v/>
      </c>
      <c r="F18" s="89" t="str">
        <f>IF(bewijslast!H18="","",bewijslast!H18)</f>
        <v/>
      </c>
      <c r="G18" s="89" t="e">
        <f>IF(bewijslast!#REF!="","",bewijslast!#REF!)</f>
        <v>#REF!</v>
      </c>
      <c r="H18" s="89" t="e">
        <f>IF('logboek overzicht'!#REF!="","",'logboek overzicht'!#REF!)</f>
        <v>#REF!</v>
      </c>
      <c r="I18" s="89" t="e">
        <f>IF('logboek overzicht'!#REF!="","",'logboek overzicht'!#REF!)</f>
        <v>#REF!</v>
      </c>
      <c r="J18" s="90" t="str">
        <f>IF(bewijslast!I18="","",bewijslast!I18)</f>
        <v/>
      </c>
      <c r="K18" s="88" t="str">
        <f>IF(bewijslast!J18="","",bewijslast!J18)</f>
        <v/>
      </c>
      <c r="L18" s="91">
        <f t="shared" si="0"/>
        <v>0</v>
      </c>
      <c r="M18" s="101"/>
      <c r="N18" s="102"/>
      <c r="O18" s="102"/>
      <c r="P18" s="102"/>
      <c r="Q18" s="103"/>
      <c r="R18" s="103"/>
      <c r="S18" s="103"/>
      <c r="T18" s="103"/>
      <c r="U18" s="103"/>
      <c r="V18" s="103"/>
      <c r="W18" s="103"/>
      <c r="X18" s="104"/>
    </row>
    <row r="19" spans="2:24" s="3" customFormat="1" ht="15" customHeight="1">
      <c r="B19" s="3">
        <v>8</v>
      </c>
      <c r="C19" s="88" t="str">
        <f>IF(bewijslast!C19="","",bewijslast!C19)</f>
        <v/>
      </c>
      <c r="D19" s="89" t="e">
        <f>IF('logboek overzicht'!#REF!="","",'logboek overzicht'!#REF!)</f>
        <v>#REF!</v>
      </c>
      <c r="E19" s="89" t="str">
        <f>IF(bewijslast!G19="","",bewijslast!G19)</f>
        <v/>
      </c>
      <c r="F19" s="89" t="str">
        <f>IF(bewijslast!H19="","",bewijslast!H19)</f>
        <v/>
      </c>
      <c r="G19" s="89" t="e">
        <f>IF(bewijslast!#REF!="","",bewijslast!#REF!)</f>
        <v>#REF!</v>
      </c>
      <c r="H19" s="89" t="e">
        <f>IF('logboek overzicht'!#REF!="","",'logboek overzicht'!#REF!)</f>
        <v>#REF!</v>
      </c>
      <c r="I19" s="89" t="e">
        <f>IF('logboek overzicht'!#REF!="","",'logboek overzicht'!#REF!)</f>
        <v>#REF!</v>
      </c>
      <c r="J19" s="90" t="str">
        <f>IF(bewijslast!I19="","",bewijslast!I19)</f>
        <v/>
      </c>
      <c r="K19" s="88" t="str">
        <f>IF(bewijslast!J19="","",bewijslast!J19)</f>
        <v/>
      </c>
      <c r="L19" s="91">
        <f t="shared" si="0"/>
        <v>0</v>
      </c>
      <c r="M19" s="101"/>
      <c r="N19" s="102"/>
      <c r="O19" s="102"/>
      <c r="P19" s="102"/>
      <c r="Q19" s="103"/>
      <c r="R19" s="103"/>
      <c r="S19" s="103"/>
      <c r="T19" s="103"/>
      <c r="U19" s="103"/>
      <c r="V19" s="103"/>
      <c r="W19" s="103"/>
      <c r="X19" s="104"/>
    </row>
    <row r="20" spans="2:24" s="20" customFormat="1" ht="15.5">
      <c r="B20" s="3">
        <v>9</v>
      </c>
      <c r="C20" s="88" t="str">
        <f>IF(bewijslast!C20="","",bewijslast!C20)</f>
        <v/>
      </c>
      <c r="D20" s="89" t="e">
        <f>IF('logboek overzicht'!#REF!="","",'logboek overzicht'!#REF!)</f>
        <v>#REF!</v>
      </c>
      <c r="E20" s="89" t="str">
        <f>IF(bewijslast!G20="","",bewijslast!G20)</f>
        <v/>
      </c>
      <c r="F20" s="89" t="str">
        <f>IF(bewijslast!H20="","",bewijslast!H20)</f>
        <v/>
      </c>
      <c r="G20" s="89" t="e">
        <f>IF(bewijslast!#REF!="","",bewijslast!#REF!)</f>
        <v>#REF!</v>
      </c>
      <c r="H20" s="89" t="e">
        <f>IF('logboek overzicht'!#REF!="","",'logboek overzicht'!#REF!)</f>
        <v>#REF!</v>
      </c>
      <c r="I20" s="89" t="e">
        <f>IF('logboek overzicht'!#REF!="","",'logboek overzicht'!#REF!)</f>
        <v>#REF!</v>
      </c>
      <c r="J20" s="90" t="str">
        <f>IF(bewijslast!I20="","",bewijslast!I20)</f>
        <v/>
      </c>
      <c r="K20" s="88" t="str">
        <f>IF(bewijslast!J20="","",bewijslast!J20)</f>
        <v/>
      </c>
      <c r="L20" s="91">
        <f t="shared" si="0"/>
        <v>0</v>
      </c>
      <c r="M20" s="105"/>
      <c r="N20" s="106"/>
      <c r="O20" s="106"/>
      <c r="P20" s="106"/>
      <c r="Q20" s="107"/>
      <c r="R20" s="107"/>
      <c r="S20" s="107"/>
      <c r="T20" s="107"/>
      <c r="U20" s="107"/>
      <c r="V20" s="107"/>
      <c r="W20" s="107"/>
      <c r="X20" s="104"/>
    </row>
    <row r="21" spans="2:24" s="20" customFormat="1" ht="15.5">
      <c r="B21" s="3">
        <v>10</v>
      </c>
      <c r="C21" s="88" t="str">
        <f>IF(bewijslast!C21="","",bewijslast!C21)</f>
        <v/>
      </c>
      <c r="D21" s="89" t="e">
        <f>IF('logboek overzicht'!#REF!="","",'logboek overzicht'!#REF!)</f>
        <v>#REF!</v>
      </c>
      <c r="E21" s="89" t="str">
        <f>IF(bewijslast!G21="","",bewijslast!G21)</f>
        <v/>
      </c>
      <c r="F21" s="89" t="str">
        <f>IF(bewijslast!H21="","",bewijslast!H21)</f>
        <v/>
      </c>
      <c r="G21" s="89" t="e">
        <f>IF(bewijslast!#REF!="","",bewijslast!#REF!)</f>
        <v>#REF!</v>
      </c>
      <c r="H21" s="89" t="e">
        <f>IF('logboek overzicht'!#REF!="","",'logboek overzicht'!#REF!)</f>
        <v>#REF!</v>
      </c>
      <c r="I21" s="89" t="e">
        <f>IF('logboek overzicht'!#REF!="","",'logboek overzicht'!#REF!)</f>
        <v>#REF!</v>
      </c>
      <c r="J21" s="90" t="str">
        <f>IF(bewijslast!I21="","",bewijslast!I21)</f>
        <v/>
      </c>
      <c r="K21" s="88" t="str">
        <f>IF(bewijslast!J21="","",bewijslast!J21)</f>
        <v/>
      </c>
      <c r="L21" s="91">
        <f t="shared" si="0"/>
        <v>0</v>
      </c>
      <c r="M21" s="105"/>
      <c r="N21" s="106"/>
      <c r="O21" s="106"/>
      <c r="P21" s="106"/>
      <c r="Q21" s="107"/>
      <c r="R21" s="107"/>
      <c r="S21" s="107"/>
      <c r="T21" s="107"/>
      <c r="U21" s="107"/>
      <c r="V21" s="107"/>
      <c r="W21" s="107"/>
      <c r="X21" s="104"/>
    </row>
    <row r="22" spans="2:24" s="20" customFormat="1" ht="15.5">
      <c r="B22" s="3">
        <v>11</v>
      </c>
      <c r="C22" s="88" t="str">
        <f>IF(bewijslast!C22="","",bewijslast!C22)</f>
        <v/>
      </c>
      <c r="D22" s="89" t="e">
        <f>IF('logboek overzicht'!#REF!="","",'logboek overzicht'!#REF!)</f>
        <v>#REF!</v>
      </c>
      <c r="E22" s="89" t="str">
        <f>IF(bewijslast!G22="","",bewijslast!G22)</f>
        <v/>
      </c>
      <c r="F22" s="89" t="str">
        <f>IF(bewijslast!H22="","",bewijslast!H22)</f>
        <v/>
      </c>
      <c r="G22" s="89" t="e">
        <f>IF(bewijslast!#REF!="","",bewijslast!#REF!)</f>
        <v>#REF!</v>
      </c>
      <c r="H22" s="89" t="e">
        <f>IF('logboek overzicht'!#REF!="","",'logboek overzicht'!#REF!)</f>
        <v>#REF!</v>
      </c>
      <c r="I22" s="89" t="e">
        <f>IF('logboek overzicht'!#REF!="","",'logboek overzicht'!#REF!)</f>
        <v>#REF!</v>
      </c>
      <c r="J22" s="90" t="str">
        <f>IF(bewijslast!I22="","",bewijslast!I22)</f>
        <v/>
      </c>
      <c r="K22" s="88" t="str">
        <f>IF(bewijslast!J22="","",bewijslast!J22)</f>
        <v/>
      </c>
      <c r="L22" s="91">
        <f t="shared" si="0"/>
        <v>0</v>
      </c>
      <c r="M22" s="105"/>
      <c r="N22" s="106"/>
      <c r="O22" s="106"/>
      <c r="P22" s="106"/>
      <c r="Q22" s="107"/>
      <c r="R22" s="107"/>
      <c r="S22" s="107"/>
      <c r="T22" s="107"/>
      <c r="U22" s="107"/>
      <c r="V22" s="107"/>
      <c r="W22" s="107"/>
      <c r="X22" s="104"/>
    </row>
    <row r="23" spans="2:24" s="20" customFormat="1" ht="15.5">
      <c r="B23" s="3">
        <v>12</v>
      </c>
      <c r="C23" s="88" t="str">
        <f>IF(bewijslast!C23="","",bewijslast!C23)</f>
        <v/>
      </c>
      <c r="D23" s="89" t="e">
        <f>IF('logboek overzicht'!#REF!="","",'logboek overzicht'!#REF!)</f>
        <v>#REF!</v>
      </c>
      <c r="E23" s="89" t="str">
        <f>IF(bewijslast!G23="","",bewijslast!G23)</f>
        <v/>
      </c>
      <c r="F23" s="89" t="str">
        <f>IF(bewijslast!H23="","",bewijslast!H23)</f>
        <v/>
      </c>
      <c r="G23" s="89" t="e">
        <f>IF(bewijslast!#REF!="","",bewijslast!#REF!)</f>
        <v>#REF!</v>
      </c>
      <c r="H23" s="89" t="e">
        <f>IF('logboek overzicht'!#REF!="","",'logboek overzicht'!#REF!)</f>
        <v>#REF!</v>
      </c>
      <c r="I23" s="89" t="e">
        <f>IF('logboek overzicht'!#REF!="","",'logboek overzicht'!#REF!)</f>
        <v>#REF!</v>
      </c>
      <c r="J23" s="90" t="str">
        <f>IF(bewijslast!I23="","",bewijslast!I23)</f>
        <v/>
      </c>
      <c r="K23" s="88" t="str">
        <f>IF(bewijslast!J23="","",bewijslast!J23)</f>
        <v/>
      </c>
      <c r="L23" s="91">
        <f t="shared" si="0"/>
        <v>0</v>
      </c>
      <c r="M23" s="105"/>
      <c r="N23" s="106"/>
      <c r="O23" s="106"/>
      <c r="P23" s="106"/>
      <c r="Q23" s="107"/>
      <c r="R23" s="107"/>
      <c r="S23" s="107"/>
      <c r="T23" s="107"/>
      <c r="U23" s="107"/>
      <c r="V23" s="107"/>
      <c r="W23" s="107"/>
      <c r="X23" s="104"/>
    </row>
    <row r="24" spans="2:24" s="20" customFormat="1" ht="15.5">
      <c r="B24" s="3">
        <v>13</v>
      </c>
      <c r="C24" s="88" t="str">
        <f>IF(bewijslast!C24="","",bewijslast!C24)</f>
        <v/>
      </c>
      <c r="D24" s="89" t="e">
        <f>IF('logboek overzicht'!#REF!="","",'logboek overzicht'!#REF!)</f>
        <v>#REF!</v>
      </c>
      <c r="E24" s="89" t="str">
        <f>IF(bewijslast!G24="","",bewijslast!G24)</f>
        <v/>
      </c>
      <c r="F24" s="89" t="str">
        <f>IF(bewijslast!H24="","",bewijslast!H24)</f>
        <v/>
      </c>
      <c r="G24" s="89" t="e">
        <f>IF(bewijslast!#REF!="","",bewijslast!#REF!)</f>
        <v>#REF!</v>
      </c>
      <c r="H24" s="89" t="e">
        <f>IF('logboek overzicht'!#REF!="","",'logboek overzicht'!#REF!)</f>
        <v>#REF!</v>
      </c>
      <c r="I24" s="89" t="e">
        <f>IF('logboek overzicht'!#REF!="","",'logboek overzicht'!#REF!)</f>
        <v>#REF!</v>
      </c>
      <c r="J24" s="90" t="str">
        <f>IF(bewijslast!I24="","",bewijslast!I24)</f>
        <v/>
      </c>
      <c r="K24" s="88" t="str">
        <f>IF(bewijslast!J24="","",bewijslast!J24)</f>
        <v/>
      </c>
      <c r="L24" s="91">
        <f t="shared" si="0"/>
        <v>0</v>
      </c>
      <c r="M24" s="105"/>
      <c r="N24" s="106"/>
      <c r="O24" s="106"/>
      <c r="P24" s="106"/>
      <c r="Q24" s="107"/>
      <c r="R24" s="107"/>
      <c r="S24" s="107"/>
      <c r="T24" s="107"/>
      <c r="U24" s="107"/>
      <c r="V24" s="107"/>
      <c r="W24" s="107"/>
      <c r="X24" s="104"/>
    </row>
    <row r="25" spans="2:24" s="20" customFormat="1" ht="15.5">
      <c r="B25" s="3">
        <v>14</v>
      </c>
      <c r="C25" s="88" t="str">
        <f>IF(bewijslast!C25="","",bewijslast!C25)</f>
        <v/>
      </c>
      <c r="D25" s="89" t="e">
        <f>IF('logboek overzicht'!#REF!="","",'logboek overzicht'!#REF!)</f>
        <v>#REF!</v>
      </c>
      <c r="E25" s="89" t="str">
        <f>IF(bewijslast!G25="","",bewijslast!G25)</f>
        <v/>
      </c>
      <c r="F25" s="89" t="str">
        <f>IF(bewijslast!H25="","",bewijslast!H25)</f>
        <v/>
      </c>
      <c r="G25" s="89" t="e">
        <f>IF(bewijslast!#REF!="","",bewijslast!#REF!)</f>
        <v>#REF!</v>
      </c>
      <c r="H25" s="89" t="e">
        <f>IF('logboek overzicht'!#REF!="","",'logboek overzicht'!#REF!)</f>
        <v>#REF!</v>
      </c>
      <c r="I25" s="89" t="e">
        <f>IF('logboek overzicht'!#REF!="","",'logboek overzicht'!#REF!)</f>
        <v>#REF!</v>
      </c>
      <c r="J25" s="90" t="str">
        <f>IF(bewijslast!I25="","",bewijslast!I25)</f>
        <v/>
      </c>
      <c r="K25" s="88" t="str">
        <f>IF(bewijslast!J25="","",bewijslast!J25)</f>
        <v/>
      </c>
      <c r="L25" s="91">
        <f t="shared" si="0"/>
        <v>0</v>
      </c>
      <c r="M25" s="105"/>
      <c r="N25" s="106"/>
      <c r="O25" s="106"/>
      <c r="P25" s="106"/>
      <c r="Q25" s="107"/>
      <c r="R25" s="107"/>
      <c r="S25" s="107"/>
      <c r="T25" s="107"/>
      <c r="U25" s="107"/>
      <c r="V25" s="107"/>
      <c r="W25" s="107"/>
      <c r="X25" s="104"/>
    </row>
    <row r="26" spans="2:24" s="20" customFormat="1" ht="15.5">
      <c r="B26" s="3">
        <v>15</v>
      </c>
      <c r="C26" s="88" t="str">
        <f>IF(bewijslast!C26="","",bewijslast!C26)</f>
        <v/>
      </c>
      <c r="D26" s="89" t="e">
        <f>IF('logboek overzicht'!#REF!="","",'logboek overzicht'!#REF!)</f>
        <v>#REF!</v>
      </c>
      <c r="E26" s="89" t="str">
        <f>IF(bewijslast!G26="","",bewijslast!G26)</f>
        <v/>
      </c>
      <c r="F26" s="89" t="str">
        <f>IF(bewijslast!H26="","",bewijslast!H26)</f>
        <v/>
      </c>
      <c r="G26" s="89" t="e">
        <f>IF(bewijslast!#REF!="","",bewijslast!#REF!)</f>
        <v>#REF!</v>
      </c>
      <c r="H26" s="89" t="e">
        <f>IF('logboek overzicht'!#REF!="","",'logboek overzicht'!#REF!)</f>
        <v>#REF!</v>
      </c>
      <c r="I26" s="89" t="e">
        <f>IF('logboek overzicht'!#REF!="","",'logboek overzicht'!#REF!)</f>
        <v>#REF!</v>
      </c>
      <c r="J26" s="90" t="str">
        <f>IF(bewijslast!I26="","",bewijslast!I26)</f>
        <v/>
      </c>
      <c r="K26" s="88" t="str">
        <f>IF(bewijslast!J26="","",bewijslast!J26)</f>
        <v/>
      </c>
      <c r="L26" s="91">
        <f t="shared" si="0"/>
        <v>0</v>
      </c>
      <c r="M26" s="105"/>
      <c r="N26" s="106"/>
      <c r="O26" s="106"/>
      <c r="P26" s="106"/>
      <c r="Q26" s="107"/>
      <c r="R26" s="107"/>
      <c r="S26" s="107"/>
      <c r="T26" s="107"/>
      <c r="U26" s="107"/>
      <c r="V26" s="107"/>
      <c r="W26" s="107"/>
      <c r="X26" s="104"/>
    </row>
    <row r="27" spans="2:24" s="20" customFormat="1" ht="15.5">
      <c r="B27" s="3">
        <v>16</v>
      </c>
      <c r="C27" s="88" t="str">
        <f>IF(bewijslast!C27="","",bewijslast!C27)</f>
        <v/>
      </c>
      <c r="D27" s="89" t="e">
        <f>IF('logboek overzicht'!#REF!="","",'logboek overzicht'!#REF!)</f>
        <v>#REF!</v>
      </c>
      <c r="E27" s="89" t="str">
        <f>IF(bewijslast!G27="","",bewijslast!G27)</f>
        <v/>
      </c>
      <c r="F27" s="89" t="str">
        <f>IF(bewijslast!H27="","",bewijslast!H27)</f>
        <v/>
      </c>
      <c r="G27" s="89" t="e">
        <f>IF(bewijslast!#REF!="","",bewijslast!#REF!)</f>
        <v>#REF!</v>
      </c>
      <c r="H27" s="89" t="e">
        <f>IF('logboek overzicht'!#REF!="","",'logboek overzicht'!#REF!)</f>
        <v>#REF!</v>
      </c>
      <c r="I27" s="89" t="e">
        <f>IF('logboek overzicht'!#REF!="","",'logboek overzicht'!#REF!)</f>
        <v>#REF!</v>
      </c>
      <c r="J27" s="90" t="str">
        <f>IF(bewijslast!I27="","",bewijslast!I27)</f>
        <v/>
      </c>
      <c r="K27" s="88" t="str">
        <f>IF(bewijslast!J27="","",bewijslast!J27)</f>
        <v/>
      </c>
      <c r="L27" s="91">
        <f t="shared" si="0"/>
        <v>0</v>
      </c>
      <c r="M27" s="105"/>
      <c r="N27" s="106"/>
      <c r="O27" s="106"/>
      <c r="P27" s="106"/>
      <c r="Q27" s="107"/>
      <c r="R27" s="107"/>
      <c r="S27" s="107"/>
      <c r="T27" s="107"/>
      <c r="U27" s="107"/>
      <c r="V27" s="107"/>
      <c r="W27" s="107"/>
      <c r="X27" s="104"/>
    </row>
    <row r="28" spans="2:24" s="20" customFormat="1" ht="15.5">
      <c r="B28" s="3">
        <v>17</v>
      </c>
      <c r="C28" s="88" t="str">
        <f>IF(bewijslast!C28="","",bewijslast!C28)</f>
        <v/>
      </c>
      <c r="D28" s="89" t="e">
        <f>IF('logboek overzicht'!#REF!="","",'logboek overzicht'!#REF!)</f>
        <v>#REF!</v>
      </c>
      <c r="E28" s="89" t="str">
        <f>IF(bewijslast!G28="","",bewijslast!G28)</f>
        <v/>
      </c>
      <c r="F28" s="89" t="str">
        <f>IF(bewijslast!H28="","",bewijslast!H28)</f>
        <v/>
      </c>
      <c r="G28" s="89" t="e">
        <f>IF(bewijslast!#REF!="","",bewijslast!#REF!)</f>
        <v>#REF!</v>
      </c>
      <c r="H28" s="89" t="e">
        <f>IF('logboek overzicht'!#REF!="","",'logboek overzicht'!#REF!)</f>
        <v>#REF!</v>
      </c>
      <c r="I28" s="89" t="e">
        <f>IF('logboek overzicht'!#REF!="","",'logboek overzicht'!#REF!)</f>
        <v>#REF!</v>
      </c>
      <c r="J28" s="90" t="str">
        <f>IF(bewijslast!I28="","",bewijslast!I28)</f>
        <v/>
      </c>
      <c r="K28" s="88" t="str">
        <f>IF(bewijslast!J28="","",bewijslast!J28)</f>
        <v/>
      </c>
      <c r="L28" s="91">
        <f t="shared" si="0"/>
        <v>0</v>
      </c>
      <c r="M28" s="105"/>
      <c r="N28" s="106"/>
      <c r="O28" s="106"/>
      <c r="P28" s="106"/>
      <c r="Q28" s="107"/>
      <c r="R28" s="107"/>
      <c r="S28" s="107"/>
      <c r="T28" s="107"/>
      <c r="U28" s="107"/>
      <c r="V28" s="107"/>
      <c r="W28" s="107"/>
      <c r="X28" s="104"/>
    </row>
    <row r="29" spans="2:24" s="20" customFormat="1" ht="15.5">
      <c r="B29" s="3">
        <v>18</v>
      </c>
      <c r="C29" s="88" t="str">
        <f>IF(bewijslast!C29="","",bewijslast!C29)</f>
        <v/>
      </c>
      <c r="D29" s="89" t="e">
        <f>IF('logboek overzicht'!#REF!="","",'logboek overzicht'!#REF!)</f>
        <v>#REF!</v>
      </c>
      <c r="E29" s="89" t="str">
        <f>IF(bewijslast!G29="","",bewijslast!G29)</f>
        <v/>
      </c>
      <c r="F29" s="89" t="str">
        <f>IF(bewijslast!H29="","",bewijslast!H29)</f>
        <v/>
      </c>
      <c r="G29" s="89" t="e">
        <f>IF(bewijslast!#REF!="","",bewijslast!#REF!)</f>
        <v>#REF!</v>
      </c>
      <c r="H29" s="89" t="e">
        <f>IF('logboek overzicht'!#REF!="","",'logboek overzicht'!#REF!)</f>
        <v>#REF!</v>
      </c>
      <c r="I29" s="89" t="e">
        <f>IF('logboek overzicht'!#REF!="","",'logboek overzicht'!#REF!)</f>
        <v>#REF!</v>
      </c>
      <c r="J29" s="90" t="str">
        <f>IF(bewijslast!I29="","",bewijslast!I29)</f>
        <v/>
      </c>
      <c r="K29" s="88" t="str">
        <f>IF(bewijslast!J29="","",bewijslast!J29)</f>
        <v/>
      </c>
      <c r="L29" s="91">
        <f t="shared" si="0"/>
        <v>0</v>
      </c>
      <c r="M29" s="105"/>
      <c r="N29" s="106"/>
      <c r="O29" s="106"/>
      <c r="P29" s="106"/>
      <c r="Q29" s="107"/>
      <c r="R29" s="107"/>
      <c r="S29" s="107"/>
      <c r="T29" s="107"/>
      <c r="U29" s="107"/>
      <c r="V29" s="107"/>
      <c r="W29" s="107"/>
      <c r="X29" s="108"/>
    </row>
    <row r="30" spans="2:24" s="20" customFormat="1" ht="15.5">
      <c r="B30" s="3">
        <v>19</v>
      </c>
      <c r="C30" s="88" t="str">
        <f>IF(bewijslast!C30="","",bewijslast!C30)</f>
        <v/>
      </c>
      <c r="D30" s="89" t="e">
        <f>IF('logboek overzicht'!#REF!="","",'logboek overzicht'!#REF!)</f>
        <v>#REF!</v>
      </c>
      <c r="E30" s="89" t="str">
        <f>IF(bewijslast!G30="","",bewijslast!G30)</f>
        <v/>
      </c>
      <c r="F30" s="89" t="str">
        <f>IF(bewijslast!H30="","",bewijslast!H30)</f>
        <v/>
      </c>
      <c r="G30" s="89" t="e">
        <f>IF(bewijslast!#REF!="","",bewijslast!#REF!)</f>
        <v>#REF!</v>
      </c>
      <c r="H30" s="89" t="e">
        <f>IF('logboek overzicht'!#REF!="","",'logboek overzicht'!#REF!)</f>
        <v>#REF!</v>
      </c>
      <c r="I30" s="89" t="e">
        <f>IF('logboek overzicht'!#REF!="","",'logboek overzicht'!#REF!)</f>
        <v>#REF!</v>
      </c>
      <c r="J30" s="90" t="str">
        <f>IF(bewijslast!I30="","",bewijslast!I30)</f>
        <v/>
      </c>
      <c r="K30" s="88" t="str">
        <f>IF(bewijslast!J30="","",bewijslast!J30)</f>
        <v/>
      </c>
      <c r="L30" s="91">
        <f t="shared" si="0"/>
        <v>0</v>
      </c>
      <c r="M30" s="109"/>
      <c r="N30" s="110"/>
      <c r="O30" s="110"/>
      <c r="P30" s="110"/>
      <c r="Q30" s="111"/>
      <c r="R30" s="111"/>
      <c r="S30" s="111"/>
      <c r="T30" s="111"/>
      <c r="U30" s="111"/>
      <c r="V30" s="111"/>
      <c r="W30" s="111"/>
      <c r="X30" s="112"/>
    </row>
    <row r="31" spans="2:24" s="3" customFormat="1" ht="16" thickBot="1">
      <c r="B31" s="3">
        <v>20</v>
      </c>
      <c r="C31" s="93" t="str">
        <f>IF(bewijslast!C31="","",bewijslast!C31)</f>
        <v/>
      </c>
      <c r="D31" s="94" t="e">
        <f>IF('logboek overzicht'!#REF!="","",'logboek overzicht'!#REF!)</f>
        <v>#REF!</v>
      </c>
      <c r="E31" s="94" t="str">
        <f>IF(bewijslast!G31="","",bewijslast!G31)</f>
        <v/>
      </c>
      <c r="F31" s="94" t="str">
        <f>IF(bewijslast!H31="","",bewijslast!H31)</f>
        <v/>
      </c>
      <c r="G31" s="94" t="e">
        <f>IF(bewijslast!#REF!="","",bewijslast!#REF!)</f>
        <v>#REF!</v>
      </c>
      <c r="H31" s="94" t="e">
        <f>IF('logboek overzicht'!#REF!="","",'logboek overzicht'!#REF!)</f>
        <v>#REF!</v>
      </c>
      <c r="I31" s="94" t="e">
        <f>IF('logboek overzicht'!#REF!="","",'logboek overzicht'!#REF!)</f>
        <v>#REF!</v>
      </c>
      <c r="J31" s="95" t="str">
        <f>IF(bewijslast!I31="","",bewijslast!I31)</f>
        <v/>
      </c>
      <c r="K31" s="93" t="str">
        <f>IF(bewijslast!J31="","",bewijslast!J31)</f>
        <v/>
      </c>
      <c r="L31" s="96">
        <f t="shared" si="0"/>
        <v>0</v>
      </c>
      <c r="M31" s="113"/>
      <c r="N31" s="114"/>
      <c r="O31" s="114"/>
      <c r="P31" s="114"/>
      <c r="Q31" s="115"/>
      <c r="R31" s="115"/>
      <c r="S31" s="115"/>
      <c r="T31" s="115"/>
      <c r="U31" s="115"/>
      <c r="V31" s="115"/>
      <c r="W31" s="115"/>
      <c r="X31" s="116"/>
    </row>
    <row r="32" spans="2:24" s="3" customFormat="1">
      <c r="L32" s="4"/>
      <c r="M32" s="16"/>
      <c r="N32" s="4"/>
    </row>
    <row r="33" spans="7:14" s="3" customFormat="1">
      <c r="G33" s="10"/>
      <c r="H33" s="10"/>
      <c r="I33" s="10"/>
      <c r="J33" s="10"/>
      <c r="K33" s="10"/>
      <c r="L33" s="4"/>
      <c r="N33" s="4"/>
    </row>
  </sheetData>
  <sheetProtection selectLockedCells="1"/>
  <mergeCells count="3">
    <mergeCell ref="C8:D8"/>
    <mergeCell ref="M10:X10"/>
    <mergeCell ref="K10:L10"/>
  </mergeCell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workbookViewId="0">
      <selection activeCell="B2" sqref="B2:J20"/>
    </sheetView>
  </sheetViews>
  <sheetFormatPr defaultRowHeight="14.5"/>
  <sheetData>
    <row r="2" spans="2:10" ht="14.65" customHeight="1">
      <c r="B2" s="212" t="s">
        <v>78</v>
      </c>
      <c r="C2" s="212"/>
      <c r="D2" s="212"/>
      <c r="E2" s="212"/>
      <c r="F2" s="212"/>
      <c r="G2" s="212"/>
      <c r="H2" s="212"/>
      <c r="I2" s="212"/>
      <c r="J2" s="212"/>
    </row>
    <row r="3" spans="2:10" ht="14.65" customHeight="1">
      <c r="B3" s="212"/>
      <c r="C3" s="212"/>
      <c r="D3" s="212"/>
      <c r="E3" s="212"/>
      <c r="F3" s="212"/>
      <c r="G3" s="212"/>
      <c r="H3" s="212"/>
      <c r="I3" s="212"/>
      <c r="J3" s="212"/>
    </row>
    <row r="4" spans="2:10">
      <c r="B4" s="212"/>
      <c r="C4" s="212"/>
      <c r="D4" s="212"/>
      <c r="E4" s="212"/>
      <c r="F4" s="212"/>
      <c r="G4" s="212"/>
      <c r="H4" s="212"/>
      <c r="I4" s="212"/>
      <c r="J4" s="212"/>
    </row>
    <row r="5" spans="2:10">
      <c r="B5" s="212"/>
      <c r="C5" s="212"/>
      <c r="D5" s="212"/>
      <c r="E5" s="212"/>
      <c r="F5" s="212"/>
      <c r="G5" s="212"/>
      <c r="H5" s="212"/>
      <c r="I5" s="212"/>
      <c r="J5" s="212"/>
    </row>
    <row r="6" spans="2:10">
      <c r="B6" s="212"/>
      <c r="C6" s="212"/>
      <c r="D6" s="212"/>
      <c r="E6" s="212"/>
      <c r="F6" s="212"/>
      <c r="G6" s="212"/>
      <c r="H6" s="212"/>
      <c r="I6" s="212"/>
      <c r="J6" s="212"/>
    </row>
    <row r="7" spans="2:10">
      <c r="B7" s="212"/>
      <c r="C7" s="212"/>
      <c r="D7" s="212"/>
      <c r="E7" s="212"/>
      <c r="F7" s="212"/>
      <c r="G7" s="212"/>
      <c r="H7" s="212"/>
      <c r="I7" s="212"/>
      <c r="J7" s="212"/>
    </row>
    <row r="8" spans="2:10">
      <c r="B8" s="212"/>
      <c r="C8" s="212"/>
      <c r="D8" s="212"/>
      <c r="E8" s="212"/>
      <c r="F8" s="212"/>
      <c r="G8" s="212"/>
      <c r="H8" s="212"/>
      <c r="I8" s="212"/>
      <c r="J8" s="212"/>
    </row>
    <row r="9" spans="2:10">
      <c r="B9" s="212"/>
      <c r="C9" s="212"/>
      <c r="D9" s="212"/>
      <c r="E9" s="212"/>
      <c r="F9" s="212"/>
      <c r="G9" s="212"/>
      <c r="H9" s="212"/>
      <c r="I9" s="212"/>
      <c r="J9" s="212"/>
    </row>
    <row r="10" spans="2:10">
      <c r="B10" s="212"/>
      <c r="C10" s="212"/>
      <c r="D10" s="212"/>
      <c r="E10" s="212"/>
      <c r="F10" s="212"/>
      <c r="G10" s="212"/>
      <c r="H10" s="212"/>
      <c r="I10" s="212"/>
      <c r="J10" s="212"/>
    </row>
    <row r="11" spans="2:10">
      <c r="B11" s="212"/>
      <c r="C11" s="212"/>
      <c r="D11" s="212"/>
      <c r="E11" s="212"/>
      <c r="F11" s="212"/>
      <c r="G11" s="212"/>
      <c r="H11" s="212"/>
      <c r="I11" s="212"/>
      <c r="J11" s="212"/>
    </row>
    <row r="12" spans="2:10">
      <c r="B12" s="212"/>
      <c r="C12" s="212"/>
      <c r="D12" s="212"/>
      <c r="E12" s="212"/>
      <c r="F12" s="212"/>
      <c r="G12" s="212"/>
      <c r="H12" s="212"/>
      <c r="I12" s="212"/>
      <c r="J12" s="212"/>
    </row>
    <row r="13" spans="2:10">
      <c r="B13" s="212"/>
      <c r="C13" s="212"/>
      <c r="D13" s="212"/>
      <c r="E13" s="212"/>
      <c r="F13" s="212"/>
      <c r="G13" s="212"/>
      <c r="H13" s="212"/>
      <c r="I13" s="212"/>
      <c r="J13" s="212"/>
    </row>
    <row r="14" spans="2:10">
      <c r="B14" s="212"/>
      <c r="C14" s="212"/>
      <c r="D14" s="212"/>
      <c r="E14" s="212"/>
      <c r="F14" s="212"/>
      <c r="G14" s="212"/>
      <c r="H14" s="212"/>
      <c r="I14" s="212"/>
      <c r="J14" s="212"/>
    </row>
    <row r="15" spans="2:10">
      <c r="B15" s="212"/>
      <c r="C15" s="212"/>
      <c r="D15" s="212"/>
      <c r="E15" s="212"/>
      <c r="F15" s="212"/>
      <c r="G15" s="212"/>
      <c r="H15" s="212"/>
      <c r="I15" s="212"/>
      <c r="J15" s="212"/>
    </row>
    <row r="16" spans="2:10">
      <c r="B16" s="212"/>
      <c r="C16" s="212"/>
      <c r="D16" s="212"/>
      <c r="E16" s="212"/>
      <c r="F16" s="212"/>
      <c r="G16" s="212"/>
      <c r="H16" s="212"/>
      <c r="I16" s="212"/>
      <c r="J16" s="212"/>
    </row>
    <row r="17" spans="2:10">
      <c r="B17" s="212"/>
      <c r="C17" s="212"/>
      <c r="D17" s="212"/>
      <c r="E17" s="212"/>
      <c r="F17" s="212"/>
      <c r="G17" s="212"/>
      <c r="H17" s="212"/>
      <c r="I17" s="212"/>
      <c r="J17" s="212"/>
    </row>
    <row r="18" spans="2:10">
      <c r="B18" s="212"/>
      <c r="C18" s="212"/>
      <c r="D18" s="212"/>
      <c r="E18" s="212"/>
      <c r="F18" s="212"/>
      <c r="G18" s="212"/>
      <c r="H18" s="212"/>
      <c r="I18" s="212"/>
      <c r="J18" s="212"/>
    </row>
    <row r="19" spans="2:10">
      <c r="B19" s="212"/>
      <c r="C19" s="212"/>
      <c r="D19" s="212"/>
      <c r="E19" s="212"/>
      <c r="F19" s="212"/>
      <c r="G19" s="212"/>
      <c r="H19" s="212"/>
      <c r="I19" s="212"/>
      <c r="J19" s="212"/>
    </row>
    <row r="20" spans="2:10">
      <c r="B20" s="212"/>
      <c r="C20" s="212"/>
      <c r="D20" s="212"/>
      <c r="E20" s="212"/>
      <c r="F20" s="212"/>
      <c r="G20" s="212"/>
      <c r="H20" s="212"/>
      <c r="I20" s="212"/>
      <c r="J20" s="212"/>
    </row>
    <row r="21" spans="2:10">
      <c r="B21" s="57"/>
    </row>
  </sheetData>
  <sheetProtection selectLockedCells="1" selectUnlockedCells="1"/>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b8d431-4209-411c-a5af-4521dcd37c9b" xsi:nil="true"/>
    <lcf76f155ced4ddcb4097134ff3c332f xmlns="3fe222f1-5598-47d2-8e9d-b4a554992b2d">
      <Terms xmlns="http://schemas.microsoft.com/office/infopath/2007/PartnerControls"/>
    </lcf76f155ced4ddcb4097134ff3c332f>
    <Documentactie xmlns="3fe222f1-5598-47d2-8e9d-b4a554992b2d" xsi:nil="true"/>
    <GeplaatstopTenderNed xmlns="3fe222f1-5598-47d2-8e9d-b4a554992b2d" xsi:nil="true"/>
    <Categorie xmlns="3fe222f1-5598-47d2-8e9d-b4a554992b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CEFC270323E14FAFC1F28E89E3ADF9" ma:contentTypeVersion="14" ma:contentTypeDescription="Een nieuw document maken." ma:contentTypeScope="" ma:versionID="53562668646db5e33a17a4c399cf4222">
  <xsd:schema xmlns:xsd="http://www.w3.org/2001/XMLSchema" xmlns:xs="http://www.w3.org/2001/XMLSchema" xmlns:p="http://schemas.microsoft.com/office/2006/metadata/properties" xmlns:ns2="3fe222f1-5598-47d2-8e9d-b4a554992b2d" xmlns:ns3="70b8d431-4209-411c-a5af-4521dcd37c9b" targetNamespace="http://schemas.microsoft.com/office/2006/metadata/properties" ma:root="true" ma:fieldsID="081e58fba9ec8835d926d48e3ad164b6" ns2:_="" ns3:_="">
    <xsd:import namespace="3fe222f1-5598-47d2-8e9d-b4a554992b2d"/>
    <xsd:import namespace="70b8d431-4209-411c-a5af-4521dcd37c9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222f1-5598-47d2-8e9d-b4a554992b2d"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8d431-4209-411c-a5af-4521dcd37c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de0a1f-1996-4e6a-b0de-320362692b4d}" ma:internalName="TaxCatchAll" ma:showField="CatchAllData" ma:web="70b8d431-4209-411c-a5af-4521dcd37c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F29C01-931F-4E9C-B012-4CD8EE32A7C4}">
  <ds:schemaRefs>
    <ds:schemaRef ds:uri="http://schemas.microsoft.com/office/2006/metadata/properties"/>
    <ds:schemaRef ds:uri="http://schemas.microsoft.com/office/infopath/2007/PartnerControls"/>
    <ds:schemaRef ds:uri="70b8d431-4209-411c-a5af-4521dcd37c9b"/>
    <ds:schemaRef ds:uri="3fe222f1-5598-47d2-8e9d-b4a554992b2d"/>
  </ds:schemaRefs>
</ds:datastoreItem>
</file>

<file path=customXml/itemProps2.xml><?xml version="1.0" encoding="utf-8"?>
<ds:datastoreItem xmlns:ds="http://schemas.openxmlformats.org/officeDocument/2006/customXml" ds:itemID="{E9C4BC82-6445-4A66-806C-B3CCCDBCA8BB}">
  <ds:schemaRefs>
    <ds:schemaRef ds:uri="http://schemas.microsoft.com/sharepoint/v3/contenttype/forms"/>
  </ds:schemaRefs>
</ds:datastoreItem>
</file>

<file path=customXml/itemProps3.xml><?xml version="1.0" encoding="utf-8"?>
<ds:datastoreItem xmlns:ds="http://schemas.openxmlformats.org/officeDocument/2006/customXml" ds:itemID="{59FB9342-32A5-4450-9883-7171E3F9E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222f1-5598-47d2-8e9d-b4a554992b2d"/>
    <ds:schemaRef ds:uri="70b8d431-4209-411c-a5af-4521dcd37c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invulformulier</vt:lpstr>
      <vt:lpstr>bewijslast</vt:lpstr>
      <vt:lpstr>instructie</vt:lpstr>
      <vt:lpstr>Begin</vt:lpstr>
      <vt:lpstr>logboek overzicht</vt:lpstr>
      <vt:lpstr>logboek</vt:lpstr>
      <vt:lpstr>Einde</vt:lpstr>
      <vt:lpstr>bewijslast!Afdrukbereik</vt:lpstr>
      <vt:lpstr>invulformulier!Afdrukbereik</vt:lpstr>
      <vt:lpstr>logboek!Afdrukbereik</vt:lpstr>
      <vt:lpstr>'logboek overzicht'!Afdrukbereik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Sake Takken</cp:lastModifiedBy>
  <cp:revision/>
  <dcterms:created xsi:type="dcterms:W3CDTF">2020-05-26T14:06:55Z</dcterms:created>
  <dcterms:modified xsi:type="dcterms:W3CDTF">2026-02-09T09:24:04Z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0x010100A2CEFC270323E14FAFC1F28E89E3ADF9</vt:lpwstr>
  </property>
  <property fmtid="{D5CDD505-2E9C-101B-9397-08002B2CF9AE}" pid="3" name="MediaServiceImageTags">
    <vt:lpwstr/>
  </property>
</Properties>
</file>