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office033.sharepoint.com/sites/ProjectOVLonderhoudsbestek/Gedeelde documenten/General/02. Voorbereidingsstukken/"/>
    </mc:Choice>
  </mc:AlternateContent>
  <xr:revisionPtr revIDLastSave="346" documentId="8_{B6AA28E7-8CC3-471D-A813-3AB44CA3ADE7}" xr6:coauthVersionLast="47" xr6:coauthVersionMax="47" xr10:uidLastSave="{CA3D0709-AC7C-46E2-961C-7A4ED8E1BA44}"/>
  <bookViews>
    <workbookView xWindow="-28920" yWindow="5145" windowWidth="29040" windowHeight="15720" tabRatio="775" activeTab="4" xr2:uid="{00000000-000D-0000-FFFF-FFFF00000000}"/>
  </bookViews>
  <sheets>
    <sheet name="invulformulier" sheetId="21" r:id="rId1"/>
    <sheet name="bewijslast" sheetId="24" r:id="rId2"/>
    <sheet name="instructie" sheetId="34" r:id="rId3"/>
    <sheet name="Begin" sheetId="29" r:id="rId4"/>
    <sheet name="logboek overzicht" sheetId="27" r:id="rId5"/>
    <sheet name="logboek" sheetId="31" r:id="rId6"/>
    <sheet name="Einde" sheetId="26" r:id="rId7"/>
  </sheets>
  <definedNames>
    <definedName name="_xlnm.Print_Area" localSheetId="1">bewijslast!$A$1:$I$79</definedName>
    <definedName name="_xlnm.Print_Area" localSheetId="0">invulformulier!$B$1:$M$77</definedName>
    <definedName name="_xlnm.Print_Area" localSheetId="5">logboek!$A$1:$J$79</definedName>
    <definedName name="_xlnm.Print_Area" localSheetId="4">'logboek overzicht'!$A$1:$D$79</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7" l="1"/>
  <c r="L55" i="31"/>
  <c r="F55" i="27" s="1"/>
  <c r="L54" i="31"/>
  <c r="F54" i="27" s="1"/>
  <c r="L53" i="31"/>
  <c r="F53" i="27" s="1"/>
  <c r="L52" i="31"/>
  <c r="F52" i="27" s="1"/>
  <c r="L51" i="31"/>
  <c r="L50" i="31"/>
  <c r="F50" i="27" s="1"/>
  <c r="L49" i="31"/>
  <c r="F49" i="27" s="1"/>
  <c r="L48" i="31"/>
  <c r="F48" i="27" s="1"/>
  <c r="L47" i="31"/>
  <c r="F47" i="27" s="1"/>
  <c r="L46" i="31"/>
  <c r="F46" i="27" s="1"/>
  <c r="L45" i="31"/>
  <c r="F45" i="27" s="1"/>
  <c r="L44" i="31"/>
  <c r="F44" i="27" s="1"/>
  <c r="L43" i="31"/>
  <c r="F43" i="27" s="1"/>
  <c r="L42" i="31"/>
  <c r="F42" i="27" s="1"/>
  <c r="L41" i="31"/>
  <c r="L40" i="31"/>
  <c r="F40" i="27" s="1"/>
  <c r="L39" i="31"/>
  <c r="L38" i="31"/>
  <c r="F38" i="27" s="1"/>
  <c r="L37" i="31"/>
  <c r="F37" i="27" s="1"/>
  <c r="L36" i="31"/>
  <c r="F36" i="27" s="1"/>
  <c r="L31" i="31"/>
  <c r="L30" i="31"/>
  <c r="L29" i="31"/>
  <c r="L28" i="31"/>
  <c r="L27" i="31"/>
  <c r="L26" i="31"/>
  <c r="L25" i="31"/>
  <c r="L24" i="31"/>
  <c r="L23" i="31"/>
  <c r="L22" i="31"/>
  <c r="L21" i="31"/>
  <c r="L20" i="31"/>
  <c r="F20" i="27" s="1"/>
  <c r="L19" i="31"/>
  <c r="L18" i="31"/>
  <c r="L17" i="31"/>
  <c r="L16" i="31"/>
  <c r="L15" i="31"/>
  <c r="L14" i="31"/>
  <c r="L13" i="31"/>
  <c r="F79" i="27"/>
  <c r="F78" i="27"/>
  <c r="F77" i="27"/>
  <c r="F76" i="27"/>
  <c r="F75" i="27"/>
  <c r="F74" i="27"/>
  <c r="F73" i="27"/>
  <c r="F72" i="27"/>
  <c r="F71" i="27"/>
  <c r="F70" i="27"/>
  <c r="F69" i="27"/>
  <c r="F68" i="27"/>
  <c r="F67" i="27"/>
  <c r="F66" i="27"/>
  <c r="F65" i="27"/>
  <c r="F64" i="27"/>
  <c r="F63" i="27"/>
  <c r="F62" i="27"/>
  <c r="F61" i="27"/>
  <c r="F60" i="27"/>
  <c r="E55" i="27"/>
  <c r="E54" i="27"/>
  <c r="E53" i="27"/>
  <c r="E52" i="27"/>
  <c r="E51" i="27"/>
  <c r="E50" i="27"/>
  <c r="E49" i="27"/>
  <c r="E48" i="27"/>
  <c r="E47" i="27"/>
  <c r="E46" i="27"/>
  <c r="E45" i="27"/>
  <c r="E44" i="27"/>
  <c r="E43" i="27"/>
  <c r="E42" i="27"/>
  <c r="E41" i="27"/>
  <c r="E40" i="27"/>
  <c r="E39" i="27"/>
  <c r="E38" i="27"/>
  <c r="E37" i="27"/>
  <c r="E36" i="27"/>
  <c r="F51" i="27"/>
  <c r="F41" i="27"/>
  <c r="F31" i="27"/>
  <c r="F30" i="27"/>
  <c r="F29" i="27"/>
  <c r="F28" i="27"/>
  <c r="F27" i="27"/>
  <c r="F26" i="27"/>
  <c r="F25" i="27"/>
  <c r="F24" i="27"/>
  <c r="F23" i="27"/>
  <c r="F22" i="27"/>
  <c r="F21" i="27"/>
  <c r="F19" i="27"/>
  <c r="F18" i="27"/>
  <c r="F17" i="27"/>
  <c r="F16" i="27"/>
  <c r="F15" i="27"/>
  <c r="F14" i="27"/>
  <c r="F13" i="27"/>
  <c r="E31" i="27"/>
  <c r="E30" i="27"/>
  <c r="E29" i="27"/>
  <c r="E28" i="27"/>
  <c r="E27" i="27"/>
  <c r="E26" i="27"/>
  <c r="E25" i="27"/>
  <c r="E24" i="27"/>
  <c r="E23" i="27"/>
  <c r="E22" i="27"/>
  <c r="E21" i="27"/>
  <c r="E20" i="27"/>
  <c r="E19" i="27"/>
  <c r="E18" i="27"/>
  <c r="E17" i="27"/>
  <c r="E16" i="27"/>
  <c r="E15" i="27"/>
  <c r="E14" i="27"/>
  <c r="E13" i="27"/>
  <c r="E12" i="27"/>
  <c r="L12" i="31"/>
  <c r="F12" i="27" s="1"/>
  <c r="E20" i="21" l="1"/>
  <c r="M32" i="21"/>
  <c r="L30" i="21"/>
  <c r="L31" i="21" s="1"/>
  <c r="J30" i="21"/>
  <c r="J31" i="21" s="1"/>
  <c r="H30" i="21"/>
  <c r="H31" i="21" s="1"/>
  <c r="F30" i="21"/>
  <c r="K29" i="21"/>
  <c r="I29" i="21"/>
  <c r="G29" i="21"/>
  <c r="E29" i="21"/>
  <c r="K28" i="21"/>
  <c r="I28" i="21"/>
  <c r="G28" i="21"/>
  <c r="E28" i="21"/>
  <c r="K27" i="21"/>
  <c r="I27" i="21"/>
  <c r="G27" i="21"/>
  <c r="E27" i="21"/>
  <c r="K26" i="21"/>
  <c r="I26" i="21"/>
  <c r="G26" i="21"/>
  <c r="E26" i="21"/>
  <c r="K25" i="21"/>
  <c r="I25" i="21"/>
  <c r="G25" i="21"/>
  <c r="E25" i="21"/>
  <c r="K24" i="21"/>
  <c r="I24" i="21"/>
  <c r="G24" i="21"/>
  <c r="E24" i="21"/>
  <c r="K23" i="21"/>
  <c r="I23" i="21"/>
  <c r="G23" i="21"/>
  <c r="E23" i="21"/>
  <c r="K22" i="21"/>
  <c r="I22" i="21"/>
  <c r="G22" i="21"/>
  <c r="E22" i="21"/>
  <c r="K21" i="21"/>
  <c r="I21" i="21"/>
  <c r="G21" i="21"/>
  <c r="E21" i="21"/>
  <c r="K20" i="21"/>
  <c r="I20" i="21"/>
  <c r="G20" i="21"/>
  <c r="K19" i="21"/>
  <c r="I19" i="21"/>
  <c r="G19" i="21"/>
  <c r="E19" i="21"/>
  <c r="H60" i="31"/>
  <c r="I79" i="31"/>
  <c r="H79" i="31"/>
  <c r="I78" i="31"/>
  <c r="H78" i="31"/>
  <c r="I77" i="31"/>
  <c r="H77" i="31"/>
  <c r="I76" i="31"/>
  <c r="H76" i="31"/>
  <c r="I75" i="31"/>
  <c r="H75" i="31"/>
  <c r="I74" i="31"/>
  <c r="H74" i="31"/>
  <c r="I73" i="31"/>
  <c r="H73" i="31"/>
  <c r="I72" i="31"/>
  <c r="H72" i="31"/>
  <c r="I71" i="31"/>
  <c r="H71" i="31"/>
  <c r="I70" i="31"/>
  <c r="H70" i="31"/>
  <c r="I69" i="31"/>
  <c r="H69" i="31"/>
  <c r="I68" i="31"/>
  <c r="H68" i="31"/>
  <c r="I67" i="31"/>
  <c r="H67" i="31"/>
  <c r="I66" i="31"/>
  <c r="H66" i="31"/>
  <c r="I65" i="31"/>
  <c r="H65" i="31"/>
  <c r="I64" i="31"/>
  <c r="H64" i="31"/>
  <c r="I63" i="31"/>
  <c r="H63" i="31"/>
  <c r="I62" i="31"/>
  <c r="H62" i="31"/>
  <c r="I61" i="31"/>
  <c r="H61" i="31"/>
  <c r="I60" i="31"/>
  <c r="I55" i="31"/>
  <c r="H55" i="31"/>
  <c r="I54" i="31"/>
  <c r="H54" i="31"/>
  <c r="I53" i="31"/>
  <c r="H53" i="31"/>
  <c r="I52" i="31"/>
  <c r="H52" i="31"/>
  <c r="I51" i="31"/>
  <c r="H51" i="31"/>
  <c r="I50" i="31"/>
  <c r="H50" i="31"/>
  <c r="I49" i="31"/>
  <c r="H49" i="31"/>
  <c r="I48" i="31"/>
  <c r="H48" i="31"/>
  <c r="I47" i="31"/>
  <c r="H47" i="31"/>
  <c r="I46" i="31"/>
  <c r="H46" i="31"/>
  <c r="I45" i="31"/>
  <c r="H45" i="31"/>
  <c r="I44" i="31"/>
  <c r="H44" i="31"/>
  <c r="I43" i="31"/>
  <c r="H43" i="31"/>
  <c r="I42" i="31"/>
  <c r="H42" i="31"/>
  <c r="I41" i="31"/>
  <c r="H41" i="31"/>
  <c r="I40" i="31"/>
  <c r="H40" i="31"/>
  <c r="I39" i="31"/>
  <c r="H39" i="31"/>
  <c r="I38" i="31"/>
  <c r="H38" i="31"/>
  <c r="I37" i="31"/>
  <c r="H37" i="31"/>
  <c r="I36" i="31"/>
  <c r="H36" i="31"/>
  <c r="H13" i="31"/>
  <c r="I13" i="31"/>
  <c r="H14" i="31"/>
  <c r="I14" i="31"/>
  <c r="H15" i="31"/>
  <c r="I15" i="31"/>
  <c r="H16" i="31"/>
  <c r="I16" i="31"/>
  <c r="H17" i="31"/>
  <c r="I17" i="31"/>
  <c r="H18" i="31"/>
  <c r="I18" i="31"/>
  <c r="H19" i="31"/>
  <c r="I19" i="31"/>
  <c r="H20" i="31"/>
  <c r="I20" i="31"/>
  <c r="H21" i="31"/>
  <c r="I21" i="31"/>
  <c r="H22" i="31"/>
  <c r="I22" i="31"/>
  <c r="H23" i="31"/>
  <c r="I23" i="31"/>
  <c r="H24" i="31"/>
  <c r="I24" i="31"/>
  <c r="H25" i="31"/>
  <c r="I25" i="31"/>
  <c r="H26" i="31"/>
  <c r="I26" i="31"/>
  <c r="H27" i="31"/>
  <c r="I27" i="31"/>
  <c r="H28" i="31"/>
  <c r="I28" i="31"/>
  <c r="H29" i="31"/>
  <c r="I29" i="31"/>
  <c r="H30" i="31"/>
  <c r="I30" i="31"/>
  <c r="H31" i="31"/>
  <c r="I31" i="31"/>
  <c r="I12" i="31"/>
  <c r="H12" i="31"/>
  <c r="D61" i="31"/>
  <c r="D62" i="31"/>
  <c r="D63" i="31"/>
  <c r="D64" i="31"/>
  <c r="D65" i="31"/>
  <c r="D66" i="31"/>
  <c r="D67" i="31"/>
  <c r="D68" i="31"/>
  <c r="D69" i="31"/>
  <c r="D70" i="31"/>
  <c r="D71" i="31"/>
  <c r="D72" i="31"/>
  <c r="D73" i="31"/>
  <c r="D74" i="31"/>
  <c r="D75" i="31"/>
  <c r="D76" i="31"/>
  <c r="D77" i="31"/>
  <c r="D78" i="31"/>
  <c r="D79" i="31"/>
  <c r="D60" i="31"/>
  <c r="D37" i="31"/>
  <c r="D38" i="31"/>
  <c r="D39" i="31"/>
  <c r="D40" i="31"/>
  <c r="D41" i="31"/>
  <c r="D42" i="31"/>
  <c r="D43" i="31"/>
  <c r="D44" i="31"/>
  <c r="D45" i="31"/>
  <c r="D46" i="31"/>
  <c r="D47" i="31"/>
  <c r="D48" i="31"/>
  <c r="D49" i="31"/>
  <c r="D50" i="31"/>
  <c r="D51" i="31"/>
  <c r="D52" i="31"/>
  <c r="D53" i="31"/>
  <c r="D54" i="31"/>
  <c r="D55" i="31"/>
  <c r="D36" i="31"/>
  <c r="K30" i="21" l="1"/>
  <c r="G30" i="21"/>
  <c r="I30" i="21"/>
  <c r="E30" i="21"/>
  <c r="F31" i="21" s="1"/>
  <c r="D13" i="31"/>
  <c r="D14" i="31"/>
  <c r="D15" i="31"/>
  <c r="D16" i="31"/>
  <c r="D17" i="31"/>
  <c r="D18" i="31"/>
  <c r="D19" i="31"/>
  <c r="D20" i="31"/>
  <c r="D21" i="31"/>
  <c r="D22" i="31"/>
  <c r="D23" i="31"/>
  <c r="D24" i="31"/>
  <c r="D25" i="31"/>
  <c r="D26" i="31"/>
  <c r="D27" i="31"/>
  <c r="D28" i="31"/>
  <c r="D29" i="31"/>
  <c r="D30" i="31"/>
  <c r="D31" i="31"/>
  <c r="D12" i="31"/>
  <c r="E30" i="31"/>
  <c r="M61" i="21"/>
  <c r="F59" i="21"/>
  <c r="L59" i="21"/>
  <c r="J59" i="21"/>
  <c r="H59" i="21"/>
  <c r="L50" i="21"/>
  <c r="L51" i="21" s="1"/>
  <c r="J50" i="21"/>
  <c r="J51" i="21" s="1"/>
  <c r="H50" i="21"/>
  <c r="F50" i="21"/>
  <c r="E57" i="21"/>
  <c r="E59" i="21" s="1"/>
  <c r="K58" i="21"/>
  <c r="K57" i="21"/>
  <c r="K59" i="21" s="1"/>
  <c r="I58" i="21"/>
  <c r="I57" i="21"/>
  <c r="I59" i="21" s="1"/>
  <c r="G58" i="21"/>
  <c r="G57" i="21"/>
  <c r="G59" i="21" s="1"/>
  <c r="E58" i="21"/>
  <c r="M52" i="21"/>
  <c r="C14" i="21" s="1"/>
  <c r="K49" i="21"/>
  <c r="K48" i="21"/>
  <c r="K47" i="21"/>
  <c r="K46" i="21"/>
  <c r="K45" i="21"/>
  <c r="K44" i="21"/>
  <c r="K43" i="21"/>
  <c r="K42" i="21"/>
  <c r="K41" i="21"/>
  <c r="K40" i="21"/>
  <c r="K39" i="21"/>
  <c r="I49" i="21"/>
  <c r="I48" i="21"/>
  <c r="I47" i="21"/>
  <c r="I46" i="21"/>
  <c r="I45" i="21"/>
  <c r="I44" i="21"/>
  <c r="I43" i="21"/>
  <c r="I42" i="21"/>
  <c r="I41" i="21"/>
  <c r="I40" i="21"/>
  <c r="I39" i="21"/>
  <c r="G39" i="21"/>
  <c r="G49" i="21"/>
  <c r="G48" i="21"/>
  <c r="G47" i="21"/>
  <c r="G46" i="21"/>
  <c r="G45" i="21"/>
  <c r="G44" i="21"/>
  <c r="G43" i="21"/>
  <c r="G42" i="21"/>
  <c r="G41" i="21"/>
  <c r="G40" i="21"/>
  <c r="E49" i="21"/>
  <c r="E48" i="21"/>
  <c r="E47" i="21"/>
  <c r="E46" i="21"/>
  <c r="E45" i="21"/>
  <c r="E44" i="21"/>
  <c r="E43" i="21"/>
  <c r="E42" i="21"/>
  <c r="E41" i="21"/>
  <c r="E40" i="21"/>
  <c r="E39" i="21"/>
  <c r="L79" i="31"/>
  <c r="J79" i="31"/>
  <c r="F79" i="31"/>
  <c r="K79" i="31"/>
  <c r="E79" i="31"/>
  <c r="C79" i="31"/>
  <c r="L78" i="31"/>
  <c r="J78" i="31"/>
  <c r="F78" i="31"/>
  <c r="K78" i="31"/>
  <c r="E78" i="31"/>
  <c r="C78" i="31"/>
  <c r="L77" i="31"/>
  <c r="J77" i="31"/>
  <c r="F77" i="31"/>
  <c r="K77" i="31"/>
  <c r="E77" i="31"/>
  <c r="C77" i="31"/>
  <c r="L76" i="31"/>
  <c r="J76" i="31"/>
  <c r="F76" i="31"/>
  <c r="K76" i="31"/>
  <c r="E76" i="31"/>
  <c r="C76" i="31"/>
  <c r="L75" i="31"/>
  <c r="J75" i="31"/>
  <c r="F75" i="31"/>
  <c r="K75" i="31"/>
  <c r="E75" i="31"/>
  <c r="C75" i="31"/>
  <c r="L74" i="31"/>
  <c r="J74" i="31"/>
  <c r="F74" i="31"/>
  <c r="K74" i="31"/>
  <c r="E74" i="31"/>
  <c r="C74" i="31"/>
  <c r="L73" i="31"/>
  <c r="J73" i="31"/>
  <c r="F73" i="31"/>
  <c r="K73" i="31"/>
  <c r="E73" i="31"/>
  <c r="C73" i="31"/>
  <c r="L72" i="31"/>
  <c r="J72" i="31"/>
  <c r="F72" i="31"/>
  <c r="K72" i="31"/>
  <c r="E72" i="31"/>
  <c r="C72" i="31"/>
  <c r="L71" i="31"/>
  <c r="J71" i="31"/>
  <c r="F71" i="31"/>
  <c r="K71" i="31"/>
  <c r="E71" i="31"/>
  <c r="C71" i="31"/>
  <c r="L70" i="31"/>
  <c r="J70" i="31"/>
  <c r="F70" i="31"/>
  <c r="K70" i="31"/>
  <c r="E70" i="31"/>
  <c r="C70" i="31"/>
  <c r="L69" i="31"/>
  <c r="J69" i="31"/>
  <c r="F69" i="31"/>
  <c r="K69" i="31"/>
  <c r="E69" i="31"/>
  <c r="C69" i="31"/>
  <c r="L68" i="31"/>
  <c r="J68" i="31"/>
  <c r="F68" i="31"/>
  <c r="K68" i="31"/>
  <c r="E68" i="31"/>
  <c r="C68" i="31"/>
  <c r="L67" i="31"/>
  <c r="J67" i="31"/>
  <c r="F67" i="31"/>
  <c r="K67" i="31"/>
  <c r="E67" i="31"/>
  <c r="C67" i="31"/>
  <c r="L66" i="31"/>
  <c r="J66" i="31"/>
  <c r="F66" i="31"/>
  <c r="K66" i="31"/>
  <c r="E66" i="31"/>
  <c r="C66" i="31"/>
  <c r="L65" i="31"/>
  <c r="J65" i="31"/>
  <c r="F65" i="31"/>
  <c r="K65" i="31"/>
  <c r="E65" i="31"/>
  <c r="C65" i="31"/>
  <c r="L64" i="31"/>
  <c r="J64" i="31"/>
  <c r="F64" i="31"/>
  <c r="K64" i="31"/>
  <c r="E64" i="31"/>
  <c r="C64" i="31"/>
  <c r="L63" i="31"/>
  <c r="J63" i="31"/>
  <c r="F63" i="31"/>
  <c r="K63" i="31"/>
  <c r="E63" i="31"/>
  <c r="C63" i="31"/>
  <c r="L62" i="31"/>
  <c r="J62" i="31"/>
  <c r="F62" i="31"/>
  <c r="K62" i="31"/>
  <c r="E62" i="31"/>
  <c r="C62" i="31"/>
  <c r="L61" i="31"/>
  <c r="J61" i="31"/>
  <c r="F61" i="31"/>
  <c r="K61" i="31"/>
  <c r="E61" i="31"/>
  <c r="C61" i="31"/>
  <c r="L60" i="31"/>
  <c r="J60" i="31"/>
  <c r="F60" i="31"/>
  <c r="K60" i="31"/>
  <c r="E60" i="31"/>
  <c r="C60" i="31"/>
  <c r="J55" i="31"/>
  <c r="G55" i="31"/>
  <c r="F55" i="31"/>
  <c r="K55" i="31"/>
  <c r="E55" i="31"/>
  <c r="C55" i="31"/>
  <c r="J54" i="31"/>
  <c r="G54" i="31"/>
  <c r="F54" i="31"/>
  <c r="K54" i="31"/>
  <c r="E54" i="31"/>
  <c r="C54" i="31"/>
  <c r="J53" i="31"/>
  <c r="G53" i="31"/>
  <c r="F53" i="31"/>
  <c r="K53" i="31"/>
  <c r="E53" i="31"/>
  <c r="C53" i="31"/>
  <c r="J52" i="31"/>
  <c r="G52" i="31"/>
  <c r="F52" i="31"/>
  <c r="K52" i="31"/>
  <c r="E52" i="31"/>
  <c r="C52" i="31"/>
  <c r="J51" i="31"/>
  <c r="G51" i="31"/>
  <c r="F51" i="31"/>
  <c r="K51" i="31"/>
  <c r="E51" i="31"/>
  <c r="C51" i="31"/>
  <c r="J50" i="31"/>
  <c r="G50" i="31"/>
  <c r="F50" i="31"/>
  <c r="K50" i="31"/>
  <c r="E50" i="31"/>
  <c r="C50" i="31"/>
  <c r="J49" i="31"/>
  <c r="G49" i="31"/>
  <c r="F49" i="31"/>
  <c r="K49" i="31"/>
  <c r="E49" i="31"/>
  <c r="C49" i="31"/>
  <c r="J48" i="31"/>
  <c r="G48" i="31"/>
  <c r="F48" i="31"/>
  <c r="K48" i="31"/>
  <c r="E48" i="31"/>
  <c r="C48" i="31"/>
  <c r="J47" i="31"/>
  <c r="G47" i="31"/>
  <c r="F47" i="31"/>
  <c r="K47" i="31"/>
  <c r="E47" i="31"/>
  <c r="C47" i="31"/>
  <c r="J46" i="31"/>
  <c r="G46" i="31"/>
  <c r="F46" i="31"/>
  <c r="K46" i="31"/>
  <c r="E46" i="31"/>
  <c r="C46" i="31"/>
  <c r="J45" i="31"/>
  <c r="G45" i="31"/>
  <c r="F45" i="31"/>
  <c r="K45" i="31"/>
  <c r="E45" i="31"/>
  <c r="C45" i="31"/>
  <c r="J44" i="31"/>
  <c r="G44" i="31"/>
  <c r="F44" i="31"/>
  <c r="K44" i="31"/>
  <c r="E44" i="31"/>
  <c r="C44" i="31"/>
  <c r="J43" i="31"/>
  <c r="G43" i="31"/>
  <c r="F43" i="31"/>
  <c r="K43" i="31"/>
  <c r="E43" i="31"/>
  <c r="C43" i="31"/>
  <c r="J42" i="31"/>
  <c r="G42" i="31"/>
  <c r="F42" i="31"/>
  <c r="K42" i="31"/>
  <c r="E42" i="31"/>
  <c r="C42" i="31"/>
  <c r="J41" i="31"/>
  <c r="G41" i="31"/>
  <c r="F41" i="31"/>
  <c r="K41" i="31"/>
  <c r="E41" i="31"/>
  <c r="C41" i="31"/>
  <c r="J40" i="31"/>
  <c r="G40" i="31"/>
  <c r="F40" i="31"/>
  <c r="K40" i="31"/>
  <c r="E40" i="31"/>
  <c r="C40" i="31"/>
  <c r="F39" i="27"/>
  <c r="J39" i="31"/>
  <c r="G39" i="31"/>
  <c r="F39" i="31"/>
  <c r="K39" i="31"/>
  <c r="E39" i="31"/>
  <c r="C39" i="31"/>
  <c r="J38" i="31"/>
  <c r="G38" i="31"/>
  <c r="F38" i="31"/>
  <c r="K38" i="31"/>
  <c r="E38" i="31"/>
  <c r="C38" i="31"/>
  <c r="J37" i="31"/>
  <c r="G37" i="31"/>
  <c r="F37" i="31"/>
  <c r="K37" i="31"/>
  <c r="E37" i="31"/>
  <c r="C37" i="31"/>
  <c r="J36" i="31"/>
  <c r="G36" i="31"/>
  <c r="F36" i="31"/>
  <c r="K36" i="31"/>
  <c r="E36" i="31"/>
  <c r="C36" i="31"/>
  <c r="J31" i="31"/>
  <c r="G31" i="31"/>
  <c r="F31" i="31"/>
  <c r="K31" i="31"/>
  <c r="E31" i="31"/>
  <c r="C31" i="31"/>
  <c r="J30" i="31"/>
  <c r="G30" i="31"/>
  <c r="F30" i="31"/>
  <c r="K30" i="31"/>
  <c r="C30" i="31"/>
  <c r="J29" i="31"/>
  <c r="G29" i="31"/>
  <c r="F29" i="31"/>
  <c r="K29" i="31"/>
  <c r="E29" i="31"/>
  <c r="C29" i="31"/>
  <c r="J28" i="31"/>
  <c r="G28" i="31"/>
  <c r="F28" i="31"/>
  <c r="K28" i="31"/>
  <c r="E28" i="31"/>
  <c r="C28" i="31"/>
  <c r="J27" i="31"/>
  <c r="G27" i="31"/>
  <c r="F27" i="31"/>
  <c r="K27" i="31"/>
  <c r="E27" i="31"/>
  <c r="C27" i="31"/>
  <c r="J26" i="31"/>
  <c r="G26" i="31"/>
  <c r="F26" i="31"/>
  <c r="K26" i="31"/>
  <c r="E26" i="31"/>
  <c r="C26" i="31"/>
  <c r="J25" i="31"/>
  <c r="G25" i="31"/>
  <c r="F25" i="31"/>
  <c r="K25" i="31"/>
  <c r="E25" i="31"/>
  <c r="C25" i="31"/>
  <c r="J24" i="31"/>
  <c r="G24" i="31"/>
  <c r="F24" i="31"/>
  <c r="K24" i="31"/>
  <c r="E24" i="31"/>
  <c r="C24" i="31"/>
  <c r="J23" i="31"/>
  <c r="G23" i="31"/>
  <c r="F23" i="31"/>
  <c r="K23" i="31"/>
  <c r="E23" i="31"/>
  <c r="C23" i="31"/>
  <c r="J22" i="31"/>
  <c r="G22" i="31"/>
  <c r="F22" i="31"/>
  <c r="K22" i="31"/>
  <c r="E22" i="31"/>
  <c r="C22" i="31"/>
  <c r="J21" i="31"/>
  <c r="G21" i="31"/>
  <c r="F21" i="31"/>
  <c r="K21" i="31"/>
  <c r="E21" i="31"/>
  <c r="C21" i="31"/>
  <c r="J20" i="31"/>
  <c r="G20" i="31"/>
  <c r="F20" i="31"/>
  <c r="K20" i="31"/>
  <c r="E20" i="31"/>
  <c r="C20" i="31"/>
  <c r="J19" i="31"/>
  <c r="G19" i="31"/>
  <c r="F19" i="31"/>
  <c r="K19" i="31"/>
  <c r="E19" i="31"/>
  <c r="C19" i="31"/>
  <c r="J18" i="31"/>
  <c r="G18" i="31"/>
  <c r="F18" i="31"/>
  <c r="K18" i="31"/>
  <c r="E18" i="31"/>
  <c r="C18" i="31"/>
  <c r="J17" i="31"/>
  <c r="G17" i="31"/>
  <c r="F17" i="31"/>
  <c r="K17" i="31"/>
  <c r="E17" i="31"/>
  <c r="C17" i="31"/>
  <c r="J16" i="31"/>
  <c r="G16" i="31"/>
  <c r="F16" i="31"/>
  <c r="K16" i="31"/>
  <c r="E16" i="31"/>
  <c r="C16" i="31"/>
  <c r="J15" i="31"/>
  <c r="G15" i="31"/>
  <c r="F15" i="31"/>
  <c r="K15" i="31"/>
  <c r="E15" i="31"/>
  <c r="C15" i="31"/>
  <c r="J14" i="31"/>
  <c r="G14" i="31"/>
  <c r="F14" i="31"/>
  <c r="K14" i="31"/>
  <c r="E14" i="31"/>
  <c r="C14" i="31"/>
  <c r="J13" i="31"/>
  <c r="G13" i="31"/>
  <c r="F13" i="31"/>
  <c r="K13" i="31"/>
  <c r="E13" i="31"/>
  <c r="C13" i="31"/>
  <c r="J12" i="31"/>
  <c r="G12" i="31"/>
  <c r="F12" i="31"/>
  <c r="K12" i="31"/>
  <c r="E12" i="31"/>
  <c r="C12" i="31"/>
  <c r="C8" i="31"/>
  <c r="C1" i="31"/>
  <c r="M31" i="21" l="1"/>
  <c r="E50" i="21"/>
  <c r="G50" i="21"/>
  <c r="I50" i="21"/>
  <c r="J60" i="21" s="1"/>
  <c r="K50" i="21"/>
  <c r="L60" i="21" s="1"/>
  <c r="C8" i="24"/>
  <c r="C8" i="27"/>
  <c r="D79" i="27"/>
  <c r="C79" i="27"/>
  <c r="D78" i="27"/>
  <c r="C78" i="27"/>
  <c r="D77" i="27"/>
  <c r="C77" i="27"/>
  <c r="D76" i="27"/>
  <c r="C76" i="27"/>
  <c r="D75" i="27"/>
  <c r="C75" i="27"/>
  <c r="D74" i="27"/>
  <c r="C74" i="27"/>
  <c r="D73" i="27"/>
  <c r="C73" i="27"/>
  <c r="D72" i="27"/>
  <c r="C72" i="27"/>
  <c r="D71" i="27"/>
  <c r="C71" i="27"/>
  <c r="D70" i="27"/>
  <c r="C70" i="27"/>
  <c r="D69" i="27"/>
  <c r="C69" i="27"/>
  <c r="D68" i="27"/>
  <c r="C68" i="27"/>
  <c r="D67" i="27"/>
  <c r="C67" i="27"/>
  <c r="D66" i="27"/>
  <c r="C66" i="27"/>
  <c r="D65" i="27"/>
  <c r="C65" i="27"/>
  <c r="D64" i="27"/>
  <c r="C64" i="27"/>
  <c r="D63" i="27"/>
  <c r="C63" i="27"/>
  <c r="D62" i="27"/>
  <c r="C62" i="27"/>
  <c r="D61" i="27"/>
  <c r="C61" i="27"/>
  <c r="D60" i="27"/>
  <c r="C60" i="27"/>
  <c r="D55" i="27"/>
  <c r="C55" i="27"/>
  <c r="D54" i="27"/>
  <c r="C54" i="27"/>
  <c r="D53" i="27"/>
  <c r="C53" i="27"/>
  <c r="D52" i="27"/>
  <c r="C52" i="27"/>
  <c r="D51" i="27"/>
  <c r="C51" i="27"/>
  <c r="D50" i="27"/>
  <c r="C50" i="27"/>
  <c r="D49" i="27"/>
  <c r="C49" i="27"/>
  <c r="D48" i="27"/>
  <c r="C48" i="27"/>
  <c r="D47" i="27"/>
  <c r="C47" i="27"/>
  <c r="D46" i="27"/>
  <c r="C46" i="27"/>
  <c r="D45" i="27"/>
  <c r="C45" i="27"/>
  <c r="D44" i="27"/>
  <c r="C44" i="27"/>
  <c r="D43" i="27"/>
  <c r="C43" i="27"/>
  <c r="D42" i="27"/>
  <c r="C42" i="27"/>
  <c r="D41" i="27"/>
  <c r="C41" i="27"/>
  <c r="D40" i="27"/>
  <c r="C40" i="27"/>
  <c r="D39" i="27"/>
  <c r="C39" i="27"/>
  <c r="D38" i="27"/>
  <c r="C38" i="27"/>
  <c r="D37" i="27"/>
  <c r="C37" i="27"/>
  <c r="D36" i="27"/>
  <c r="C36" i="27"/>
  <c r="D31" i="27"/>
  <c r="C31" i="27"/>
  <c r="D30" i="27"/>
  <c r="C30" i="27"/>
  <c r="D29" i="27"/>
  <c r="C29" i="27"/>
  <c r="D28" i="27"/>
  <c r="C28" i="27"/>
  <c r="D27" i="27"/>
  <c r="C27" i="27"/>
  <c r="D26" i="27"/>
  <c r="C26" i="27"/>
  <c r="D25" i="27"/>
  <c r="C25" i="27"/>
  <c r="D24" i="27"/>
  <c r="C24" i="27"/>
  <c r="D23" i="27"/>
  <c r="C23" i="27"/>
  <c r="D22" i="27"/>
  <c r="C22" i="27"/>
  <c r="D21" i="27"/>
  <c r="C21" i="27"/>
  <c r="D20" i="27"/>
  <c r="C20" i="27"/>
  <c r="D19" i="27"/>
  <c r="C19" i="27"/>
  <c r="D18" i="27"/>
  <c r="C18" i="27"/>
  <c r="D17" i="27"/>
  <c r="C17" i="27"/>
  <c r="D16" i="27"/>
  <c r="C16" i="27"/>
  <c r="D15" i="27"/>
  <c r="C15" i="27"/>
  <c r="D14" i="27"/>
  <c r="C14" i="27"/>
  <c r="D13" i="27"/>
  <c r="C13" i="27"/>
  <c r="C12" i="27"/>
  <c r="C1" i="27"/>
  <c r="C1" i="24"/>
  <c r="C10" i="21" l="1"/>
  <c r="H60" i="21"/>
  <c r="H51" i="21"/>
  <c r="F60" i="21"/>
  <c r="F51" i="21"/>
  <c r="M60" i="21" l="1"/>
  <c r="C12" i="21" s="1"/>
  <c r="M51" i="21"/>
  <c r="C11" i="21" l="1"/>
  <c r="C13" i="21"/>
</calcChain>
</file>

<file path=xl/sharedStrings.xml><?xml version="1.0" encoding="utf-8"?>
<sst xmlns="http://schemas.openxmlformats.org/spreadsheetml/2006/main" count="277" uniqueCount="94">
  <si>
    <t>Openbare Verlichting - Onderhoudsbestek</t>
  </si>
  <si>
    <t>Invulformulier Materieelinzet voor storingen en schades</t>
  </si>
  <si>
    <t>Instructie</t>
  </si>
  <si>
    <t>Alle blauwe velden invullen:</t>
  </si>
  <si>
    <t xml:space="preserve">Inschrijver </t>
  </si>
  <si>
    <t>Totale fictieve meerwaarde</t>
  </si>
  <si>
    <t>te behalen</t>
  </si>
  <si>
    <t>Hoogwerker</t>
  </si>
  <si>
    <t>contractjaar 1</t>
  </si>
  <si>
    <t>contractjaar 2</t>
  </si>
  <si>
    <t>contractjaar 3</t>
  </si>
  <si>
    <t>contractjaar 4</t>
  </si>
  <si>
    <t>aandrijving</t>
  </si>
  <si>
    <t>brandstof</t>
  </si>
  <si>
    <t>weegfactor</t>
  </si>
  <si>
    <t>waardering 
(berekende waarde)</t>
  </si>
  <si>
    <t xml:space="preserve">waardering </t>
  </si>
  <si>
    <t>totale fictieve meerwaarde</t>
  </si>
  <si>
    <t xml:space="preserve">elektromotor </t>
  </si>
  <si>
    <t>stroom (groen)</t>
  </si>
  <si>
    <t>(zero-emissie)</t>
  </si>
  <si>
    <t>waterstof</t>
  </si>
  <si>
    <t>verbrandingsmotor</t>
  </si>
  <si>
    <t>groen gas (BNG/LBG)</t>
  </si>
  <si>
    <t>&amp; elektromotor</t>
  </si>
  <si>
    <t>aardgas (CNG/LNG)</t>
  </si>
  <si>
    <t>benzine/diesel/ HVO</t>
  </si>
  <si>
    <t>Hybride</t>
  </si>
  <si>
    <t xml:space="preserve">verbrandingsmotor </t>
  </si>
  <si>
    <t xml:space="preserve"> behaalde fictieve meerwaarde </t>
  </si>
  <si>
    <t>te behalen fictieve meerwaarde</t>
  </si>
  <si>
    <t>Vrachtwagen met hijsvoorziening</t>
  </si>
  <si>
    <t>Minigraver</t>
  </si>
  <si>
    <t>diesel / HVO / benzine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</si>
  <si>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</si>
  <si>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</si>
  <si>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</si>
  <si>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</si>
  <si>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</si>
  <si>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</si>
  <si>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</si>
  <si>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</si>
  <si>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</si>
  <si>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</si>
  <si>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</si>
  <si>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Overzicht materieel</t>
  </si>
  <si>
    <t>omschrijving materieelstuk</t>
  </si>
  <si>
    <t xml:space="preserve">kenteken of registratienr. </t>
  </si>
  <si>
    <t>stageklasse</t>
  </si>
  <si>
    <t>kenteken</t>
  </si>
  <si>
    <t>euronorm</t>
  </si>
  <si>
    <t>registratienummer</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</si>
  <si>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</si>
  <si>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</si>
  <si>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</si>
  <si>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</si>
  <si>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</si>
  <si>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</si>
  <si>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</si>
  <si>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cumulatieve ingezette uren</t>
  </si>
  <si>
    <t>omschrijving</t>
  </si>
  <si>
    <t xml:space="preserve">registratienr.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</si>
  <si>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</si>
  <si>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</si>
  <si>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hoogwerker</t>
  </si>
  <si>
    <t>maandinzet</t>
  </si>
  <si>
    <t>jan</t>
  </si>
  <si>
    <t>feb</t>
  </si>
  <si>
    <t>mrt</t>
  </si>
  <si>
    <t>apr</t>
  </si>
  <si>
    <t>mei</t>
  </si>
  <si>
    <t>jun</t>
  </si>
  <si>
    <t>jul</t>
  </si>
  <si>
    <t>aug</t>
  </si>
  <si>
    <t>sept</t>
  </si>
  <si>
    <t>okt</t>
  </si>
  <si>
    <t>nov</t>
  </si>
  <si>
    <t>dec</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</si>
  <si>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</si>
  <si>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plug-in hybride</t>
  </si>
  <si>
    <t>totaal beloofd percentage</t>
  </si>
  <si>
    <t>percentages</t>
  </si>
  <si>
    <t>Percentage inzet materieelstuk
(invulveld)</t>
  </si>
  <si>
    <t>totaal</t>
  </si>
  <si>
    <t>Totaal behaald</t>
  </si>
  <si>
    <t>Behaald vrachtwagen</t>
  </si>
  <si>
    <t>Behaald Minigraver</t>
  </si>
  <si>
    <t>totaal aantal beloofde percentage</t>
  </si>
  <si>
    <t>cumulatieve ingezette percentage</t>
  </si>
  <si>
    <t>totaal aantal percentage inzet</t>
  </si>
  <si>
    <t>U vult in de lichtblauwe kolommen het percentage in gehele getallen in. De te behalen korting wordt alleen weergegeven wanneer het totaal op 100 komt. Stel u werkt 50% van de tijd met een elektrische hoogwerker op groene stroom en 50% van de tijd met een verbrandingsmoter op diesel. Dan vult u in rij 16 in en in rij 26 in beide cellen van het contractjaar 50 in. Pas wanneer het getal 100 bij het totaal verschijnt wordt de korting berkent.</t>
  </si>
  <si>
    <t>Behaald Hoogwerker</t>
  </si>
  <si>
    <t>Merk</t>
  </si>
  <si>
    <t>Bouwjaar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</si>
</sst>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8"/>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theme="0"/>
        <bgColor rgb="FF000000"/>
      </patternFill>
    </fill>
    <fill>
      <patternFill patternType="solid">
        <fgColor rgb="FFE40520"/>
        <bgColor indexed="64"/>
      </patternFill>
    </fill>
    <fill>
      <patternFill patternType="solid">
        <fgColor rgb="FFEF8200"/>
        <bgColor indexed="64"/>
      </patternFill>
    </fill>
    <fill>
      <patternFill patternType="solid">
        <fgColor theme="4" tint="0.79998168889431442"/>
        <bgColor rgb="FF000000"/>
      </patternFill>
    </fill>
  </fills>
  <borders count="9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00">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44" fontId="5" fillId="0" borderId="0" xfId="1" applyFont="1" applyProtection="1"/>
    <xf numFmtId="1" fontId="5" fillId="0" borderId="33" xfId="1" applyNumberFormat="1" applyFont="1" applyBorder="1" applyAlignment="1" applyProtection="1">
      <alignment horizontal="center"/>
    </xf>
    <xf numFmtId="1" fontId="5" fillId="0" borderId="36" xfId="1" applyNumberFormat="1" applyFont="1" applyBorder="1" applyAlignment="1" applyProtection="1">
      <alignment horizontal="center"/>
    </xf>
    <xf numFmtId="0" fontId="5" fillId="0" borderId="13" xfId="0" applyFont="1" applyBorder="1" applyAlignment="1">
      <alignment wrapText="1"/>
    </xf>
    <xf numFmtId="0" fontId="5" fillId="0" borderId="10" xfId="0" applyFont="1" applyBorder="1" applyAlignment="1">
      <alignment wrapText="1"/>
    </xf>
    <xf numFmtId="0" fontId="5" fillId="0" borderId="26" xfId="0" applyFont="1" applyBorder="1" applyAlignment="1">
      <alignment wrapText="1"/>
    </xf>
    <xf numFmtId="0" fontId="5" fillId="0" borderId="11" xfId="0" applyFont="1" applyBorder="1" applyAlignment="1">
      <alignment wrapText="1"/>
    </xf>
    <xf numFmtId="0" fontId="5" fillId="0" borderId="5" xfId="0" applyFont="1" applyBorder="1" applyAlignment="1">
      <alignment wrapText="1"/>
    </xf>
    <xf numFmtId="0" fontId="5" fillId="0" borderId="16" xfId="0" applyFont="1" applyBorder="1" applyAlignment="1">
      <alignment wrapText="1"/>
    </xf>
    <xf numFmtId="164" fontId="5" fillId="0" borderId="0" xfId="0" applyNumberFormat="1" applyFont="1"/>
    <xf numFmtId="0" fontId="5" fillId="0" borderId="20" xfId="0" applyFont="1" applyBorder="1" applyAlignment="1">
      <alignment wrapText="1"/>
    </xf>
    <xf numFmtId="0" fontId="13" fillId="0" borderId="13" xfId="0" applyFont="1" applyBorder="1"/>
    <xf numFmtId="0" fontId="13" fillId="0" borderId="29" xfId="0" applyFont="1" applyBorder="1"/>
    <xf numFmtId="0" fontId="13" fillId="0" borderId="0" xfId="0" applyFont="1"/>
    <xf numFmtId="0" fontId="13" fillId="0" borderId="14" xfId="0" applyFont="1" applyBorder="1"/>
    <xf numFmtId="0" fontId="13" fillId="0" borderId="19" xfId="0" applyFont="1" applyBorder="1"/>
    <xf numFmtId="0" fontId="4" fillId="0" borderId="31" xfId="0" applyFont="1" applyBorder="1"/>
    <xf numFmtId="0" fontId="13" fillId="0" borderId="32" xfId="0" applyFont="1" applyBorder="1"/>
    <xf numFmtId="0" fontId="5" fillId="0" borderId="1" xfId="0" applyFont="1" applyBorder="1" applyAlignment="1">
      <alignment wrapText="1"/>
    </xf>
    <xf numFmtId="0" fontId="5" fillId="0" borderId="9" xfId="0" applyFont="1" applyBorder="1" applyAlignment="1">
      <alignment wrapText="1"/>
    </xf>
    <xf numFmtId="0" fontId="13" fillId="0" borderId="26" xfId="0" applyFont="1" applyBorder="1" applyAlignment="1">
      <alignment wrapText="1"/>
    </xf>
    <xf numFmtId="0" fontId="5" fillId="0" borderId="30" xfId="0" applyFont="1" applyBorder="1"/>
    <xf numFmtId="0" fontId="5" fillId="0" borderId="38" xfId="0" applyFont="1" applyBorder="1" applyAlignment="1">
      <alignment wrapText="1"/>
    </xf>
    <xf numFmtId="0" fontId="5" fillId="0" borderId="40" xfId="0" applyFont="1" applyBorder="1" applyAlignment="1">
      <alignment wrapText="1"/>
    </xf>
    <xf numFmtId="0" fontId="13" fillId="0" borderId="28"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5" fillId="0" borderId="42" xfId="0" applyFont="1" applyBorder="1"/>
    <xf numFmtId="0" fontId="13" fillId="0" borderId="29" xfId="0" applyFont="1" applyBorder="1" applyAlignment="1">
      <alignment horizontal="right"/>
    </xf>
    <xf numFmtId="0" fontId="13" fillId="0" borderId="30" xfId="0" applyFont="1" applyBorder="1" applyAlignment="1">
      <alignment horizontal="right"/>
    </xf>
    <xf numFmtId="0" fontId="14" fillId="0" borderId="31" xfId="0" applyFont="1" applyBorder="1" applyAlignment="1">
      <alignment horizontal="right"/>
    </xf>
    <xf numFmtId="0" fontId="5" fillId="0" borderId="25" xfId="0" applyFont="1" applyBorder="1"/>
    <xf numFmtId="0" fontId="5" fillId="0" borderId="2" xfId="0" applyFont="1" applyBorder="1"/>
    <xf numFmtId="0" fontId="19" fillId="0" borderId="0" xfId="0" applyFont="1"/>
    <xf numFmtId="49" fontId="5" fillId="0" borderId="0" xfId="0" applyNumberFormat="1" applyFont="1" applyAlignment="1">
      <alignment horizontal="left"/>
    </xf>
    <xf numFmtId="1" fontId="5" fillId="3" borderId="48" xfId="2" applyNumberFormat="1" applyFont="1" applyFill="1" applyBorder="1" applyAlignment="1" applyProtection="1">
      <alignment horizontal="center"/>
      <protection locked="0"/>
    </xf>
    <xf numFmtId="1" fontId="5" fillId="3" borderId="49" xfId="2" applyNumberFormat="1" applyFont="1" applyFill="1" applyBorder="1" applyAlignment="1" applyProtection="1">
      <alignment horizontal="center"/>
      <protection locked="0"/>
    </xf>
    <xf numFmtId="1" fontId="5" fillId="3" borderId="50" xfId="2" applyNumberFormat="1" applyFont="1" applyFill="1" applyBorder="1" applyAlignment="1" applyProtection="1">
      <alignment horizontal="center"/>
      <protection locked="0"/>
    </xf>
    <xf numFmtId="1" fontId="5" fillId="3" borderId="51" xfId="2" applyNumberFormat="1" applyFont="1" applyFill="1" applyBorder="1" applyAlignment="1" applyProtection="1">
      <alignment horizontal="center"/>
      <protection locked="0"/>
    </xf>
    <xf numFmtId="1" fontId="5" fillId="3" borderId="52" xfId="2" applyNumberFormat="1" applyFont="1" applyFill="1" applyBorder="1" applyAlignment="1" applyProtection="1">
      <alignment horizontal="center"/>
      <protection locked="0"/>
    </xf>
    <xf numFmtId="1" fontId="5" fillId="3" borderId="53" xfId="2" applyNumberFormat="1" applyFont="1" applyFill="1" applyBorder="1" applyAlignment="1" applyProtection="1">
      <alignment horizontal="center"/>
      <protection locked="0"/>
    </xf>
    <xf numFmtId="1" fontId="5" fillId="3" borderId="54" xfId="2" applyNumberFormat="1" applyFont="1" applyFill="1" applyBorder="1" applyAlignment="1" applyProtection="1">
      <alignment horizontal="center"/>
      <protection locked="0"/>
    </xf>
    <xf numFmtId="1" fontId="5" fillId="3" borderId="55" xfId="2" applyNumberFormat="1" applyFont="1" applyFill="1" applyBorder="1" applyAlignment="1" applyProtection="1">
      <alignment horizontal="center"/>
      <protection locked="0"/>
    </xf>
    <xf numFmtId="166" fontId="5" fillId="0" borderId="51" xfId="1" applyNumberFormat="1" applyFont="1" applyBorder="1" applyAlignment="1" applyProtection="1">
      <alignment horizontal="right"/>
    </xf>
    <xf numFmtId="166" fontId="10" fillId="0" borderId="25" xfId="0" applyNumberFormat="1" applyFont="1" applyBorder="1" applyAlignment="1">
      <alignment horizontal="right"/>
    </xf>
    <xf numFmtId="166" fontId="18"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5" xfId="1" applyNumberFormat="1" applyFont="1" applyBorder="1" applyAlignment="1" applyProtection="1">
      <alignment horizontal="center"/>
    </xf>
    <xf numFmtId="165" fontId="5" fillId="0" borderId="27"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48" xfId="2" applyNumberFormat="1" applyFont="1" applyBorder="1" applyAlignment="1" applyProtection="1">
      <alignment horizontal="center"/>
    </xf>
    <xf numFmtId="0" fontId="5" fillId="0" borderId="80" xfId="0" applyFont="1" applyBorder="1"/>
    <xf numFmtId="0" fontId="0" fillId="0" borderId="0" xfId="0" applyAlignment="1">
      <alignment vertical="top"/>
    </xf>
    <xf numFmtId="0" fontId="5" fillId="3" borderId="0" xfId="0" applyFont="1" applyFill="1"/>
    <xf numFmtId="1" fontId="5" fillId="3" borderId="74" xfId="2" applyNumberFormat="1" applyFont="1" applyFill="1" applyBorder="1" applyAlignment="1" applyProtection="1">
      <alignment horizontal="center"/>
      <protection locked="0"/>
    </xf>
    <xf numFmtId="1" fontId="5" fillId="3" borderId="9" xfId="2" applyNumberFormat="1" applyFont="1" applyFill="1" applyBorder="1" applyAlignment="1" applyProtection="1">
      <alignment horizontal="center"/>
      <protection locked="0"/>
    </xf>
    <xf numFmtId="1" fontId="5" fillId="3" borderId="11" xfId="2" applyNumberFormat="1" applyFont="1" applyFill="1" applyBorder="1" applyAlignment="1" applyProtection="1">
      <alignment horizontal="center"/>
      <protection locked="0"/>
    </xf>
    <xf numFmtId="1" fontId="5" fillId="3" borderId="5" xfId="2" applyNumberFormat="1" applyFont="1" applyFill="1" applyBorder="1" applyAlignment="1" applyProtection="1">
      <alignment horizontal="center"/>
      <protection locked="0"/>
    </xf>
    <xf numFmtId="1" fontId="5" fillId="3" borderId="16" xfId="2" applyNumberFormat="1" applyFont="1" applyFill="1" applyBorder="1" applyAlignment="1" applyProtection="1">
      <alignment horizontal="center"/>
      <protection locked="0"/>
    </xf>
    <xf numFmtId="1" fontId="5" fillId="3" borderId="20" xfId="2" applyNumberFormat="1" applyFont="1" applyFill="1" applyBorder="1" applyAlignment="1" applyProtection="1">
      <alignment horizontal="center"/>
      <protection locked="0"/>
    </xf>
    <xf numFmtId="1" fontId="5" fillId="0" borderId="74" xfId="2" applyNumberFormat="1" applyFont="1" applyBorder="1" applyAlignment="1" applyProtection="1">
      <alignment horizontal="center"/>
    </xf>
    <xf numFmtId="166" fontId="5" fillId="0" borderId="5" xfId="1" applyNumberFormat="1" applyFont="1" applyBorder="1" applyAlignment="1" applyProtection="1">
      <alignment horizontal="right"/>
    </xf>
    <xf numFmtId="166" fontId="14" fillId="0" borderId="82" xfId="1" applyNumberFormat="1" applyFont="1" applyBorder="1" applyAlignment="1" applyProtection="1">
      <alignment horizontal="right"/>
    </xf>
    <xf numFmtId="1" fontId="5" fillId="0" borderId="81" xfId="2" applyNumberFormat="1" applyFont="1" applyBorder="1" applyAlignment="1" applyProtection="1">
      <alignment horizontal="center"/>
    </xf>
    <xf numFmtId="166" fontId="5" fillId="0" borderId="83" xfId="1" applyNumberFormat="1" applyFont="1" applyBorder="1" applyAlignment="1" applyProtection="1">
      <alignment horizontal="right"/>
    </xf>
    <xf numFmtId="1" fontId="3" fillId="0" borderId="85"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86" xfId="1" applyNumberFormat="1" applyFont="1" applyBorder="1" applyAlignment="1" applyProtection="1">
      <alignment horizontal="center"/>
    </xf>
    <xf numFmtId="165" fontId="5" fillId="0" borderId="87" xfId="1" applyNumberFormat="1" applyFont="1" applyBorder="1" applyAlignment="1" applyProtection="1">
      <alignment horizontal="center"/>
    </xf>
    <xf numFmtId="165" fontId="5" fillId="0" borderId="88" xfId="1" applyNumberFormat="1" applyFont="1" applyBorder="1" applyAlignment="1" applyProtection="1">
      <alignment horizontal="center"/>
    </xf>
    <xf numFmtId="165" fontId="5" fillId="0" borderId="89" xfId="1" applyNumberFormat="1" applyFont="1" applyBorder="1" applyAlignment="1" applyProtection="1">
      <alignment horizontal="center"/>
    </xf>
    <xf numFmtId="165" fontId="5" fillId="0" borderId="40" xfId="1" applyNumberFormat="1" applyFont="1" applyBorder="1" applyAlignment="1" applyProtection="1">
      <alignment horizontal="center"/>
    </xf>
    <xf numFmtId="1" fontId="5" fillId="3" borderId="82" xfId="2" applyNumberFormat="1" applyFont="1" applyFill="1" applyBorder="1" applyAlignment="1" applyProtection="1">
      <alignment horizontal="center"/>
      <protection locked="0"/>
    </xf>
    <xf numFmtId="1" fontId="5" fillId="0" borderId="90" xfId="1" applyNumberFormat="1" applyFont="1" applyBorder="1" applyAlignment="1" applyProtection="1">
      <alignment horizontal="center"/>
    </xf>
    <xf numFmtId="1" fontId="5" fillId="0" borderId="91" xfId="1" applyNumberFormat="1" applyFont="1" applyBorder="1" applyAlignment="1" applyProtection="1">
      <alignment horizontal="center"/>
    </xf>
    <xf numFmtId="1" fontId="5" fillId="3" borderId="10" xfId="2" applyNumberFormat="1" applyFont="1" applyFill="1" applyBorder="1" applyAlignment="1" applyProtection="1">
      <alignment horizontal="center"/>
      <protection locked="0"/>
    </xf>
    <xf numFmtId="0" fontId="0" fillId="0" borderId="0" xfId="0" applyAlignment="1">
      <alignment vertical="top" wrapText="1"/>
    </xf>
    <xf numFmtId="0" fontId="0" fillId="3" borderId="0" xfId="0" applyFill="1" applyAlignment="1">
      <alignment vertical="top"/>
    </xf>
    <xf numFmtId="0" fontId="11" fillId="0" borderId="0" xfId="0" applyFont="1"/>
    <xf numFmtId="0" fontId="20" fillId="4" borderId="57" xfId="0" applyFont="1" applyFill="1" applyBorder="1" applyAlignment="1">
      <alignment horizontal="left" vertical="top" wrapText="1"/>
    </xf>
    <xf numFmtId="0" fontId="20" fillId="4" borderId="58" xfId="0" applyFont="1" applyFill="1" applyBorder="1" applyAlignment="1">
      <alignment horizontal="left" vertical="top" wrapText="1"/>
    </xf>
    <xf numFmtId="0" fontId="20" fillId="4" borderId="71" xfId="0" applyFont="1" applyFill="1" applyBorder="1" applyAlignment="1">
      <alignment horizontal="left" vertical="top" wrapText="1"/>
    </xf>
    <xf numFmtId="1" fontId="20" fillId="4" borderId="63" xfId="0" applyNumberFormat="1" applyFont="1" applyFill="1" applyBorder="1" applyAlignment="1">
      <alignment horizontal="center" vertical="top" wrapText="1"/>
    </xf>
    <xf numFmtId="0" fontId="20" fillId="4" borderId="17" xfId="0" applyFont="1" applyFill="1" applyBorder="1" applyAlignment="1">
      <alignment horizontal="left" vertical="top" wrapText="1"/>
    </xf>
    <xf numFmtId="0" fontId="20" fillId="4" borderId="18" xfId="0" applyFont="1" applyFill="1" applyBorder="1" applyAlignment="1">
      <alignment horizontal="left" vertical="top" wrapText="1"/>
    </xf>
    <xf numFmtId="0" fontId="20" fillId="4" borderId="56" xfId="0" applyFont="1" applyFill="1" applyBorder="1" applyAlignment="1">
      <alignment horizontal="left" vertical="top" wrapText="1"/>
    </xf>
    <xf numFmtId="1" fontId="20" fillId="4" borderId="65" xfId="0" applyNumberFormat="1" applyFont="1" applyFill="1" applyBorder="1" applyAlignment="1">
      <alignment horizontal="center" vertical="top" wrapText="1"/>
    </xf>
    <xf numFmtId="0" fontId="20" fillId="4" borderId="17" xfId="0" applyFont="1" applyFill="1" applyBorder="1" applyAlignment="1">
      <alignment horizontal="left" vertical="top"/>
    </xf>
    <xf numFmtId="0" fontId="20" fillId="4" borderId="59" xfId="0" applyFont="1" applyFill="1" applyBorder="1" applyAlignment="1">
      <alignment horizontal="left" vertical="top" wrapText="1"/>
    </xf>
    <xf numFmtId="0" fontId="20" fillId="4" borderId="60" xfId="0" applyFont="1" applyFill="1" applyBorder="1" applyAlignment="1">
      <alignment horizontal="left" vertical="top" wrapText="1"/>
    </xf>
    <xf numFmtId="0" fontId="20" fillId="4" borderId="73" xfId="0" applyFont="1" applyFill="1" applyBorder="1" applyAlignment="1">
      <alignment horizontal="left" vertical="top" wrapText="1"/>
    </xf>
    <xf numFmtId="1" fontId="20" fillId="4" borderId="66" xfId="0" applyNumberFormat="1" applyFont="1" applyFill="1" applyBorder="1" applyAlignment="1">
      <alignment horizontal="center" vertical="top" wrapText="1"/>
    </xf>
    <xf numFmtId="0" fontId="20" fillId="4" borderId="63" xfId="0" applyFont="1" applyFill="1" applyBorder="1" applyAlignment="1">
      <alignment horizontal="left" vertical="top" wrapText="1"/>
    </xf>
    <xf numFmtId="0" fontId="20" fillId="4" borderId="65" xfId="0" applyFont="1" applyFill="1" applyBorder="1" applyAlignment="1">
      <alignment horizontal="left" vertical="top" wrapText="1"/>
    </xf>
    <xf numFmtId="0" fontId="20" fillId="4" borderId="66" xfId="0" applyFont="1" applyFill="1" applyBorder="1" applyAlignment="1">
      <alignment horizontal="left" vertical="top" wrapText="1"/>
    </xf>
    <xf numFmtId="1" fontId="20" fillId="3" borderId="57" xfId="0" applyNumberFormat="1" applyFont="1" applyFill="1" applyBorder="1" applyAlignment="1" applyProtection="1">
      <alignment horizontal="center" vertical="top"/>
      <protection locked="0"/>
    </xf>
    <xf numFmtId="1" fontId="20" fillId="3" borderId="58" xfId="0" applyNumberFormat="1" applyFont="1" applyFill="1" applyBorder="1" applyAlignment="1" applyProtection="1">
      <alignment horizontal="center" vertical="top"/>
      <protection locked="0"/>
    </xf>
    <xf numFmtId="1" fontId="20" fillId="3" borderId="63" xfId="0" applyNumberFormat="1" applyFont="1" applyFill="1" applyBorder="1" applyAlignment="1" applyProtection="1">
      <alignment horizontal="center" vertical="top"/>
      <protection locked="0"/>
    </xf>
    <xf numFmtId="1" fontId="20" fillId="3" borderId="71" xfId="1" applyNumberFormat="1" applyFont="1" applyFill="1" applyBorder="1" applyAlignment="1" applyProtection="1">
      <alignment horizontal="center" vertical="top"/>
      <protection locked="0"/>
    </xf>
    <xf numFmtId="1" fontId="20" fillId="3" borderId="17" xfId="0" applyNumberFormat="1" applyFont="1" applyFill="1" applyBorder="1" applyAlignment="1" applyProtection="1">
      <alignment horizontal="center" vertical="top"/>
      <protection locked="0"/>
    </xf>
    <xf numFmtId="1" fontId="20" fillId="3" borderId="18" xfId="0" applyNumberFormat="1" applyFont="1" applyFill="1" applyBorder="1" applyAlignment="1" applyProtection="1">
      <alignment horizontal="center" vertical="top"/>
      <protection locked="0"/>
    </xf>
    <xf numFmtId="1" fontId="20" fillId="3" borderId="65" xfId="0" applyNumberFormat="1" applyFont="1" applyFill="1" applyBorder="1" applyAlignment="1" applyProtection="1">
      <alignment horizontal="center" vertical="top"/>
      <protection locked="0"/>
    </xf>
    <xf numFmtId="1" fontId="20" fillId="3" borderId="56" xfId="1" applyNumberFormat="1" applyFont="1" applyFill="1" applyBorder="1" applyAlignment="1" applyProtection="1">
      <alignment horizontal="center" vertical="top"/>
      <protection locked="0"/>
    </xf>
    <xf numFmtId="0" fontId="20" fillId="3" borderId="17" xfId="0" applyFont="1" applyFill="1" applyBorder="1" applyAlignment="1" applyProtection="1">
      <alignment horizontal="center" vertical="top"/>
      <protection locked="0"/>
    </xf>
    <xf numFmtId="0" fontId="20" fillId="3" borderId="18" xfId="0" applyFont="1" applyFill="1" applyBorder="1" applyAlignment="1" applyProtection="1">
      <alignment horizontal="center" vertical="top"/>
      <protection locked="0"/>
    </xf>
    <xf numFmtId="0" fontId="20" fillId="3" borderId="65" xfId="0" applyFont="1" applyFill="1" applyBorder="1" applyAlignment="1" applyProtection="1">
      <alignment horizontal="center" vertical="top"/>
      <protection locked="0"/>
    </xf>
    <xf numFmtId="0" fontId="20" fillId="3" borderId="56" xfId="0" applyFont="1" applyFill="1" applyBorder="1" applyAlignment="1" applyProtection="1">
      <alignment horizontal="center" vertical="top"/>
      <protection locked="0"/>
    </xf>
    <xf numFmtId="0" fontId="20" fillId="3" borderId="67" xfId="0" applyFont="1" applyFill="1" applyBorder="1" applyAlignment="1" applyProtection="1">
      <alignment horizontal="center" vertical="top"/>
      <protection locked="0"/>
    </xf>
    <xf numFmtId="0" fontId="20" fillId="3" borderId="68" xfId="0" applyFont="1" applyFill="1" applyBorder="1" applyAlignment="1" applyProtection="1">
      <alignment horizontal="center" vertical="top"/>
      <protection locked="0"/>
    </xf>
    <xf numFmtId="0" fontId="20" fillId="3" borderId="75" xfId="0" applyFont="1" applyFill="1" applyBorder="1" applyAlignment="1" applyProtection="1">
      <alignment horizontal="center" vertical="top"/>
      <protection locked="0"/>
    </xf>
    <xf numFmtId="0" fontId="20" fillId="3" borderId="72" xfId="0" applyFont="1" applyFill="1" applyBorder="1" applyAlignment="1" applyProtection="1">
      <alignment horizontal="center" vertical="top"/>
      <protection locked="0"/>
    </xf>
    <xf numFmtId="0" fontId="20" fillId="3" borderId="59" xfId="0" applyFont="1" applyFill="1" applyBorder="1" applyAlignment="1" applyProtection="1">
      <alignment horizontal="center" vertical="top"/>
      <protection locked="0"/>
    </xf>
    <xf numFmtId="0" fontId="20" fillId="3" borderId="60" xfId="0" applyFont="1" applyFill="1" applyBorder="1" applyAlignment="1" applyProtection="1">
      <alignment horizontal="center" vertical="top"/>
      <protection locked="0"/>
    </xf>
    <xf numFmtId="0" fontId="20" fillId="3" borderId="66" xfId="0" applyFont="1" applyFill="1" applyBorder="1" applyAlignment="1" applyProtection="1">
      <alignment horizontal="center" vertical="top"/>
      <protection locked="0"/>
    </xf>
    <xf numFmtId="0" fontId="20" fillId="3" borderId="73" xfId="0" applyFont="1" applyFill="1" applyBorder="1" applyAlignment="1" applyProtection="1">
      <alignment horizontal="center" vertical="top"/>
      <protection locked="0"/>
    </xf>
    <xf numFmtId="0" fontId="20" fillId="4" borderId="57" xfId="0" applyFont="1" applyFill="1" applyBorder="1" applyAlignment="1">
      <alignment horizontal="center" vertical="top" wrapText="1"/>
    </xf>
    <xf numFmtId="0" fontId="20" fillId="4" borderId="71" xfId="0" applyFont="1" applyFill="1" applyBorder="1" applyAlignment="1">
      <alignment horizontal="center" vertical="top" wrapText="1"/>
    </xf>
    <xf numFmtId="0" fontId="20" fillId="4" borderId="56" xfId="0" applyFont="1" applyFill="1" applyBorder="1" applyAlignment="1">
      <alignment horizontal="center" vertical="top" wrapText="1"/>
    </xf>
    <xf numFmtId="0" fontId="20" fillId="4" borderId="17" xfId="0" applyFont="1" applyFill="1" applyBorder="1" applyAlignment="1">
      <alignment horizontal="center" vertical="top" wrapText="1"/>
    </xf>
    <xf numFmtId="0" fontId="20" fillId="4" borderId="59" xfId="0" applyFont="1" applyFill="1" applyBorder="1" applyAlignment="1">
      <alignment horizontal="center" vertical="top" wrapText="1"/>
    </xf>
    <xf numFmtId="0" fontId="20" fillId="4" borderId="73" xfId="0" applyFont="1" applyFill="1" applyBorder="1" applyAlignment="1">
      <alignment horizontal="center" vertical="top" wrapText="1"/>
    </xf>
    <xf numFmtId="0" fontId="20" fillId="3" borderId="58" xfId="0" applyFont="1" applyFill="1" applyBorder="1" applyAlignment="1" applyProtection="1">
      <alignment horizontal="left" vertical="top" wrapText="1"/>
      <protection locked="0"/>
    </xf>
    <xf numFmtId="0" fontId="20" fillId="3" borderId="18" xfId="0" applyFont="1" applyFill="1" applyBorder="1" applyAlignment="1" applyProtection="1">
      <alignment horizontal="left" vertical="top" wrapText="1"/>
      <protection locked="0"/>
    </xf>
    <xf numFmtId="0" fontId="20" fillId="3" borderId="63" xfId="0" applyFont="1" applyFill="1" applyBorder="1" applyAlignment="1" applyProtection="1">
      <alignment horizontal="left" vertical="top" wrapText="1"/>
      <protection locked="0"/>
    </xf>
    <xf numFmtId="0" fontId="20" fillId="3" borderId="65" xfId="0" applyFont="1" applyFill="1" applyBorder="1" applyAlignment="1" applyProtection="1">
      <alignment horizontal="left" vertical="top" wrapText="1"/>
      <protection locked="0"/>
    </xf>
    <xf numFmtId="0" fontId="23" fillId="6" borderId="58" xfId="0" applyFont="1" applyFill="1" applyBorder="1"/>
    <xf numFmtId="0" fontId="23" fillId="6" borderId="18" xfId="0" applyFont="1" applyFill="1" applyBorder="1"/>
    <xf numFmtId="0" fontId="23" fillId="4" borderId="18" xfId="0" applyFont="1" applyFill="1" applyBorder="1" applyAlignment="1">
      <alignment horizontal="left" vertical="top"/>
    </xf>
    <xf numFmtId="0" fontId="23" fillId="4" borderId="68" xfId="0" applyFont="1" applyFill="1" applyBorder="1" applyAlignment="1">
      <alignment horizontal="left" vertical="top"/>
    </xf>
    <xf numFmtId="0" fontId="23" fillId="4" borderId="60" xfId="0" applyFont="1" applyFill="1" applyBorder="1" applyAlignment="1">
      <alignment horizontal="left" vertical="top"/>
    </xf>
    <xf numFmtId="0" fontId="23" fillId="5" borderId="39" xfId="0" applyFont="1" applyFill="1" applyBorder="1" applyProtection="1">
      <protection locked="0"/>
    </xf>
    <xf numFmtId="0" fontId="23" fillId="5" borderId="70" xfId="0" applyFont="1" applyFill="1" applyBorder="1" applyProtection="1">
      <protection locked="0"/>
    </xf>
    <xf numFmtId="0" fontId="23" fillId="5" borderId="76" xfId="0" applyFont="1" applyFill="1" applyBorder="1" applyAlignment="1" applyProtection="1">
      <alignment horizontal="center" wrapText="1"/>
      <protection locked="0"/>
    </xf>
    <xf numFmtId="0" fontId="23" fillId="5" borderId="69" xfId="0" applyFont="1" applyFill="1" applyBorder="1" applyAlignment="1" applyProtection="1">
      <alignment horizontal="center" wrapText="1"/>
      <protection locked="0"/>
    </xf>
    <xf numFmtId="0" fontId="23" fillId="5" borderId="70" xfId="0" applyFont="1" applyFill="1" applyBorder="1" applyAlignment="1" applyProtection="1">
      <alignment horizontal="center" wrapText="1"/>
      <protection locked="0"/>
    </xf>
    <xf numFmtId="1" fontId="23" fillId="3" borderId="56" xfId="1" applyNumberFormat="1" applyFont="1" applyFill="1" applyBorder="1" applyAlignment="1" applyProtection="1">
      <alignment horizontal="left" vertical="top"/>
      <protection locked="0"/>
    </xf>
    <xf numFmtId="0" fontId="23" fillId="3" borderId="17" xfId="0" applyFont="1" applyFill="1" applyBorder="1" applyAlignment="1" applyProtection="1">
      <alignment horizontal="center" vertical="top"/>
      <protection locked="0"/>
    </xf>
    <xf numFmtId="0" fontId="23" fillId="3" borderId="18" xfId="0" applyFont="1" applyFill="1" applyBorder="1" applyAlignment="1" applyProtection="1">
      <alignment horizontal="center" vertical="top"/>
      <protection locked="0"/>
    </xf>
    <xf numFmtId="0" fontId="23" fillId="3" borderId="56" xfId="0" applyFont="1" applyFill="1" applyBorder="1" applyAlignment="1" applyProtection="1">
      <alignment horizontal="center" vertical="top"/>
      <protection locked="0"/>
    </xf>
    <xf numFmtId="0" fontId="23" fillId="3" borderId="68" xfId="0" applyFont="1" applyFill="1" applyBorder="1" applyAlignment="1" applyProtection="1">
      <alignment horizontal="center" vertical="top"/>
      <protection locked="0"/>
    </xf>
    <xf numFmtId="0" fontId="23" fillId="3" borderId="72" xfId="0" applyFont="1" applyFill="1" applyBorder="1" applyAlignment="1" applyProtection="1">
      <alignment horizontal="center" vertical="top"/>
      <protection locked="0"/>
    </xf>
    <xf numFmtId="0" fontId="23" fillId="5" borderId="60" xfId="0" applyFont="1" applyFill="1" applyBorder="1" applyProtection="1">
      <protection locked="0"/>
    </xf>
    <xf numFmtId="1" fontId="23" fillId="3" borderId="73" xfId="1" applyNumberFormat="1" applyFont="1" applyFill="1" applyBorder="1" applyAlignment="1" applyProtection="1">
      <alignment horizontal="left" vertical="top"/>
      <protection locked="0"/>
    </xf>
    <xf numFmtId="0" fontId="23" fillId="3" borderId="59" xfId="0" applyFont="1" applyFill="1" applyBorder="1" applyAlignment="1" applyProtection="1">
      <alignment horizontal="center" vertical="top"/>
      <protection locked="0"/>
    </xf>
    <xf numFmtId="0" fontId="23" fillId="3" borderId="60" xfId="0" applyFont="1" applyFill="1" applyBorder="1" applyAlignment="1" applyProtection="1">
      <alignment horizontal="center" vertical="top"/>
      <protection locked="0"/>
    </xf>
    <xf numFmtId="0" fontId="23" fillId="3" borderId="73" xfId="0" applyFont="1" applyFill="1" applyBorder="1" applyAlignment="1" applyProtection="1">
      <alignment horizontal="center" vertical="top"/>
      <protection locked="0"/>
    </xf>
    <xf numFmtId="0" fontId="23" fillId="5" borderId="76" xfId="0" applyFont="1" applyFill="1" applyBorder="1" applyAlignment="1" applyProtection="1">
      <alignment wrapText="1"/>
      <protection locked="0"/>
    </xf>
    <xf numFmtId="0" fontId="23" fillId="5" borderId="77" xfId="0" applyFont="1" applyFill="1" applyBorder="1" applyAlignment="1" applyProtection="1">
      <alignment wrapText="1"/>
      <protection locked="0"/>
    </xf>
    <xf numFmtId="0" fontId="23" fillId="3" borderId="17" xfId="0" applyFont="1" applyFill="1" applyBorder="1" applyAlignment="1" applyProtection="1">
      <alignment horizontal="left" vertical="top"/>
      <protection locked="0"/>
    </xf>
    <xf numFmtId="0" fontId="23" fillId="3" borderId="18" xfId="0" applyFont="1" applyFill="1" applyBorder="1" applyAlignment="1" applyProtection="1">
      <alignment wrapText="1"/>
      <protection locked="0"/>
    </xf>
    <xf numFmtId="0" fontId="23" fillId="3" borderId="68" xfId="0" applyFont="1" applyFill="1" applyBorder="1" applyAlignment="1" applyProtection="1">
      <alignment wrapText="1"/>
      <protection locked="0"/>
    </xf>
    <xf numFmtId="0" fontId="23" fillId="3" borderId="59" xfId="0" applyFont="1" applyFill="1" applyBorder="1" applyAlignment="1" applyProtection="1">
      <alignment horizontal="left" vertical="top"/>
      <protection locked="0"/>
    </xf>
    <xf numFmtId="0" fontId="23" fillId="3" borderId="60" xfId="0" applyFont="1" applyFill="1" applyBorder="1" applyAlignment="1" applyProtection="1">
      <alignment wrapText="1"/>
      <protection locked="0"/>
    </xf>
    <xf numFmtId="0" fontId="20" fillId="3" borderId="57" xfId="0" applyFont="1" applyFill="1" applyBorder="1" applyAlignment="1" applyProtection="1">
      <alignment horizontal="left" vertical="top" wrapText="1"/>
      <protection locked="0"/>
    </xf>
    <xf numFmtId="0" fontId="20" fillId="5" borderId="64" xfId="0" applyFont="1" applyFill="1" applyBorder="1" applyAlignment="1" applyProtection="1">
      <alignment wrapText="1"/>
      <protection locked="0"/>
    </xf>
    <xf numFmtId="0" fontId="20" fillId="5" borderId="78" xfId="0" applyFont="1" applyFill="1" applyBorder="1" applyProtection="1">
      <protection locked="0"/>
    </xf>
    <xf numFmtId="0" fontId="20" fillId="5" borderId="57" xfId="0" applyFont="1" applyFill="1" applyBorder="1" applyAlignment="1" applyProtection="1">
      <alignment horizontal="center" wrapText="1"/>
      <protection locked="0"/>
    </xf>
    <xf numFmtId="0" fontId="20" fillId="5" borderId="58" xfId="0" applyFont="1" applyFill="1" applyBorder="1" applyAlignment="1" applyProtection="1">
      <alignment horizontal="center" wrapText="1"/>
      <protection locked="0"/>
    </xf>
    <xf numFmtId="0" fontId="20" fillId="5" borderId="71" xfId="0" applyFont="1" applyFill="1" applyBorder="1" applyAlignment="1" applyProtection="1">
      <alignment horizontal="center" wrapText="1"/>
      <protection locked="0"/>
    </xf>
    <xf numFmtId="0" fontId="20" fillId="5" borderId="76" xfId="0" applyFont="1" applyFill="1" applyBorder="1" applyAlignment="1" applyProtection="1">
      <alignment wrapText="1"/>
      <protection locked="0"/>
    </xf>
    <xf numFmtId="0" fontId="20" fillId="5" borderId="77" xfId="0" applyFont="1" applyFill="1" applyBorder="1" applyAlignment="1" applyProtection="1">
      <alignment wrapText="1"/>
      <protection locked="0"/>
    </xf>
    <xf numFmtId="0" fontId="20" fillId="5" borderId="79" xfId="0" applyFont="1" applyFill="1" applyBorder="1" applyProtection="1">
      <protection locked="0"/>
    </xf>
    <xf numFmtId="0" fontId="20" fillId="5" borderId="76" xfId="0" applyFont="1" applyFill="1" applyBorder="1" applyAlignment="1" applyProtection="1">
      <alignment horizontal="center" wrapText="1"/>
      <protection locked="0"/>
    </xf>
    <xf numFmtId="0" fontId="20" fillId="5" borderId="69" xfId="0" applyFont="1" applyFill="1" applyBorder="1" applyAlignment="1" applyProtection="1">
      <alignment horizontal="center" wrapText="1"/>
      <protection locked="0"/>
    </xf>
    <xf numFmtId="0" fontId="20" fillId="5" borderId="70" xfId="0" applyFont="1" applyFill="1" applyBorder="1" applyAlignment="1" applyProtection="1">
      <alignment horizontal="center" wrapText="1"/>
      <protection locked="0"/>
    </xf>
    <xf numFmtId="0" fontId="20" fillId="3" borderId="17" xfId="0" applyFont="1" applyFill="1" applyBorder="1" applyAlignment="1" applyProtection="1">
      <alignment horizontal="left" vertical="top" wrapText="1"/>
      <protection locked="0"/>
    </xf>
    <xf numFmtId="1" fontId="20" fillId="3" borderId="92" xfId="1" applyNumberFormat="1" applyFont="1" applyFill="1" applyBorder="1" applyAlignment="1" applyProtection="1">
      <alignment horizontal="left" vertical="top"/>
      <protection locked="0"/>
    </xf>
    <xf numFmtId="0" fontId="20" fillId="3" borderId="17" xfId="0" applyFont="1" applyFill="1" applyBorder="1" applyAlignment="1" applyProtection="1">
      <alignment horizontal="center" vertical="top" wrapText="1"/>
      <protection locked="0"/>
    </xf>
    <xf numFmtId="0" fontId="20" fillId="3" borderId="18" xfId="0" applyFont="1" applyFill="1" applyBorder="1" applyAlignment="1" applyProtection="1">
      <alignment horizontal="center" vertical="top" wrapText="1"/>
      <protection locked="0"/>
    </xf>
    <xf numFmtId="0" fontId="20" fillId="3" borderId="56" xfId="0" applyFont="1" applyFill="1" applyBorder="1" applyAlignment="1" applyProtection="1">
      <alignment horizontal="center" vertical="top" wrapText="1"/>
      <protection locked="0"/>
    </xf>
    <xf numFmtId="0" fontId="23" fillId="3" borderId="18" xfId="0" applyFont="1" applyFill="1" applyBorder="1" applyAlignment="1" applyProtection="1">
      <alignment horizontal="left" vertical="top"/>
      <protection locked="0"/>
    </xf>
    <xf numFmtId="0" fontId="20" fillId="3" borderId="17" xfId="0" applyFont="1" applyFill="1" applyBorder="1" applyAlignment="1" applyProtection="1">
      <alignment horizontal="left" vertical="top"/>
      <protection locked="0"/>
    </xf>
    <xf numFmtId="0" fontId="20" fillId="3" borderId="18" xfId="0" applyFont="1" applyFill="1" applyBorder="1" applyAlignment="1" applyProtection="1">
      <alignment horizontal="left" vertical="top"/>
      <protection locked="0"/>
    </xf>
    <xf numFmtId="0" fontId="23" fillId="3" borderId="68" xfId="0" applyFont="1" applyFill="1" applyBorder="1" applyAlignment="1" applyProtection="1">
      <alignment horizontal="left" vertical="top"/>
      <protection locked="0"/>
    </xf>
    <xf numFmtId="0" fontId="20" fillId="3" borderId="92" xfId="0" applyFont="1" applyFill="1" applyBorder="1" applyAlignment="1" applyProtection="1">
      <alignment horizontal="left" vertical="top"/>
      <protection locked="0"/>
    </xf>
    <xf numFmtId="0" fontId="20" fillId="3" borderId="59" xfId="0" applyFont="1" applyFill="1" applyBorder="1" applyAlignment="1" applyProtection="1">
      <alignment horizontal="left" vertical="top"/>
      <protection locked="0"/>
    </xf>
    <xf numFmtId="0" fontId="20" fillId="3" borderId="60" xfId="0" applyFont="1" applyFill="1" applyBorder="1" applyAlignment="1" applyProtection="1">
      <alignment horizontal="left" vertical="top"/>
      <protection locked="0"/>
    </xf>
    <xf numFmtId="0" fontId="23" fillId="3" borderId="60" xfId="0" applyFont="1" applyFill="1" applyBorder="1" applyAlignment="1" applyProtection="1">
      <alignment horizontal="left" vertical="top"/>
      <protection locked="0"/>
    </xf>
    <xf numFmtId="0" fontId="20" fillId="3" borderId="93" xfId="0" applyFont="1" applyFill="1" applyBorder="1" applyAlignment="1" applyProtection="1">
      <alignment horizontal="left" vertical="top"/>
      <protection locked="0"/>
    </xf>
    <xf numFmtId="1" fontId="20" fillId="3" borderId="71" xfId="3" applyNumberFormat="1" applyFont="1" applyFill="1" applyBorder="1" applyAlignment="1" applyProtection="1">
      <alignment horizontal="left" vertical="top"/>
      <protection locked="0"/>
    </xf>
    <xf numFmtId="0" fontId="20" fillId="3" borderId="57" xfId="0" applyFont="1" applyFill="1" applyBorder="1" applyAlignment="1" applyProtection="1">
      <alignment horizontal="center" vertical="top" wrapText="1"/>
      <protection locked="0"/>
    </xf>
    <xf numFmtId="0" fontId="20" fillId="3" borderId="58" xfId="0" applyFont="1" applyFill="1" applyBorder="1" applyAlignment="1" applyProtection="1">
      <alignment horizontal="center" vertical="top" wrapText="1"/>
      <protection locked="0"/>
    </xf>
    <xf numFmtId="0" fontId="20" fillId="3" borderId="71" xfId="0" applyFont="1" applyFill="1" applyBorder="1" applyAlignment="1" applyProtection="1">
      <alignment horizontal="center" vertical="top" wrapText="1"/>
      <protection locked="0"/>
    </xf>
    <xf numFmtId="1" fontId="20" fillId="3" borderId="56" xfId="3" applyNumberFormat="1" applyFont="1" applyFill="1" applyBorder="1" applyAlignment="1" applyProtection="1">
      <alignment horizontal="left" vertical="top"/>
      <protection locked="0"/>
    </xf>
    <xf numFmtId="0" fontId="20" fillId="3" borderId="56" xfId="0" applyFont="1" applyFill="1" applyBorder="1" applyAlignment="1" applyProtection="1">
      <alignment horizontal="left" vertical="top"/>
      <protection locked="0"/>
    </xf>
    <xf numFmtId="0" fontId="20" fillId="3" borderId="73" xfId="0" applyFont="1" applyFill="1" applyBorder="1" applyAlignment="1" applyProtection="1">
      <alignment horizontal="left" vertical="top"/>
      <protection locked="0"/>
    </xf>
    <xf numFmtId="0" fontId="20" fillId="3" borderId="63" xfId="0" applyFont="1" applyFill="1" applyBorder="1" applyAlignment="1" applyProtection="1">
      <alignment vertical="top" wrapText="1"/>
      <protection locked="0"/>
    </xf>
    <xf numFmtId="0" fontId="20" fillId="3" borderId="65" xfId="0" applyFont="1" applyFill="1" applyBorder="1" applyAlignment="1" applyProtection="1">
      <alignment vertical="top" wrapText="1"/>
      <protection locked="0"/>
    </xf>
    <xf numFmtId="0" fontId="20" fillId="3" borderId="66" xfId="0" applyFont="1" applyFill="1" applyBorder="1" applyAlignment="1" applyProtection="1">
      <alignment vertical="top"/>
      <protection locked="0"/>
    </xf>
    <xf numFmtId="0" fontId="9" fillId="3"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44" xfId="0" applyNumberFormat="1" applyFont="1" applyBorder="1" applyAlignment="1" applyProtection="1">
      <alignment horizontal="center"/>
      <protection locked="0"/>
    </xf>
    <xf numFmtId="1" fontId="5" fillId="0" borderId="45" xfId="0" applyNumberFormat="1" applyFont="1" applyBorder="1" applyAlignment="1" applyProtection="1">
      <alignment horizontal="center"/>
      <protection locked="0"/>
    </xf>
    <xf numFmtId="166" fontId="14" fillId="0" borderId="84" xfId="1" applyNumberFormat="1" applyFont="1" applyBorder="1" applyAlignment="1" applyProtection="1">
      <alignment horizontal="right"/>
      <protection locked="0"/>
    </xf>
    <xf numFmtId="166" fontId="14" fillId="0" borderId="82" xfId="1" applyNumberFormat="1" applyFont="1" applyBorder="1" applyAlignment="1" applyProtection="1">
      <alignment horizontal="right"/>
      <protection locked="0"/>
    </xf>
    <xf numFmtId="166" fontId="14" fillId="0" borderId="54" xfId="1" applyNumberFormat="1" applyFont="1" applyBorder="1" applyAlignment="1" applyProtection="1">
      <alignment horizontal="right"/>
      <protection locked="0"/>
    </xf>
    <xf numFmtId="165" fontId="5" fillId="0" borderId="43" xfId="0" applyNumberFormat="1" applyFont="1" applyBorder="1" applyAlignment="1" applyProtection="1">
      <alignment horizontal="center"/>
      <protection locked="0"/>
    </xf>
    <xf numFmtId="1" fontId="5" fillId="0" borderId="46" xfId="0" applyNumberFormat="1" applyFont="1" applyBorder="1" applyAlignment="1" applyProtection="1">
      <alignment horizontal="center"/>
      <protection locked="0"/>
    </xf>
    <xf numFmtId="1" fontId="5" fillId="0" borderId="29" xfId="0" applyNumberFormat="1" applyFont="1" applyBorder="1" applyAlignment="1" applyProtection="1">
      <alignment horizontal="center"/>
      <protection locked="0"/>
    </xf>
    <xf numFmtId="0" fontId="17" fillId="3" borderId="0" xfId="0" applyFont="1" applyFill="1" applyProtection="1">
      <protection locked="0"/>
    </xf>
    <xf numFmtId="165" fontId="5" fillId="0" borderId="49" xfId="0" applyNumberFormat="1" applyFont="1" applyBorder="1" applyAlignment="1" applyProtection="1">
      <alignment horizontal="center" vertical="center"/>
      <protection locked="0"/>
    </xf>
    <xf numFmtId="0" fontId="4" fillId="0" borderId="0" xfId="0" applyFont="1"/>
    <xf numFmtId="0" fontId="14" fillId="0" borderId="0" xfId="0" applyFont="1" applyAlignment="1">
      <alignment horizontal="right"/>
    </xf>
    <xf numFmtId="166" fontId="14" fillId="0" borderId="0" xfId="1" applyNumberFormat="1" applyFont="1" applyBorder="1" applyAlignment="1" applyProtection="1">
      <alignment horizontal="right"/>
      <protection locked="0"/>
    </xf>
    <xf numFmtId="166" fontId="14" fillId="0" borderId="0" xfId="1" applyNumberFormat="1" applyFont="1" applyBorder="1" applyAlignment="1" applyProtection="1">
      <alignment horizontal="right"/>
    </xf>
    <xf numFmtId="166" fontId="18" fillId="0" borderId="0" xfId="1" applyNumberFormat="1" applyFont="1" applyBorder="1" applyAlignment="1" applyProtection="1">
      <alignment horizontal="right"/>
    </xf>
    <xf numFmtId="0" fontId="8" fillId="7" borderId="21" xfId="0" applyFont="1" applyFill="1" applyBorder="1" applyAlignment="1">
      <alignment horizontal="left" vertical="center"/>
    </xf>
    <xf numFmtId="0" fontId="8" fillId="7" borderId="22" xfId="0" applyFont="1" applyFill="1" applyBorder="1" applyAlignment="1">
      <alignment horizontal="left" vertical="center"/>
    </xf>
    <xf numFmtId="0" fontId="8" fillId="7" borderId="23" xfId="0" applyFont="1" applyFill="1" applyBorder="1" applyAlignment="1">
      <alignment horizontal="center" vertical="center"/>
    </xf>
    <xf numFmtId="0" fontId="8" fillId="7" borderId="22" xfId="0" applyFont="1" applyFill="1" applyBorder="1" applyAlignment="1">
      <alignment horizontal="center" vertical="center"/>
    </xf>
    <xf numFmtId="0" fontId="8" fillId="8" borderId="12" xfId="0" applyFont="1" applyFill="1" applyBorder="1" applyAlignment="1">
      <alignment vertical="center" wrapText="1"/>
    </xf>
    <xf numFmtId="0" fontId="8" fillId="8" borderId="74" xfId="0" applyFont="1" applyFill="1" applyBorder="1" applyAlignment="1">
      <alignment vertical="center" wrapText="1"/>
    </xf>
    <xf numFmtId="0" fontId="8" fillId="8" borderId="81" xfId="0" applyFont="1" applyFill="1" applyBorder="1" applyAlignment="1">
      <alignment vertical="center" wrapText="1"/>
    </xf>
    <xf numFmtId="0" fontId="8" fillId="8" borderId="48" xfId="0" applyFont="1" applyFill="1" applyBorder="1" applyAlignment="1">
      <alignment vertical="center" wrapText="1"/>
    </xf>
    <xf numFmtId="0" fontId="8" fillId="8" borderId="61" xfId="0" applyFont="1" applyFill="1" applyBorder="1" applyAlignment="1">
      <alignment vertical="center" wrapText="1"/>
    </xf>
    <xf numFmtId="0" fontId="8" fillId="8" borderId="62" xfId="0" applyFont="1" applyFill="1" applyBorder="1" applyAlignment="1">
      <alignment vertical="center" wrapText="1"/>
    </xf>
    <xf numFmtId="0" fontId="8" fillId="8" borderId="61"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62" xfId="0" applyFont="1" applyFill="1" applyBorder="1" applyAlignment="1">
      <alignment horizontal="center" vertical="center" wrapText="1"/>
    </xf>
    <xf numFmtId="0" fontId="8" fillId="8" borderId="47" xfId="0" applyFont="1" applyFill="1" applyBorder="1" applyAlignment="1">
      <alignment horizontal="center" vertical="center" wrapText="1"/>
    </xf>
    <xf numFmtId="0" fontId="8" fillId="7" borderId="21" xfId="0" applyFont="1" applyFill="1" applyBorder="1" applyAlignment="1">
      <alignment vertical="center"/>
    </xf>
    <xf numFmtId="0" fontId="8" fillId="7" borderId="62" xfId="0" applyFont="1" applyFill="1" applyBorder="1" applyAlignment="1">
      <alignment vertical="center"/>
    </xf>
    <xf numFmtId="0" fontId="8" fillId="7" borderId="37" xfId="0" applyFont="1" applyFill="1" applyBorder="1" applyAlignment="1">
      <alignment horizontal="center" vertical="center"/>
    </xf>
    <xf numFmtId="0" fontId="8" fillId="7" borderId="23" xfId="0" applyFont="1" applyFill="1" applyBorder="1" applyAlignment="1">
      <alignment horizontal="left" vertical="center"/>
    </xf>
    <xf numFmtId="0" fontId="2" fillId="8" borderId="21" xfId="0" applyFont="1" applyFill="1" applyBorder="1" applyAlignment="1">
      <alignment vertical="center" wrapText="1"/>
    </xf>
    <xf numFmtId="0" fontId="2" fillId="8" borderId="24" xfId="0" applyFont="1" applyFill="1" applyBorder="1" applyAlignment="1">
      <alignment vertical="center" wrapText="1"/>
    </xf>
    <xf numFmtId="0" fontId="2" fillId="8" borderId="22" xfId="0" applyFont="1" applyFill="1" applyBorder="1" applyAlignment="1">
      <alignment vertical="center"/>
    </xf>
    <xf numFmtId="0" fontId="2" fillId="8" borderId="1" xfId="0" applyFont="1" applyFill="1" applyBorder="1" applyAlignment="1">
      <alignment vertical="center" wrapText="1"/>
    </xf>
    <xf numFmtId="0" fontId="2" fillId="8" borderId="62" xfId="0" applyFont="1" applyFill="1" applyBorder="1" applyAlignment="1">
      <alignment vertical="center" wrapText="1"/>
    </xf>
    <xf numFmtId="0" fontId="2" fillId="8" borderId="74" xfId="0" applyFont="1" applyFill="1" applyBorder="1" applyAlignment="1">
      <alignment vertical="center" wrapText="1"/>
    </xf>
    <xf numFmtId="0" fontId="2" fillId="8" borderId="23" xfId="0" applyFont="1" applyFill="1" applyBorder="1" applyAlignment="1">
      <alignment horizontal="left" wrapText="1"/>
    </xf>
    <xf numFmtId="0" fontId="2" fillId="7" borderId="1" xfId="0" applyFont="1" applyFill="1" applyBorder="1" applyAlignment="1">
      <alignment vertical="center" wrapText="1"/>
    </xf>
    <xf numFmtId="0" fontId="2" fillId="7" borderId="3" xfId="0" applyFont="1" applyFill="1" applyBorder="1" applyAlignment="1">
      <alignment vertical="center" wrapText="1"/>
    </xf>
    <xf numFmtId="0" fontId="5" fillId="7" borderId="0" xfId="0" applyFont="1" applyFill="1" applyAlignment="1">
      <alignment horizontal="left"/>
    </xf>
    <xf numFmtId="0" fontId="5" fillId="8" borderId="0" xfId="0" applyFont="1" applyFill="1"/>
    <xf numFmtId="0" fontId="2" fillId="8" borderId="37" xfId="0" applyFont="1" applyFill="1" applyBorder="1" applyAlignment="1">
      <alignment vertical="center" wrapText="1"/>
    </xf>
    <xf numFmtId="0" fontId="8" fillId="8" borderId="24" xfId="0" applyFont="1" applyFill="1" applyBorder="1" applyAlignment="1">
      <alignment vertical="center" wrapText="1"/>
    </xf>
    <xf numFmtId="0" fontId="8" fillId="8" borderId="47" xfId="0" applyFont="1" applyFill="1" applyBorder="1" applyAlignment="1">
      <alignment vertical="center" wrapText="1"/>
    </xf>
    <xf numFmtId="0" fontId="8" fillId="8" borderId="62" xfId="0" applyFont="1" applyFill="1" applyBorder="1" applyAlignment="1">
      <alignment vertical="center"/>
    </xf>
    <xf numFmtId="0" fontId="8" fillId="7" borderId="61" xfId="0" applyFont="1" applyFill="1" applyBorder="1" applyAlignment="1">
      <alignment horizontal="center" vertical="center"/>
    </xf>
    <xf numFmtId="0" fontId="8" fillId="7" borderId="24" xfId="0" applyFont="1" applyFill="1" applyBorder="1" applyAlignment="1">
      <alignment horizontal="center" vertical="center"/>
    </xf>
    <xf numFmtId="0" fontId="8" fillId="7" borderId="47" xfId="0" applyFont="1" applyFill="1" applyBorder="1" applyAlignment="1">
      <alignment horizontal="center" vertical="center"/>
    </xf>
    <xf numFmtId="0" fontId="5" fillId="0" borderId="34" xfId="0" applyFont="1" applyBorder="1" applyAlignment="1">
      <alignment vertical="top" wrapText="1"/>
    </xf>
    <xf numFmtId="0" fontId="5" fillId="0" borderId="35" xfId="0" applyFont="1" applyBorder="1" applyAlignment="1">
      <alignment wrapText="1"/>
    </xf>
    <xf numFmtId="166" fontId="0" fillId="0" borderId="0" xfId="0" applyNumberFormat="1"/>
    <xf numFmtId="1" fontId="20" fillId="4" borderId="71" xfId="0" applyNumberFormat="1" applyFont="1" applyFill="1" applyBorder="1" applyAlignment="1">
      <alignment horizontal="center" vertical="top" wrapText="1"/>
    </xf>
    <xf numFmtId="1" fontId="5" fillId="0" borderId="48" xfId="0" applyNumberFormat="1" applyFont="1" applyBorder="1" applyAlignment="1" applyProtection="1">
      <alignment horizontal="center" vertical="center"/>
      <protection locked="0"/>
    </xf>
    <xf numFmtId="1" fontId="5" fillId="0" borderId="70" xfId="0" applyNumberFormat="1" applyFont="1" applyBorder="1" applyAlignment="1" applyProtection="1">
      <alignment horizontal="center" vertical="center"/>
      <protection locked="0"/>
    </xf>
    <xf numFmtId="0" fontId="5" fillId="3" borderId="0" xfId="0" applyFont="1" applyFill="1" applyAlignment="1" applyProtection="1">
      <alignment horizontal="left"/>
      <protection locked="0"/>
    </xf>
    <xf numFmtId="0" fontId="5" fillId="3" borderId="41"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0" fillId="0" borderId="0" xfId="0" applyAlignment="1">
      <alignment horizontal="left" wrapText="1"/>
    </xf>
    <xf numFmtId="0" fontId="21" fillId="2" borderId="0" xfId="0" applyFont="1" applyFill="1" applyAlignment="1">
      <alignment horizontal="center" vertical="center" wrapText="1"/>
    </xf>
    <xf numFmtId="0" fontId="5" fillId="0" borderId="0" xfId="0" applyFont="1" applyAlignment="1">
      <alignment horizontal="left"/>
    </xf>
    <xf numFmtId="0" fontId="8" fillId="7" borderId="21" xfId="0" applyFont="1" applyFill="1" applyBorder="1" applyAlignment="1">
      <alignment horizontal="center" vertical="center"/>
    </xf>
    <xf numFmtId="0" fontId="8" fillId="7" borderId="23" xfId="0" applyFont="1" applyFill="1" applyBorder="1" applyAlignment="1">
      <alignment horizontal="center" vertical="center"/>
    </xf>
    <xf numFmtId="0" fontId="8" fillId="7" borderId="22" xfId="0" applyFont="1" applyFill="1" applyBorder="1" applyAlignment="1">
      <alignment horizontal="center" vertical="center"/>
    </xf>
    <xf numFmtId="0" fontId="19" fillId="0" borderId="1" xfId="0" applyFont="1" applyBorder="1" applyAlignment="1">
      <alignment horizontal="center" wrapText="1"/>
    </xf>
    <xf numFmtId="0" fontId="19" fillId="0" borderId="94" xfId="0" applyFont="1" applyBorder="1" applyAlignment="1">
      <alignment horizontal="center" wrapText="1"/>
    </xf>
    <xf numFmtId="0" fontId="19" fillId="0" borderId="2" xfId="0" applyFont="1" applyBorder="1" applyAlignment="1">
      <alignment horizontal="center" wrapText="1"/>
    </xf>
    <xf numFmtId="0" fontId="19" fillId="0" borderId="26" xfId="0" applyFont="1" applyBorder="1" applyAlignment="1">
      <alignment horizontal="center" wrapText="1"/>
    </xf>
    <xf numFmtId="0" fontId="19" fillId="0" borderId="0" xfId="0" applyFont="1" applyAlignment="1">
      <alignment horizontal="center" wrapText="1"/>
    </xf>
    <xf numFmtId="0" fontId="19" fillId="0" borderId="25" xfId="0" applyFont="1" applyBorder="1" applyAlignment="1">
      <alignment horizontal="center" wrapText="1"/>
    </xf>
    <xf numFmtId="0" fontId="19" fillId="0" borderId="3" xfId="0" applyFont="1" applyBorder="1" applyAlignment="1">
      <alignment horizontal="center" wrapText="1"/>
    </xf>
    <xf numFmtId="0" fontId="19" fillId="0" borderId="95" xfId="0" applyFont="1" applyBorder="1" applyAlignment="1">
      <alignment horizontal="center" wrapText="1"/>
    </xf>
    <xf numFmtId="0" fontId="19" fillId="0" borderId="4" xfId="0" applyFont="1" applyBorder="1" applyAlignment="1">
      <alignment horizontal="center" wrapText="1"/>
    </xf>
    <xf numFmtId="0" fontId="20" fillId="0" borderId="58"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60" xfId="0" applyFont="1" applyFill="1" applyBorder="1" applyAlignment="1">
      <alignment horizontal="left" vertical="top" wrapText="1"/>
    </xf>
    <xf numFmtId="0" fontId="20" fillId="0" borderId="57"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7" xfId="0" applyFont="1" applyFill="1" applyBorder="1" applyAlignment="1">
      <alignment horizontal="left" vertical="top"/>
    </xf>
    <xf numFmtId="0" fontId="20" fillId="0" borderId="59" xfId="0" applyFont="1" applyFill="1" applyBorder="1" applyAlignment="1">
      <alignment horizontal="left" vertical="top" wrapText="1"/>
    </xf>
    <xf numFmtId="0" fontId="20" fillId="3" borderId="66" xfId="0" applyFont="1" applyFill="1" applyBorder="1" applyAlignment="1" applyProtection="1">
      <alignment horizontal="left" vertical="top"/>
      <protection locked="0"/>
    </xf>
    <xf numFmtId="0" fontId="23" fillId="5" borderId="8" xfId="0" applyFont="1" applyFill="1" applyBorder="1" applyProtection="1">
      <protection locked="0"/>
    </xf>
    <xf numFmtId="0" fontId="23" fillId="5" borderId="41" xfId="0" applyFont="1" applyFill="1" applyBorder="1" applyProtection="1">
      <protection locked="0"/>
    </xf>
    <xf numFmtId="0" fontId="23" fillId="5" borderId="66" xfId="0" applyFont="1" applyFill="1" applyBorder="1" applyProtection="1">
      <protection locked="0"/>
    </xf>
    <xf numFmtId="0" fontId="23" fillId="9" borderId="63" xfId="0" applyFont="1" applyFill="1" applyBorder="1"/>
    <xf numFmtId="0" fontId="23" fillId="9" borderId="65" xfId="0" applyFont="1" applyFill="1" applyBorder="1"/>
    <xf numFmtId="0" fontId="23" fillId="3" borderId="65" xfId="0" applyFont="1" applyFill="1" applyBorder="1" applyAlignment="1">
      <alignment horizontal="left" vertical="top"/>
    </xf>
    <xf numFmtId="0" fontId="23" fillId="3" borderId="75" xfId="0" applyFont="1" applyFill="1" applyBorder="1" applyAlignment="1">
      <alignment horizontal="left" vertical="top"/>
    </xf>
    <xf numFmtId="0" fontId="23" fillId="3" borderId="66" xfId="0" applyFont="1" applyFill="1" applyBorder="1" applyAlignment="1">
      <alignment horizontal="left" vertical="top"/>
    </xf>
  </cellXfs>
  <cellStyles count="4">
    <cellStyle name="Procent" xfId="2" builtinId="5"/>
    <cellStyle name="Standaard" xfId="0" builtinId="0"/>
    <cellStyle name="Valuta" xfId="1" builtinId="4"/>
    <cellStyle name="Valuta 2" xfId="3" xr:uid="{18CA0A06-0E54-415F-9E1D-DE2C5F4CDE12}"/>
  </cellStyles>
  <dxfs count="1">
    <dxf>
      <font>
        <b/>
        <i val="0"/>
      </font>
    </dxf>
  </dxfs>
  <tableStyles count="0" defaultTableStyle="TableStyleMedium2" defaultPivotStyle="PivotStyleLight16"/>
  <colors>
    <mruColors>
      <color rgb="FFE40520"/>
      <color rgb="FFEF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12699</xdr:colOff>
      <xdr:row>0</xdr:row>
      <xdr:rowOff>9526</xdr:rowOff>
    </xdr:from>
    <xdr:to>
      <xdr:col>12</xdr:col>
      <xdr:colOff>1063625</xdr:colOff>
      <xdr:row>8</xdr:row>
      <xdr:rowOff>135593</xdr:rowOff>
    </xdr:to>
    <xdr:pic>
      <xdr:nvPicPr>
        <xdr:cNvPr id="4" name="Afbeelding 3">
          <a:extLst>
            <a:ext uri="{FF2B5EF4-FFF2-40B4-BE49-F238E27FC236}">
              <a16:creationId xmlns:a16="http://schemas.microsoft.com/office/drawing/2014/main" id="{FAA5312E-9165-1244-9B2D-C6DAF0B1ED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7124" y="9526"/>
          <a:ext cx="2327276" cy="1665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511175</xdr:colOff>
      <xdr:row>0</xdr:row>
      <xdr:rowOff>0</xdr:rowOff>
    </xdr:from>
    <xdr:to>
      <xdr:col>12</xdr:col>
      <xdr:colOff>1179196</xdr:colOff>
      <xdr:row>7</xdr:row>
      <xdr:rowOff>173878</xdr:rowOff>
    </xdr:to>
    <xdr:pic>
      <xdr:nvPicPr>
        <xdr:cNvPr id="3" name="Afbeelding 2">
          <a:extLst>
            <a:ext uri="{FF2B5EF4-FFF2-40B4-BE49-F238E27FC236}">
              <a16:creationId xmlns:a16="http://schemas.microsoft.com/office/drawing/2014/main" id="{A831C5C0-25C5-4F80-8A86-4BDC38D7C2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1450" y="0"/>
          <a:ext cx="1974851" cy="140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282575</xdr:colOff>
      <xdr:row>0</xdr:row>
      <xdr:rowOff>0</xdr:rowOff>
    </xdr:from>
    <xdr:to>
      <xdr:col>5</xdr:col>
      <xdr:colOff>1160781</xdr:colOff>
      <xdr:row>8</xdr:row>
      <xdr:rowOff>132562</xdr:rowOff>
    </xdr:to>
    <xdr:pic>
      <xdr:nvPicPr>
        <xdr:cNvPr id="3" name="Afbeelding 2">
          <a:extLst>
            <a:ext uri="{FF2B5EF4-FFF2-40B4-BE49-F238E27FC236}">
              <a16:creationId xmlns:a16="http://schemas.microsoft.com/office/drawing/2014/main" id="{67333350-D5BB-4582-8BC0-54FF12DF39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1575" y="0"/>
          <a:ext cx="2171701" cy="1563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19050</xdr:colOff>
      <xdr:row>0</xdr:row>
      <xdr:rowOff>0</xdr:rowOff>
    </xdr:from>
    <xdr:to>
      <xdr:col>23</xdr:col>
      <xdr:colOff>548641</xdr:colOff>
      <xdr:row>8</xdr:row>
      <xdr:rowOff>170905</xdr:rowOff>
    </xdr:to>
    <xdr:pic>
      <xdr:nvPicPr>
        <xdr:cNvPr id="2" name="Afbeelding 1">
          <a:extLst>
            <a:ext uri="{FF2B5EF4-FFF2-40B4-BE49-F238E27FC236}">
              <a16:creationId xmlns:a16="http://schemas.microsoft.com/office/drawing/2014/main" id="{D32EA4FC-1C6B-4B4C-90B8-8BFD2C017F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5150" y="0"/>
          <a:ext cx="2244726" cy="160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A1:T78"/>
  <sheetViews>
    <sheetView showGridLines="0" zoomScaleNormal="100" workbookViewId="0">
      <selection activeCell="C14" sqref="C14"/>
    </sheetView>
  </sheetViews>
  <sheetFormatPr defaultColWidth="9.21875" defaultRowHeight="14.4"/>
  <cols>
    <col min="1" max="1" width="11.5546875" customWidth="1"/>
    <col min="2" max="2" width="21.33203125" customWidth="1"/>
    <col min="3" max="3" width="23" style="7" bestFit="1" customWidth="1"/>
    <col min="4" max="4" width="10.5546875" bestFit="1" customWidth="1"/>
    <col min="5" max="12" width="17.77734375" customWidth="1"/>
    <col min="13" max="13" width="16" customWidth="1"/>
    <col min="14" max="16" width="16" style="8" customWidth="1"/>
    <col min="17" max="17" width="16.44140625" bestFit="1" customWidth="1"/>
    <col min="18" max="18" width="13.77734375" bestFit="1" customWidth="1"/>
    <col min="19" max="19" width="21.21875" customWidth="1"/>
    <col min="20" max="37" width="11.5546875" customWidth="1"/>
    <col min="38" max="38" width="9.21875" customWidth="1"/>
    <col min="39" max="39" width="10.77734375" customWidth="1"/>
    <col min="40" max="40" width="14.44140625" customWidth="1"/>
    <col min="41" max="41" width="9.21875" customWidth="1"/>
    <col min="42" max="42" width="13.21875" customWidth="1"/>
  </cols>
  <sheetData>
    <row r="1" spans="2:20" s="1" customFormat="1" ht="18">
      <c r="B1" s="217" t="s">
        <v>0</v>
      </c>
      <c r="C1" s="202"/>
    </row>
    <row r="2" spans="2:20" s="3" customFormat="1" ht="18">
      <c r="B2" s="2" t="s">
        <v>1</v>
      </c>
      <c r="K2"/>
      <c r="M2" s="4"/>
      <c r="N2" s="4"/>
      <c r="P2" s="4"/>
      <c r="Q2" s="4"/>
      <c r="S2" s="4"/>
      <c r="T2" s="4"/>
    </row>
    <row r="3" spans="2:20" s="3" customFormat="1" ht="8.5500000000000007" customHeight="1">
      <c r="B3" s="2"/>
      <c r="M3" s="4"/>
      <c r="N3" s="4"/>
      <c r="P3" s="4"/>
      <c r="Q3" s="4"/>
      <c r="S3" s="4"/>
      <c r="T3" s="4"/>
    </row>
    <row r="4" spans="2:20" s="3" customFormat="1" ht="15.6">
      <c r="B4" s="44" t="s">
        <v>2</v>
      </c>
      <c r="C4"/>
      <c r="M4" s="4"/>
      <c r="N4" s="4"/>
      <c r="P4" s="4"/>
      <c r="Q4" s="4"/>
      <c r="S4" s="4"/>
      <c r="T4" s="4"/>
    </row>
    <row r="5" spans="2:20" s="3" customFormat="1">
      <c r="B5" s="65" t="s">
        <v>3</v>
      </c>
      <c r="C5" s="65"/>
      <c r="D5" s="66"/>
      <c r="M5" s="4"/>
      <c r="N5" s="4"/>
      <c r="P5" s="4"/>
      <c r="Q5" s="4"/>
      <c r="S5" s="4"/>
      <c r="T5" s="4"/>
    </row>
    <row r="6" spans="2:20" s="3" customFormat="1" ht="18">
      <c r="B6" s="44" t="s">
        <v>4</v>
      </c>
      <c r="M6" s="35"/>
      <c r="Q6" s="5"/>
      <c r="S6" s="4"/>
      <c r="T6" s="4"/>
    </row>
    <row r="7" spans="2:20" s="3" customFormat="1" ht="18">
      <c r="B7" s="266"/>
      <c r="C7" s="266"/>
      <c r="M7" s="35"/>
      <c r="Q7" s="5"/>
      <c r="S7" s="4"/>
      <c r="T7" s="4"/>
    </row>
    <row r="8" spans="2:20" s="3" customFormat="1" ht="7.5" customHeight="1">
      <c r="B8" s="45"/>
      <c r="C8" s="45"/>
      <c r="D8" s="45"/>
      <c r="E8" s="45"/>
      <c r="F8" s="45"/>
      <c r="G8" s="45"/>
      <c r="H8" s="45"/>
      <c r="I8" s="45"/>
      <c r="J8" s="45"/>
      <c r="K8" s="45"/>
      <c r="L8" s="45"/>
      <c r="M8" s="35"/>
      <c r="Q8" s="5"/>
      <c r="S8" s="4"/>
      <c r="T8" s="4"/>
    </row>
    <row r="9" spans="2:20" s="3" customFormat="1" ht="15.6">
      <c r="B9" s="44" t="s">
        <v>5</v>
      </c>
      <c r="C9"/>
      <c r="D9"/>
      <c r="E9" s="44"/>
      <c r="F9" s="44"/>
      <c r="G9" s="44"/>
      <c r="H9" s="44"/>
      <c r="I9" s="44"/>
      <c r="J9" s="44"/>
      <c r="K9" s="44"/>
      <c r="L9" s="44"/>
      <c r="M9" s="44"/>
      <c r="Q9" s="5"/>
      <c r="S9" s="4"/>
      <c r="T9" s="4"/>
    </row>
    <row r="10" spans="2:20" s="3" customFormat="1" ht="15.6">
      <c r="B10" s="44" t="s">
        <v>91</v>
      </c>
      <c r="C10" s="262">
        <f>M31</f>
        <v>0</v>
      </c>
      <c r="D10"/>
      <c r="E10" s="44"/>
      <c r="F10" s="44"/>
      <c r="G10" s="44"/>
      <c r="H10" s="44"/>
      <c r="I10" s="44"/>
      <c r="J10" s="44"/>
      <c r="K10" s="44"/>
      <c r="L10" s="44"/>
      <c r="M10" s="44"/>
      <c r="Q10" s="5"/>
      <c r="S10" s="4"/>
      <c r="T10" s="4"/>
    </row>
    <row r="11" spans="2:20" s="3" customFormat="1" ht="15.6" customHeight="1" thickBot="1">
      <c r="B11" s="44" t="s">
        <v>85</v>
      </c>
      <c r="C11" s="262">
        <f>M51</f>
        <v>0</v>
      </c>
      <c r="D11"/>
      <c r="E11" s="44"/>
      <c r="F11" s="44"/>
      <c r="G11" s="44"/>
      <c r="H11" s="44"/>
      <c r="I11" s="44"/>
      <c r="J11" s="44"/>
      <c r="K11" s="44"/>
      <c r="L11" s="44"/>
      <c r="M11" s="44"/>
      <c r="Q11" s="5"/>
      <c r="S11" s="4"/>
      <c r="T11" s="4"/>
    </row>
    <row r="12" spans="2:20" s="3" customFormat="1" ht="16.2" thickBot="1">
      <c r="B12" s="44" t="s">
        <v>86</v>
      </c>
      <c r="C12" s="262">
        <f>M60</f>
        <v>0</v>
      </c>
      <c r="D12"/>
      <c r="E12" s="44"/>
      <c r="F12" s="275" t="s">
        <v>90</v>
      </c>
      <c r="G12" s="276"/>
      <c r="H12" s="276"/>
      <c r="I12" s="276"/>
      <c r="J12" s="276"/>
      <c r="K12" s="277"/>
      <c r="L12" s="44"/>
      <c r="M12" s="44"/>
      <c r="Q12" s="5"/>
      <c r="S12" s="4"/>
      <c r="T12" s="4"/>
    </row>
    <row r="13" spans="2:20" s="3" customFormat="1" ht="30" customHeight="1">
      <c r="B13" s="249" t="s">
        <v>84</v>
      </c>
      <c r="C13" s="207">
        <f>$M$31+$M$51+$M$60</f>
        <v>0</v>
      </c>
      <c r="D13"/>
      <c r="E13" s="44"/>
      <c r="F13" s="278"/>
      <c r="G13" s="279"/>
      <c r="H13" s="279"/>
      <c r="I13" s="279"/>
      <c r="J13" s="279"/>
      <c r="K13" s="280"/>
      <c r="L13" s="44"/>
      <c r="M13" s="44"/>
      <c r="Q13" s="5"/>
      <c r="S13" s="4"/>
      <c r="T13" s="4"/>
    </row>
    <row r="14" spans="2:20" s="3" customFormat="1" ht="30" customHeight="1" thickBot="1">
      <c r="B14" s="250" t="s">
        <v>6</v>
      </c>
      <c r="C14" s="208">
        <f>M32+M52+M61</f>
        <v>1008000</v>
      </c>
      <c r="D14"/>
      <c r="E14" s="44"/>
      <c r="F14" s="281"/>
      <c r="G14" s="282"/>
      <c r="H14" s="282"/>
      <c r="I14" s="282"/>
      <c r="J14" s="282"/>
      <c r="K14" s="283"/>
      <c r="L14" s="44"/>
      <c r="M14" s="44"/>
      <c r="Q14" s="5"/>
      <c r="S14" s="4"/>
      <c r="T14" s="4"/>
    </row>
    <row r="15" spans="2:20" s="3" customFormat="1" ht="18">
      <c r="B15" s="36"/>
      <c r="C15" s="37"/>
      <c r="D15"/>
      <c r="E15"/>
      <c r="F15"/>
      <c r="G15"/>
      <c r="H15"/>
      <c r="I15"/>
      <c r="J15"/>
      <c r="K15"/>
      <c r="L15"/>
      <c r="M15" s="35"/>
      <c r="Q15" s="5"/>
      <c r="S15" s="4"/>
      <c r="T15" s="4"/>
    </row>
    <row r="16" spans="2:20" s="3" customFormat="1" ht="15" customHeight="1" thickBot="1">
      <c r="B16"/>
      <c r="C16" s="9"/>
      <c r="D16" s="9"/>
      <c r="E16" s="9"/>
      <c r="F16" s="9"/>
      <c r="G16" s="9"/>
      <c r="H16" s="9"/>
      <c r="I16" s="9"/>
      <c r="J16" s="9"/>
      <c r="K16" s="9"/>
      <c r="L16" s="9"/>
      <c r="M16" s="9"/>
      <c r="N16" s="9"/>
      <c r="O16" s="9"/>
      <c r="P16" s="9"/>
      <c r="Q16" s="5"/>
      <c r="S16" s="4"/>
      <c r="T16" s="4"/>
    </row>
    <row r="17" spans="2:13" s="3" customFormat="1" ht="42.75" customHeight="1" thickBot="1">
      <c r="B17" s="224" t="s">
        <v>7</v>
      </c>
      <c r="C17" s="225"/>
      <c r="D17" s="225"/>
      <c r="E17" s="238"/>
      <c r="F17" s="227" t="s">
        <v>8</v>
      </c>
      <c r="G17" s="239"/>
      <c r="H17" s="240" t="s">
        <v>9</v>
      </c>
      <c r="I17" s="239"/>
      <c r="J17" s="240" t="s">
        <v>10</v>
      </c>
      <c r="K17" s="239"/>
      <c r="L17" s="226" t="s">
        <v>11</v>
      </c>
      <c r="M17" s="241"/>
    </row>
    <row r="18" spans="2:13" s="6" customFormat="1" ht="43.8" thickBot="1">
      <c r="B18" s="242" t="s">
        <v>12</v>
      </c>
      <c r="C18" s="243" t="s">
        <v>13</v>
      </c>
      <c r="D18" s="244" t="s">
        <v>14</v>
      </c>
      <c r="E18" s="245" t="s">
        <v>15</v>
      </c>
      <c r="F18" s="246" t="s">
        <v>82</v>
      </c>
      <c r="G18" s="245" t="s">
        <v>15</v>
      </c>
      <c r="H18" s="246" t="s">
        <v>82</v>
      </c>
      <c r="I18" s="245" t="s">
        <v>15</v>
      </c>
      <c r="J18" s="246" t="s">
        <v>82</v>
      </c>
      <c r="K18" s="247" t="s">
        <v>16</v>
      </c>
      <c r="L18" s="246" t="s">
        <v>82</v>
      </c>
      <c r="M18" s="248" t="s">
        <v>17</v>
      </c>
    </row>
    <row r="19" spans="2:13" s="3" customFormat="1" ht="15.6" customHeight="1">
      <c r="B19" s="28" t="s">
        <v>18</v>
      </c>
      <c r="C19" s="14" t="s">
        <v>19</v>
      </c>
      <c r="D19" s="264">
        <v>10</v>
      </c>
      <c r="E19" s="57">
        <f>$D19*F19</f>
        <v>0</v>
      </c>
      <c r="F19" s="67"/>
      <c r="G19" s="80">
        <f>$D19*H19</f>
        <v>0</v>
      </c>
      <c r="H19" s="67"/>
      <c r="I19" s="80">
        <f>$D19*J19</f>
        <v>0</v>
      </c>
      <c r="J19" s="67"/>
      <c r="K19" s="80">
        <f>$D19*L19</f>
        <v>0</v>
      </c>
      <c r="L19" s="46"/>
      <c r="M19" s="43"/>
    </row>
    <row r="20" spans="2:13" s="3" customFormat="1">
      <c r="B20" s="15" t="s">
        <v>20</v>
      </c>
      <c r="C20" s="29" t="s">
        <v>21</v>
      </c>
      <c r="D20" s="265"/>
      <c r="E20" s="58">
        <f>$D19*F20</f>
        <v>0</v>
      </c>
      <c r="F20" s="68"/>
      <c r="G20" s="81">
        <f>$D19*H20</f>
        <v>0</v>
      </c>
      <c r="H20" s="68"/>
      <c r="I20" s="81">
        <f>$D19*J20</f>
        <v>0</v>
      </c>
      <c r="J20" s="68"/>
      <c r="K20" s="81">
        <f>$D19*L20</f>
        <v>0</v>
      </c>
      <c r="L20" s="47"/>
      <c r="M20" s="42"/>
    </row>
    <row r="21" spans="2:13" s="3" customFormat="1">
      <c r="B21" s="260" t="s">
        <v>22</v>
      </c>
      <c r="C21" s="16" t="s">
        <v>23</v>
      </c>
      <c r="D21" s="214">
        <v>5.5</v>
      </c>
      <c r="E21" s="59">
        <f t="shared" ref="E21:E29" si="0">$D21*F21</f>
        <v>0</v>
      </c>
      <c r="F21" s="69"/>
      <c r="G21" s="82">
        <f t="shared" ref="G21:G29" si="1">$D21*H21</f>
        <v>0</v>
      </c>
      <c r="H21" s="69"/>
      <c r="I21" s="82">
        <f t="shared" ref="I21:I29" si="2">$D21*J21</f>
        <v>0</v>
      </c>
      <c r="J21" s="69"/>
      <c r="K21" s="82">
        <f t="shared" ref="K21:K29" si="3">$D21*L21</f>
        <v>0</v>
      </c>
      <c r="L21" s="48"/>
      <c r="M21" s="42"/>
    </row>
    <row r="22" spans="2:13" s="3" customFormat="1">
      <c r="B22" s="15" t="s">
        <v>24</v>
      </c>
      <c r="C22" s="17" t="s">
        <v>25</v>
      </c>
      <c r="D22" s="218">
        <v>4.5</v>
      </c>
      <c r="E22" s="60">
        <f t="shared" si="0"/>
        <v>0</v>
      </c>
      <c r="F22" s="68"/>
      <c r="G22" s="83">
        <f t="shared" si="1"/>
        <v>0</v>
      </c>
      <c r="H22" s="68"/>
      <c r="I22" s="83">
        <f t="shared" si="2"/>
        <v>0</v>
      </c>
      <c r="J22" s="68"/>
      <c r="K22" s="83">
        <f t="shared" si="3"/>
        <v>0</v>
      </c>
      <c r="L22" s="47"/>
      <c r="M22" s="42"/>
    </row>
    <row r="23" spans="2:13" s="3" customFormat="1" ht="15" customHeight="1">
      <c r="B23" s="261" t="s">
        <v>79</v>
      </c>
      <c r="C23" s="18" t="s">
        <v>26</v>
      </c>
      <c r="D23" s="209">
        <v>4</v>
      </c>
      <c r="E23" s="58">
        <f t="shared" si="0"/>
        <v>0</v>
      </c>
      <c r="F23" s="68"/>
      <c r="G23" s="81">
        <f t="shared" si="1"/>
        <v>0</v>
      </c>
      <c r="H23" s="68"/>
      <c r="I23" s="81">
        <f t="shared" si="2"/>
        <v>0</v>
      </c>
      <c r="J23" s="68"/>
      <c r="K23" s="81">
        <f t="shared" si="3"/>
        <v>0</v>
      </c>
      <c r="L23" s="47"/>
      <c r="M23" s="42"/>
    </row>
    <row r="24" spans="2:13" s="3" customFormat="1" ht="15" customHeight="1">
      <c r="B24" s="260" t="s">
        <v>22</v>
      </c>
      <c r="C24" s="16" t="s">
        <v>23</v>
      </c>
      <c r="D24" s="214">
        <v>3.5</v>
      </c>
      <c r="E24" s="59">
        <f t="shared" si="0"/>
        <v>0</v>
      </c>
      <c r="F24" s="69"/>
      <c r="G24" s="82">
        <f t="shared" si="1"/>
        <v>0</v>
      </c>
      <c r="H24" s="69"/>
      <c r="I24" s="82">
        <f t="shared" si="2"/>
        <v>0</v>
      </c>
      <c r="J24" s="69"/>
      <c r="K24" s="82">
        <f t="shared" si="3"/>
        <v>0</v>
      </c>
      <c r="L24" s="48"/>
      <c r="M24" s="42"/>
    </row>
    <row r="25" spans="2:13" s="3" customFormat="1" ht="15" customHeight="1">
      <c r="B25" s="15" t="s">
        <v>24</v>
      </c>
      <c r="C25" s="17" t="s">
        <v>25</v>
      </c>
      <c r="D25" s="218">
        <v>2.5</v>
      </c>
      <c r="E25" s="60">
        <f t="shared" si="0"/>
        <v>0</v>
      </c>
      <c r="F25" s="70"/>
      <c r="G25" s="83">
        <f t="shared" si="1"/>
        <v>0</v>
      </c>
      <c r="H25" s="70"/>
      <c r="I25" s="83">
        <f t="shared" si="2"/>
        <v>0</v>
      </c>
      <c r="J25" s="70"/>
      <c r="K25" s="83">
        <f t="shared" si="3"/>
        <v>0</v>
      </c>
      <c r="L25" s="49"/>
      <c r="M25" s="42"/>
    </row>
    <row r="26" spans="2:13" s="3" customFormat="1" ht="15" customHeight="1">
      <c r="B26" s="261" t="s">
        <v>27</v>
      </c>
      <c r="C26" s="18" t="s">
        <v>26</v>
      </c>
      <c r="D26" s="209">
        <v>2</v>
      </c>
      <c r="E26" s="58">
        <f t="shared" si="0"/>
        <v>0</v>
      </c>
      <c r="F26" s="71"/>
      <c r="G26" s="81">
        <f t="shared" si="1"/>
        <v>0</v>
      </c>
      <c r="H26" s="71"/>
      <c r="I26" s="81">
        <f t="shared" si="2"/>
        <v>0</v>
      </c>
      <c r="J26" s="71"/>
      <c r="K26" s="81">
        <f t="shared" si="3"/>
        <v>0</v>
      </c>
      <c r="L26" s="50"/>
      <c r="M26" s="42"/>
    </row>
    <row r="27" spans="2:13" s="23" customFormat="1">
      <c r="B27" s="15" t="s">
        <v>28</v>
      </c>
      <c r="C27" s="20" t="s">
        <v>23</v>
      </c>
      <c r="D27" s="210">
        <v>2</v>
      </c>
      <c r="E27" s="59">
        <f t="shared" si="0"/>
        <v>0</v>
      </c>
      <c r="F27" s="72"/>
      <c r="G27" s="82">
        <f t="shared" si="1"/>
        <v>0</v>
      </c>
      <c r="H27" s="72"/>
      <c r="I27" s="82">
        <f t="shared" si="2"/>
        <v>0</v>
      </c>
      <c r="J27" s="72"/>
      <c r="K27" s="82">
        <f t="shared" si="3"/>
        <v>0</v>
      </c>
      <c r="L27" s="51"/>
      <c r="M27" s="42"/>
    </row>
    <row r="28" spans="2:13" s="23" customFormat="1">
      <c r="B28" s="15"/>
      <c r="C28" s="17" t="s">
        <v>25</v>
      </c>
      <c r="D28" s="218">
        <v>0.5</v>
      </c>
      <c r="E28" s="60">
        <f t="shared" si="0"/>
        <v>0</v>
      </c>
      <c r="F28" s="70"/>
      <c r="G28" s="83">
        <f t="shared" si="1"/>
        <v>0</v>
      </c>
      <c r="H28" s="70"/>
      <c r="I28" s="83">
        <f t="shared" si="2"/>
        <v>0</v>
      </c>
      <c r="J28" s="70"/>
      <c r="K28" s="83">
        <f t="shared" si="3"/>
        <v>0</v>
      </c>
      <c r="L28" s="49"/>
      <c r="M28" s="42"/>
    </row>
    <row r="29" spans="2:13" s="3" customFormat="1" ht="15" thickBot="1">
      <c r="B29" s="30"/>
      <c r="C29" s="29" t="s">
        <v>26</v>
      </c>
      <c r="D29" s="215">
        <v>0</v>
      </c>
      <c r="E29" s="61">
        <f t="shared" si="0"/>
        <v>0</v>
      </c>
      <c r="F29" s="85"/>
      <c r="G29" s="84">
        <f t="shared" si="1"/>
        <v>0</v>
      </c>
      <c r="H29" s="85"/>
      <c r="I29" s="84">
        <f t="shared" si="2"/>
        <v>0</v>
      </c>
      <c r="J29" s="85"/>
      <c r="K29" s="84">
        <f t="shared" si="3"/>
        <v>0</v>
      </c>
      <c r="L29" s="52"/>
      <c r="M29" s="42"/>
    </row>
    <row r="30" spans="2:13" s="3" customFormat="1">
      <c r="B30" s="21"/>
      <c r="C30" s="22"/>
      <c r="D30" s="39" t="s">
        <v>83</v>
      </c>
      <c r="E30" s="78">
        <f t="shared" ref="E30:L30" si="4">SUM(E19:E29)</f>
        <v>0</v>
      </c>
      <c r="F30" s="76">
        <f t="shared" si="4"/>
        <v>0</v>
      </c>
      <c r="G30" s="79">
        <f t="shared" si="4"/>
        <v>0</v>
      </c>
      <c r="H30" s="73">
        <f t="shared" si="4"/>
        <v>0</v>
      </c>
      <c r="I30" s="79">
        <f t="shared" si="4"/>
        <v>0</v>
      </c>
      <c r="J30" s="73">
        <f t="shared" si="4"/>
        <v>0</v>
      </c>
      <c r="K30" s="79">
        <f t="shared" si="4"/>
        <v>0</v>
      </c>
      <c r="L30" s="63">
        <f t="shared" si="4"/>
        <v>0</v>
      </c>
      <c r="M30" s="64"/>
    </row>
    <row r="31" spans="2:13" s="3" customFormat="1" ht="18">
      <c r="B31" s="24"/>
      <c r="C31" s="31"/>
      <c r="D31" s="40" t="s">
        <v>29</v>
      </c>
      <c r="E31" s="25"/>
      <c r="F31" s="77">
        <f>IF(F30=100,((E30/F30))/10*F32,0)</f>
        <v>0</v>
      </c>
      <c r="G31" s="74"/>
      <c r="H31" s="74">
        <f>IF(H30=100,((G30/H30))/10*H32,0)</f>
        <v>0</v>
      </c>
      <c r="I31" s="74"/>
      <c r="J31" s="74">
        <f>IF(J30=100,((I30/J30))/10*J32,0)</f>
        <v>0</v>
      </c>
      <c r="K31" s="74"/>
      <c r="L31" s="54">
        <f>IF(L30=100,((K30/L30))/10*L32,0)</f>
        <v>0</v>
      </c>
      <c r="M31" s="55">
        <f>SUM(E31:L31)</f>
        <v>0</v>
      </c>
    </row>
    <row r="32" spans="2:13" s="3" customFormat="1" ht="18.600000000000001" thickBot="1">
      <c r="B32" s="34"/>
      <c r="C32" s="26"/>
      <c r="D32" s="41" t="s">
        <v>30</v>
      </c>
      <c r="E32" s="27"/>
      <c r="F32" s="211">
        <v>214200</v>
      </c>
      <c r="G32" s="75"/>
      <c r="H32" s="212">
        <v>214200</v>
      </c>
      <c r="I32" s="75"/>
      <c r="J32" s="212">
        <v>214200</v>
      </c>
      <c r="K32" s="75"/>
      <c r="L32" s="213">
        <v>214200</v>
      </c>
      <c r="M32" s="56">
        <f>SUM(E32:L32)</f>
        <v>856800</v>
      </c>
    </row>
    <row r="33" spans="2:14" s="3" customFormat="1" ht="18">
      <c r="B33" s="23"/>
      <c r="C33" s="219"/>
      <c r="D33" s="220"/>
      <c r="E33" s="23"/>
      <c r="F33" s="221"/>
      <c r="G33" s="222"/>
      <c r="H33" s="221"/>
      <c r="I33" s="222"/>
      <c r="J33" s="221"/>
      <c r="K33" s="222"/>
      <c r="L33" s="221"/>
      <c r="M33" s="223"/>
    </row>
    <row r="34" spans="2:14" s="3" customFormat="1" ht="18">
      <c r="B34" s="23"/>
      <c r="C34" s="219"/>
      <c r="D34" s="220"/>
      <c r="E34" s="23"/>
      <c r="F34" s="221"/>
      <c r="G34" s="222"/>
      <c r="H34" s="221"/>
      <c r="I34" s="222"/>
      <c r="J34" s="221"/>
      <c r="K34" s="222"/>
      <c r="L34" s="221"/>
      <c r="M34" s="223"/>
    </row>
    <row r="35" spans="2:14" s="3" customFormat="1">
      <c r="M35" s="19"/>
    </row>
    <row r="36" spans="2:14" s="3" customFormat="1" ht="15" thickBot="1">
      <c r="D36" s="10"/>
      <c r="E36" s="10"/>
      <c r="F36" s="10"/>
      <c r="G36" s="10"/>
      <c r="H36" s="10"/>
      <c r="I36" s="10"/>
      <c r="J36" s="10"/>
      <c r="K36" s="10"/>
      <c r="L36" s="10"/>
      <c r="M36" s="19"/>
    </row>
    <row r="37" spans="2:14" s="6" customFormat="1" ht="42.75" customHeight="1" thickBot="1">
      <c r="B37" s="224" t="s">
        <v>31</v>
      </c>
      <c r="C37" s="225"/>
      <c r="D37" s="225"/>
      <c r="E37" s="238"/>
      <c r="F37" s="227" t="s">
        <v>8</v>
      </c>
      <c r="G37" s="239"/>
      <c r="H37" s="240" t="s">
        <v>9</v>
      </c>
      <c r="I37" s="239"/>
      <c r="J37" s="240" t="s">
        <v>10</v>
      </c>
      <c r="K37" s="239"/>
      <c r="L37" s="226" t="s">
        <v>11</v>
      </c>
      <c r="M37" s="241"/>
    </row>
    <row r="38" spans="2:14" s="3" customFormat="1" ht="43.8" thickBot="1">
      <c r="B38" s="242" t="s">
        <v>12</v>
      </c>
      <c r="C38" s="243" t="s">
        <v>13</v>
      </c>
      <c r="D38" s="244" t="s">
        <v>14</v>
      </c>
      <c r="E38" s="245" t="s">
        <v>15</v>
      </c>
      <c r="F38" s="246" t="s">
        <v>82</v>
      </c>
      <c r="G38" s="245" t="s">
        <v>15</v>
      </c>
      <c r="H38" s="246" t="s">
        <v>82</v>
      </c>
      <c r="I38" s="245" t="s">
        <v>15</v>
      </c>
      <c r="J38" s="246" t="s">
        <v>82</v>
      </c>
      <c r="K38" s="245" t="s">
        <v>15</v>
      </c>
      <c r="L38" s="246" t="s">
        <v>82</v>
      </c>
      <c r="M38" s="248" t="s">
        <v>17</v>
      </c>
    </row>
    <row r="39" spans="2:14" s="3" customFormat="1" ht="15" customHeight="1">
      <c r="B39" s="28" t="s">
        <v>18</v>
      </c>
      <c r="C39" s="14" t="s">
        <v>19</v>
      </c>
      <c r="D39" s="264">
        <v>10</v>
      </c>
      <c r="E39" s="57">
        <f>$D39*F39</f>
        <v>0</v>
      </c>
      <c r="F39" s="67"/>
      <c r="G39" s="80">
        <f>$D39*H39</f>
        <v>0</v>
      </c>
      <c r="H39" s="67"/>
      <c r="I39" s="80">
        <f>$D39*J39</f>
        <v>0</v>
      </c>
      <c r="J39" s="67"/>
      <c r="K39" s="80">
        <f>$D39*L39</f>
        <v>0</v>
      </c>
      <c r="L39" s="46"/>
      <c r="M39" s="43"/>
    </row>
    <row r="40" spans="2:14" s="3" customFormat="1" ht="15" customHeight="1">
      <c r="B40" s="15" t="s">
        <v>20</v>
      </c>
      <c r="C40" s="29" t="s">
        <v>21</v>
      </c>
      <c r="D40" s="265"/>
      <c r="E40" s="58">
        <f>$D39*F40</f>
        <v>0</v>
      </c>
      <c r="F40" s="68"/>
      <c r="G40" s="81">
        <f>$D39*H40</f>
        <v>0</v>
      </c>
      <c r="H40" s="68"/>
      <c r="I40" s="81">
        <f>$D39*J40</f>
        <v>0</v>
      </c>
      <c r="J40" s="68"/>
      <c r="K40" s="81">
        <f>$D39*L40</f>
        <v>0</v>
      </c>
      <c r="L40" s="47"/>
      <c r="M40" s="42"/>
    </row>
    <row r="41" spans="2:14" s="3" customFormat="1" ht="15" customHeight="1">
      <c r="B41" s="260" t="s">
        <v>22</v>
      </c>
      <c r="C41" s="16" t="s">
        <v>23</v>
      </c>
      <c r="D41" s="214">
        <v>5.5</v>
      </c>
      <c r="E41" s="59">
        <f t="shared" ref="E41:E49" si="5">$D41*F41</f>
        <v>0</v>
      </c>
      <c r="F41" s="69"/>
      <c r="G41" s="82">
        <f t="shared" ref="G41:G49" si="6">$D41*H41</f>
        <v>0</v>
      </c>
      <c r="H41" s="69"/>
      <c r="I41" s="82">
        <f t="shared" ref="I41:I49" si="7">$D41*J41</f>
        <v>0</v>
      </c>
      <c r="J41" s="69"/>
      <c r="K41" s="82">
        <f t="shared" ref="K41:K49" si="8">$D41*L41</f>
        <v>0</v>
      </c>
      <c r="L41" s="48"/>
      <c r="M41" s="42"/>
      <c r="N41" s="19"/>
    </row>
    <row r="42" spans="2:14" s="3" customFormat="1" ht="15" customHeight="1">
      <c r="B42" s="15" t="s">
        <v>24</v>
      </c>
      <c r="C42" s="17" t="s">
        <v>25</v>
      </c>
      <c r="D42" s="218">
        <v>4.5</v>
      </c>
      <c r="E42" s="60">
        <f t="shared" si="5"/>
        <v>0</v>
      </c>
      <c r="F42" s="68"/>
      <c r="G42" s="83">
        <f t="shared" si="6"/>
        <v>0</v>
      </c>
      <c r="H42" s="68"/>
      <c r="I42" s="83">
        <f t="shared" si="7"/>
        <v>0</v>
      </c>
      <c r="J42" s="68"/>
      <c r="K42" s="83">
        <f t="shared" si="8"/>
        <v>0</v>
      </c>
      <c r="L42" s="47"/>
      <c r="M42" s="42"/>
    </row>
    <row r="43" spans="2:14" s="3" customFormat="1" ht="15" customHeight="1">
      <c r="B43" s="261" t="s">
        <v>79</v>
      </c>
      <c r="C43" s="18" t="s">
        <v>26</v>
      </c>
      <c r="D43" s="209">
        <v>4</v>
      </c>
      <c r="E43" s="58">
        <f t="shared" si="5"/>
        <v>0</v>
      </c>
      <c r="F43" s="68"/>
      <c r="G43" s="81">
        <f t="shared" si="6"/>
        <v>0</v>
      </c>
      <c r="H43" s="68"/>
      <c r="I43" s="81">
        <f t="shared" si="7"/>
        <v>0</v>
      </c>
      <c r="J43" s="68"/>
      <c r="K43" s="81">
        <f t="shared" si="8"/>
        <v>0</v>
      </c>
      <c r="L43" s="47"/>
      <c r="M43" s="42"/>
    </row>
    <row r="44" spans="2:14" s="3" customFormat="1" ht="15" customHeight="1">
      <c r="B44" s="260" t="s">
        <v>22</v>
      </c>
      <c r="C44" s="16" t="s">
        <v>23</v>
      </c>
      <c r="D44" s="214">
        <v>3.5</v>
      </c>
      <c r="E44" s="59">
        <f t="shared" si="5"/>
        <v>0</v>
      </c>
      <c r="F44" s="69"/>
      <c r="G44" s="82">
        <f t="shared" si="6"/>
        <v>0</v>
      </c>
      <c r="H44" s="69"/>
      <c r="I44" s="82">
        <f t="shared" si="7"/>
        <v>0</v>
      </c>
      <c r="J44" s="69"/>
      <c r="K44" s="82">
        <f t="shared" si="8"/>
        <v>0</v>
      </c>
      <c r="L44" s="48"/>
      <c r="M44" s="42"/>
    </row>
    <row r="45" spans="2:14" s="3" customFormat="1" ht="15" customHeight="1">
      <c r="B45" s="15" t="s">
        <v>24</v>
      </c>
      <c r="C45" s="17" t="s">
        <v>25</v>
      </c>
      <c r="D45" s="218">
        <v>2.5</v>
      </c>
      <c r="E45" s="60">
        <f t="shared" si="5"/>
        <v>0</v>
      </c>
      <c r="F45" s="70"/>
      <c r="G45" s="83">
        <f t="shared" si="6"/>
        <v>0</v>
      </c>
      <c r="H45" s="70"/>
      <c r="I45" s="83">
        <f t="shared" si="7"/>
        <v>0</v>
      </c>
      <c r="J45" s="70"/>
      <c r="K45" s="83">
        <f t="shared" si="8"/>
        <v>0</v>
      </c>
      <c r="L45" s="49"/>
      <c r="M45" s="42"/>
    </row>
    <row r="46" spans="2:14" s="3" customFormat="1" ht="15" customHeight="1">
      <c r="B46" s="261"/>
      <c r="C46" s="18" t="s">
        <v>26</v>
      </c>
      <c r="D46" s="209">
        <v>2</v>
      </c>
      <c r="E46" s="58">
        <f t="shared" si="5"/>
        <v>0</v>
      </c>
      <c r="F46" s="71"/>
      <c r="G46" s="81">
        <f t="shared" si="6"/>
        <v>0</v>
      </c>
      <c r="H46" s="71"/>
      <c r="I46" s="81">
        <f t="shared" si="7"/>
        <v>0</v>
      </c>
      <c r="J46" s="71"/>
      <c r="K46" s="81">
        <f t="shared" si="8"/>
        <v>0</v>
      </c>
      <c r="L46" s="50"/>
      <c r="M46" s="42"/>
    </row>
    <row r="47" spans="2:14" s="3" customFormat="1" ht="15" customHeight="1">
      <c r="B47" s="15" t="s">
        <v>28</v>
      </c>
      <c r="C47" s="20" t="s">
        <v>23</v>
      </c>
      <c r="D47" s="210">
        <v>2</v>
      </c>
      <c r="E47" s="59">
        <f t="shared" si="5"/>
        <v>0</v>
      </c>
      <c r="F47" s="72"/>
      <c r="G47" s="82">
        <f t="shared" si="6"/>
        <v>0</v>
      </c>
      <c r="H47" s="72"/>
      <c r="I47" s="82">
        <f t="shared" si="7"/>
        <v>0</v>
      </c>
      <c r="J47" s="72"/>
      <c r="K47" s="82">
        <f t="shared" si="8"/>
        <v>0</v>
      </c>
      <c r="L47" s="51"/>
      <c r="M47" s="42"/>
    </row>
    <row r="48" spans="2:14" s="3" customFormat="1" ht="15" customHeight="1">
      <c r="B48" s="15"/>
      <c r="C48" s="17" t="s">
        <v>25</v>
      </c>
      <c r="D48" s="218">
        <v>0.5</v>
      </c>
      <c r="E48" s="60">
        <f t="shared" si="5"/>
        <v>0</v>
      </c>
      <c r="F48" s="70"/>
      <c r="G48" s="83">
        <f t="shared" si="6"/>
        <v>0</v>
      </c>
      <c r="H48" s="70"/>
      <c r="I48" s="83">
        <f t="shared" si="7"/>
        <v>0</v>
      </c>
      <c r="J48" s="70"/>
      <c r="K48" s="83">
        <f t="shared" si="8"/>
        <v>0</v>
      </c>
      <c r="L48" s="49"/>
      <c r="M48" s="42"/>
    </row>
    <row r="49" spans="1:20" s="3" customFormat="1" ht="15" customHeight="1" thickBot="1">
      <c r="B49" s="30"/>
      <c r="C49" s="29" t="s">
        <v>26</v>
      </c>
      <c r="D49" s="215">
        <v>0</v>
      </c>
      <c r="E49" s="61">
        <f t="shared" si="5"/>
        <v>0</v>
      </c>
      <c r="F49" s="85"/>
      <c r="G49" s="84">
        <f t="shared" si="6"/>
        <v>0</v>
      </c>
      <c r="H49" s="85"/>
      <c r="I49" s="84">
        <f t="shared" si="7"/>
        <v>0</v>
      </c>
      <c r="J49" s="85"/>
      <c r="K49" s="84">
        <f t="shared" si="8"/>
        <v>0</v>
      </c>
      <c r="L49" s="52"/>
      <c r="M49" s="42"/>
    </row>
    <row r="50" spans="1:20" s="3" customFormat="1">
      <c r="B50" s="21"/>
      <c r="C50" s="22"/>
      <c r="D50" s="39" t="s">
        <v>83</v>
      </c>
      <c r="E50" s="78">
        <f t="shared" ref="E50:L50" si="9">SUM(E39:E49)</f>
        <v>0</v>
      </c>
      <c r="F50" s="76">
        <f t="shared" si="9"/>
        <v>0</v>
      </c>
      <c r="G50" s="79">
        <f t="shared" si="9"/>
        <v>0</v>
      </c>
      <c r="H50" s="73">
        <f t="shared" si="9"/>
        <v>0</v>
      </c>
      <c r="I50" s="79">
        <f t="shared" si="9"/>
        <v>0</v>
      </c>
      <c r="J50" s="73">
        <f t="shared" si="9"/>
        <v>0</v>
      </c>
      <c r="K50" s="79">
        <f t="shared" si="9"/>
        <v>0</v>
      </c>
      <c r="L50" s="63">
        <f t="shared" si="9"/>
        <v>0</v>
      </c>
      <c r="M50" s="64"/>
    </row>
    <row r="51" spans="1:20" s="23" customFormat="1" ht="21" customHeight="1">
      <c r="B51" s="24"/>
      <c r="C51" s="31"/>
      <c r="D51" s="40" t="s">
        <v>29</v>
      </c>
      <c r="E51" s="25"/>
      <c r="F51" s="77">
        <f>IF(F50=100,((E50/F50))/10*F52,0)</f>
        <v>0</v>
      </c>
      <c r="G51" s="74"/>
      <c r="H51" s="74">
        <f>IF(H50=100,((G50/H50))/10*H52,0)</f>
        <v>0</v>
      </c>
      <c r="I51" s="74"/>
      <c r="J51" s="74">
        <f>IF(J50=100,((I50/J50))/10*J52,0)</f>
        <v>0</v>
      </c>
      <c r="K51" s="74"/>
      <c r="L51" s="54">
        <f>IF(L50=100,((K50/L50))/10*L52,0)</f>
        <v>0</v>
      </c>
      <c r="M51" s="55">
        <f>SUM(E51:L51)</f>
        <v>0</v>
      </c>
    </row>
    <row r="52" spans="1:20" s="23" customFormat="1" ht="21" customHeight="1" thickBot="1">
      <c r="B52" s="34"/>
      <c r="C52" s="26"/>
      <c r="D52" s="41" t="s">
        <v>30</v>
      </c>
      <c r="E52" s="27"/>
      <c r="F52" s="211">
        <v>25200</v>
      </c>
      <c r="G52" s="75"/>
      <c r="H52" s="212">
        <v>25200</v>
      </c>
      <c r="I52" s="75"/>
      <c r="J52" s="212">
        <v>25200</v>
      </c>
      <c r="K52" s="75"/>
      <c r="L52" s="213">
        <v>25200</v>
      </c>
      <c r="M52" s="56">
        <f>SUM(E52:L52)</f>
        <v>100800</v>
      </c>
    </row>
    <row r="53" spans="1:20" s="23" customFormat="1">
      <c r="B53" s="3"/>
      <c r="C53" s="3"/>
      <c r="D53" s="3"/>
      <c r="E53" s="3"/>
      <c r="F53" s="3"/>
      <c r="G53" s="3"/>
      <c r="H53" s="3"/>
      <c r="I53" s="3"/>
      <c r="J53" s="3"/>
      <c r="K53" s="3"/>
      <c r="L53" s="3"/>
      <c r="M53" s="3"/>
      <c r="N53" s="4"/>
      <c r="O53" s="3"/>
      <c r="P53" s="4"/>
      <c r="Q53" s="3"/>
      <c r="R53" s="3"/>
      <c r="S53" s="3"/>
    </row>
    <row r="54" spans="1:20" s="3" customFormat="1" ht="15" thickBot="1">
      <c r="P54" s="4"/>
    </row>
    <row r="55" spans="1:20" s="6" customFormat="1" ht="42.75" customHeight="1" thickBot="1">
      <c r="A55" s="251"/>
      <c r="B55" s="224" t="s">
        <v>32</v>
      </c>
      <c r="C55" s="225"/>
      <c r="D55" s="225"/>
      <c r="E55" s="238"/>
      <c r="F55" s="227" t="s">
        <v>8</v>
      </c>
      <c r="G55" s="239"/>
      <c r="H55" s="240" t="s">
        <v>9</v>
      </c>
      <c r="I55" s="239"/>
      <c r="J55" s="240" t="s">
        <v>10</v>
      </c>
      <c r="K55" s="239"/>
      <c r="L55" s="226" t="s">
        <v>11</v>
      </c>
      <c r="M55" s="241"/>
    </row>
    <row r="56" spans="1:20" s="3" customFormat="1" ht="43.8" thickBot="1">
      <c r="A56" s="252"/>
      <c r="B56" s="242" t="s">
        <v>13</v>
      </c>
      <c r="C56" s="253"/>
      <c r="D56" s="244" t="s">
        <v>14</v>
      </c>
      <c r="E56" s="245" t="s">
        <v>15</v>
      </c>
      <c r="F56" s="246" t="s">
        <v>82</v>
      </c>
      <c r="G56" s="245" t="s">
        <v>15</v>
      </c>
      <c r="H56" s="246" t="s">
        <v>82</v>
      </c>
      <c r="I56" s="245" t="s">
        <v>15</v>
      </c>
      <c r="J56" s="246" t="s">
        <v>82</v>
      </c>
      <c r="K56" s="245" t="s">
        <v>15</v>
      </c>
      <c r="L56" s="246" t="s">
        <v>82</v>
      </c>
      <c r="M56" s="248" t="s">
        <v>17</v>
      </c>
    </row>
    <row r="57" spans="1:20" s="3" customFormat="1">
      <c r="B57" s="13" t="s">
        <v>19</v>
      </c>
      <c r="C57" s="32"/>
      <c r="D57" s="216">
        <v>10</v>
      </c>
      <c r="E57" s="11">
        <f>$D57*F57</f>
        <v>0</v>
      </c>
      <c r="F57" s="88"/>
      <c r="G57" s="86">
        <f>$D57*H57</f>
        <v>0</v>
      </c>
      <c r="H57" s="88"/>
      <c r="I57" s="86">
        <f>$D57*J57</f>
        <v>0</v>
      </c>
      <c r="J57" s="88"/>
      <c r="K57" s="86">
        <f>$D57*L57</f>
        <v>0</v>
      </c>
      <c r="L57" s="53"/>
      <c r="M57" s="43"/>
    </row>
    <row r="58" spans="1:20" s="3" customFormat="1" ht="15" thickBot="1">
      <c r="B58" s="38" t="s">
        <v>33</v>
      </c>
      <c r="C58" s="33"/>
      <c r="D58" s="215">
        <v>0</v>
      </c>
      <c r="E58" s="12">
        <f>$D58*F58</f>
        <v>0</v>
      </c>
      <c r="F58" s="85"/>
      <c r="G58" s="87">
        <f>$D58*H58</f>
        <v>0</v>
      </c>
      <c r="H58" s="85"/>
      <c r="I58" s="87">
        <f>$D58*J58</f>
        <v>0</v>
      </c>
      <c r="J58" s="85"/>
      <c r="K58" s="87">
        <f>$D58*L58</f>
        <v>0</v>
      </c>
      <c r="L58" s="52"/>
      <c r="M58" s="42"/>
    </row>
    <row r="59" spans="1:20" s="3" customFormat="1">
      <c r="B59" s="21"/>
      <c r="C59" s="22"/>
      <c r="D59" s="39" t="s">
        <v>83</v>
      </c>
      <c r="E59" s="78">
        <f t="shared" ref="E59:L59" si="10">SUM(E57:E58)</f>
        <v>0</v>
      </c>
      <c r="F59" s="76">
        <f t="shared" si="10"/>
        <v>0</v>
      </c>
      <c r="G59" s="79">
        <f t="shared" si="10"/>
        <v>0</v>
      </c>
      <c r="H59" s="73">
        <f t="shared" si="10"/>
        <v>0</v>
      </c>
      <c r="I59" s="79">
        <f t="shared" si="10"/>
        <v>0</v>
      </c>
      <c r="J59" s="73">
        <f t="shared" si="10"/>
        <v>0</v>
      </c>
      <c r="K59" s="79">
        <f t="shared" si="10"/>
        <v>0</v>
      </c>
      <c r="L59" s="63">
        <f t="shared" si="10"/>
        <v>0</v>
      </c>
      <c r="M59" s="64"/>
    </row>
    <row r="60" spans="1:20" s="23" customFormat="1" ht="21" customHeight="1">
      <c r="B60" s="24"/>
      <c r="C60" s="31"/>
      <c r="D60" s="40" t="s">
        <v>29</v>
      </c>
      <c r="E60" s="25"/>
      <c r="F60" s="77">
        <f>IF(F59=100,((E59/F59))/10*F61,0)</f>
        <v>0</v>
      </c>
      <c r="G60" s="74"/>
      <c r="H60" s="74">
        <f>IF(H59=100,((G59/H59))/10*H61,0)</f>
        <v>0</v>
      </c>
      <c r="I60" s="74"/>
      <c r="J60" s="74">
        <f>IF(J59=100,((I59/J59))/10*J61,0)</f>
        <v>0</v>
      </c>
      <c r="K60" s="74"/>
      <c r="L60" s="54">
        <f>IF(L59=100,((K59/L59))/10*L61,0)</f>
        <v>0</v>
      </c>
      <c r="M60" s="55">
        <f>SUM(E60:L60)</f>
        <v>0</v>
      </c>
    </row>
    <row r="61" spans="1:20" s="23" customFormat="1" ht="21" customHeight="1" thickBot="1">
      <c r="B61" s="34"/>
      <c r="C61" s="26"/>
      <c r="D61" s="41" t="s">
        <v>30</v>
      </c>
      <c r="E61" s="27"/>
      <c r="F61" s="211">
        <v>12600</v>
      </c>
      <c r="G61" s="75"/>
      <c r="H61" s="211">
        <v>12600</v>
      </c>
      <c r="I61" s="75"/>
      <c r="J61" s="211">
        <v>12600</v>
      </c>
      <c r="K61" s="75"/>
      <c r="L61" s="213">
        <v>12600</v>
      </c>
      <c r="M61" s="56">
        <f>SUM(E61:L61)</f>
        <v>50400</v>
      </c>
    </row>
    <row r="62" spans="1:20" s="3" customFormat="1" ht="15" customHeight="1">
      <c r="B62"/>
      <c r="C62" s="9"/>
      <c r="D62" s="9"/>
      <c r="E62" s="9"/>
      <c r="F62" s="9"/>
      <c r="G62" s="9"/>
      <c r="H62" s="9"/>
      <c r="I62" s="9"/>
      <c r="J62" s="9"/>
      <c r="K62" s="9"/>
      <c r="L62" s="9"/>
      <c r="M62" s="9"/>
      <c r="N62" s="9"/>
      <c r="O62" s="9"/>
      <c r="P62" s="9"/>
      <c r="Q62" s="5"/>
      <c r="S62" s="4"/>
      <c r="T62" s="4"/>
    </row>
    <row r="63" spans="1:20" s="3" customFormat="1" ht="26.25" customHeight="1">
      <c r="B63" s="203" t="s">
        <v>34</v>
      </c>
      <c r="C63" s="268"/>
      <c r="D63" s="268"/>
      <c r="E63" s="268"/>
      <c r="F63" s="268"/>
      <c r="G63" s="268"/>
      <c r="H63" s="268"/>
      <c r="I63" s="268"/>
      <c r="J63" s="268"/>
      <c r="K63" s="268"/>
      <c r="L63" s="268"/>
      <c r="P63" s="4"/>
      <c r="Q63" s="4"/>
      <c r="R63" s="4"/>
    </row>
    <row r="64" spans="1:20" s="3" customFormat="1" ht="26.25" customHeight="1">
      <c r="B64" s="203" t="s">
        <v>35</v>
      </c>
      <c r="C64" s="267"/>
      <c r="D64" s="267"/>
      <c r="E64" s="267"/>
      <c r="F64" s="267"/>
      <c r="G64" s="267"/>
      <c r="H64" s="267"/>
      <c r="I64" s="267"/>
      <c r="J64" s="267"/>
      <c r="K64" s="267"/>
      <c r="L64" s="267"/>
    </row>
    <row r="65" spans="2:16" s="3" customFormat="1" ht="26.25" customHeight="1">
      <c r="B65" s="203" t="s">
        <v>36</v>
      </c>
      <c r="C65" s="267"/>
      <c r="D65" s="267"/>
      <c r="E65" s="267"/>
      <c r="F65" s="267"/>
      <c r="G65" s="267"/>
      <c r="H65" s="267"/>
      <c r="I65" s="267"/>
      <c r="J65" s="267"/>
      <c r="K65" s="267"/>
      <c r="L65" s="267"/>
    </row>
    <row r="66" spans="2:16" s="3" customFormat="1">
      <c r="B66" s="203"/>
      <c r="C66" s="6"/>
      <c r="D66" s="6"/>
      <c r="E66" s="6"/>
      <c r="F66" s="6"/>
      <c r="G66" s="6"/>
      <c r="H66" s="6"/>
      <c r="I66" s="6"/>
      <c r="J66" s="6"/>
      <c r="K66" s="6"/>
      <c r="L66" s="6"/>
    </row>
    <row r="67" spans="2:16" s="3" customFormat="1" ht="58.5" customHeight="1">
      <c r="B67" s="269" t="s">
        <v>37</v>
      </c>
      <c r="C67" s="269"/>
      <c r="D67" s="269"/>
      <c r="E67" s="269"/>
      <c r="F67" s="269"/>
      <c r="G67" s="269"/>
      <c r="H67" s="269"/>
      <c r="I67" s="269"/>
      <c r="J67" s="269"/>
      <c r="K67" s="269"/>
      <c r="L67" s="269"/>
      <c r="P67" s="4"/>
    </row>
    <row r="68" spans="2:16" s="3" customFormat="1">
      <c r="B68" s="204"/>
      <c r="C68" s="204"/>
      <c r="D68" s="204"/>
      <c r="E68" s="204"/>
      <c r="F68" s="204"/>
      <c r="G68" s="204"/>
      <c r="H68" s="204"/>
      <c r="I68" s="204"/>
      <c r="J68" s="204"/>
      <c r="K68" s="204"/>
      <c r="L68" s="204"/>
      <c r="P68" s="4"/>
    </row>
    <row r="69" spans="2:16" s="3" customFormat="1" ht="26.25" customHeight="1">
      <c r="B69" s="203" t="s">
        <v>38</v>
      </c>
      <c r="C69" s="268"/>
      <c r="D69" s="268"/>
      <c r="E69" s="268"/>
      <c r="F69" s="268"/>
      <c r="G69" s="268"/>
      <c r="H69" s="268"/>
      <c r="I69" s="268"/>
      <c r="J69" s="268"/>
      <c r="K69" s="268"/>
      <c r="L69" s="268"/>
      <c r="P69" s="4"/>
    </row>
    <row r="70" spans="2:16" s="3" customFormat="1" ht="26.25" customHeight="1">
      <c r="B70" s="203" t="s">
        <v>39</v>
      </c>
      <c r="C70" s="267"/>
      <c r="D70" s="267"/>
      <c r="E70" s="267"/>
      <c r="F70" s="267"/>
      <c r="G70" s="267"/>
      <c r="H70" s="267"/>
      <c r="I70" s="267"/>
      <c r="J70" s="267"/>
      <c r="K70" s="267"/>
      <c r="L70" s="267"/>
      <c r="P70" s="4"/>
    </row>
    <row r="71" spans="2:16" s="3" customFormat="1">
      <c r="B71" s="203"/>
      <c r="C71" s="6"/>
      <c r="D71" s="6"/>
      <c r="E71" s="6"/>
      <c r="F71" s="6"/>
      <c r="G71" s="6"/>
      <c r="H71" s="6"/>
      <c r="I71" s="6"/>
      <c r="J71" s="6"/>
      <c r="K71" s="6"/>
      <c r="L71" s="6"/>
      <c r="P71" s="4"/>
    </row>
    <row r="72" spans="2:16" s="3" customFormat="1" ht="63.75" customHeight="1">
      <c r="B72" s="203" t="s">
        <v>40</v>
      </c>
      <c r="C72" s="268"/>
      <c r="D72" s="268"/>
      <c r="E72" s="268"/>
      <c r="F72" s="268"/>
      <c r="G72" s="268"/>
      <c r="H72" s="268"/>
      <c r="I72" s="268"/>
      <c r="J72" s="268"/>
      <c r="K72" s="268"/>
      <c r="L72" s="268"/>
      <c r="P72" s="4"/>
    </row>
    <row r="73" spans="2:16" s="3" customFormat="1" ht="26.25" customHeight="1">
      <c r="B73" s="203" t="s">
        <v>41</v>
      </c>
      <c r="C73" s="267"/>
      <c r="D73" s="267"/>
      <c r="E73" s="267"/>
      <c r="F73" s="267"/>
      <c r="G73" s="267"/>
      <c r="H73" s="267"/>
      <c r="I73" s="267"/>
      <c r="J73" s="267"/>
      <c r="K73" s="267"/>
      <c r="L73" s="267"/>
      <c r="P73" s="4"/>
    </row>
    <row r="74" spans="2:16" s="3" customFormat="1" ht="26.25" customHeight="1">
      <c r="B74" s="203" t="s">
        <v>42</v>
      </c>
      <c r="C74" s="267"/>
      <c r="D74" s="267"/>
      <c r="E74" s="267"/>
      <c r="F74" s="267"/>
      <c r="G74" s="267"/>
      <c r="H74" s="267"/>
      <c r="I74" s="267"/>
      <c r="J74" s="267"/>
      <c r="K74" s="267"/>
      <c r="L74" s="267"/>
      <c r="P74" s="4"/>
    </row>
    <row r="75" spans="2:16" s="3" customFormat="1">
      <c r="B75" s="205"/>
      <c r="C75"/>
      <c r="P75" s="4"/>
    </row>
    <row r="76" spans="2:16" s="3" customFormat="1">
      <c r="B76" s="206" t="s">
        <v>43</v>
      </c>
      <c r="C76"/>
      <c r="P76" s="4"/>
    </row>
    <row r="77" spans="2:16" s="3" customFormat="1">
      <c r="B77" s="206" t="s">
        <v>44</v>
      </c>
      <c r="C77"/>
      <c r="P77" s="4"/>
    </row>
    <row r="78" spans="2:16">
      <c r="M78" s="3"/>
    </row>
  </sheetData>
  <sheetProtection selectLockedCells="1"/>
  <mergeCells count="13">
    <mergeCell ref="D19:D20"/>
    <mergeCell ref="B7:C7"/>
    <mergeCell ref="C74:L74"/>
    <mergeCell ref="C73:L73"/>
    <mergeCell ref="C72:L72"/>
    <mergeCell ref="C70:L70"/>
    <mergeCell ref="C69:L69"/>
    <mergeCell ref="C65:L65"/>
    <mergeCell ref="C64:L64"/>
    <mergeCell ref="C63:L63"/>
    <mergeCell ref="B67:L67"/>
    <mergeCell ref="D39:D40"/>
    <mergeCell ref="F12:K14"/>
  </mergeCells>
  <pageMargins left="0.7" right="0.7" top="0.75" bottom="0.75" header="0.3" footer="0.3"/>
  <pageSetup paperSize="8" scale="70" orientation="portrait" r:id="rId1"/>
  <ignoredErrors>
    <ignoredError sqref="F59 G61 I61 K61 E35:L36 E39:L39 E41:L42 E43:L43 E46:G47 E49:L49 E40 G40:L40 G60 I60 K60 E45:G45 E44:G44 I44:L44 E48:G48 I48:L48 H59 J59 L59 I46:L47 I45:L4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N79"/>
  <sheetViews>
    <sheetView showGridLines="0" zoomScaleNormal="100" workbookViewId="0">
      <selection activeCell="D17" sqref="D17"/>
    </sheetView>
  </sheetViews>
  <sheetFormatPr defaultColWidth="9.21875" defaultRowHeight="14.4"/>
  <cols>
    <col min="1" max="1" width="1.21875" customWidth="1"/>
    <col min="2" max="2" width="3.21875" bestFit="1" customWidth="1"/>
    <col min="3" max="3" width="30.5546875" customWidth="1"/>
    <col min="4" max="6" width="17.5546875" style="7" customWidth="1"/>
    <col min="7" max="9" width="17.5546875" customWidth="1"/>
    <col min="10" max="13" width="18.33203125" style="7" customWidth="1"/>
    <col min="14" max="31" width="11.5546875" customWidth="1"/>
    <col min="32" max="32" width="9.21875" customWidth="1"/>
    <col min="33" max="33" width="10.77734375" customWidth="1"/>
    <col min="34" max="34" width="14.44140625" customWidth="1"/>
    <col min="35" max="35" width="9.21875" customWidth="1"/>
    <col min="36" max="36" width="13.21875" customWidth="1"/>
  </cols>
  <sheetData>
    <row r="1" spans="2:14" s="1" customFormat="1" ht="18">
      <c r="C1" s="2" t="str">
        <f>invulformulier!B1</f>
        <v>Openbare Verlichting - Onderhoudsbestek</v>
      </c>
    </row>
    <row r="2" spans="2:14" s="3" customFormat="1" ht="18">
      <c r="C2" s="2" t="s">
        <v>45</v>
      </c>
      <c r="N2" s="4"/>
    </row>
    <row r="3" spans="2:14" s="3" customFormat="1" ht="8.5500000000000007" customHeight="1">
      <c r="C3" s="2"/>
      <c r="N3" s="4"/>
    </row>
    <row r="4" spans="2:14" s="3" customFormat="1" ht="15.6">
      <c r="C4" s="44" t="s">
        <v>2</v>
      </c>
      <c r="D4"/>
      <c r="E4"/>
      <c r="F4"/>
      <c r="J4"/>
      <c r="K4"/>
      <c r="L4"/>
      <c r="M4"/>
      <c r="N4" s="4"/>
    </row>
    <row r="5" spans="2:14" s="3" customFormat="1">
      <c r="C5" s="89" t="s">
        <v>3</v>
      </c>
      <c r="D5" s="90"/>
      <c r="E5" s="90"/>
      <c r="F5"/>
      <c r="J5"/>
      <c r="K5"/>
      <c r="L5"/>
      <c r="M5"/>
      <c r="N5" s="4"/>
    </row>
    <row r="6" spans="2:14" s="3" customFormat="1" ht="6" customHeight="1">
      <c r="D6"/>
      <c r="E6"/>
      <c r="F6"/>
      <c r="J6"/>
      <c r="K6"/>
      <c r="L6"/>
      <c r="M6"/>
      <c r="N6" s="4"/>
    </row>
    <row r="7" spans="2:14" s="3" customFormat="1" ht="15.6">
      <c r="C7" s="44" t="s">
        <v>4</v>
      </c>
      <c r="D7"/>
      <c r="E7"/>
      <c r="F7"/>
      <c r="J7"/>
      <c r="K7"/>
      <c r="L7"/>
      <c r="M7"/>
      <c r="N7" s="4"/>
    </row>
    <row r="8" spans="2:14" s="3" customFormat="1">
      <c r="C8" s="45">
        <f>invulformulier!B7</f>
        <v>0</v>
      </c>
      <c r="D8"/>
      <c r="E8"/>
      <c r="F8"/>
      <c r="J8"/>
      <c r="K8"/>
      <c r="L8"/>
      <c r="M8"/>
      <c r="N8" s="4"/>
    </row>
    <row r="9" spans="2:14" s="3" customFormat="1" ht="15" customHeight="1" thickBot="1">
      <c r="C9"/>
      <c r="D9" s="9"/>
      <c r="E9" s="9"/>
      <c r="F9" s="9"/>
      <c r="G9" s="9"/>
      <c r="H9" s="9"/>
      <c r="I9" s="9"/>
      <c r="J9" s="9"/>
      <c r="K9" s="9"/>
      <c r="L9" s="9"/>
      <c r="M9" s="9"/>
      <c r="N9" s="4"/>
    </row>
    <row r="10" spans="2:14" s="3" customFormat="1" ht="42.75" customHeight="1" thickBot="1">
      <c r="C10" s="224" t="s">
        <v>7</v>
      </c>
      <c r="D10" s="225"/>
      <c r="E10" s="225"/>
      <c r="F10" s="225"/>
      <c r="G10" s="225"/>
      <c r="H10" s="225"/>
      <c r="I10" s="226"/>
      <c r="J10" s="257" t="s">
        <v>8</v>
      </c>
      <c r="K10" s="258" t="s">
        <v>9</v>
      </c>
      <c r="L10" s="258" t="s">
        <v>10</v>
      </c>
      <c r="M10" s="259" t="s">
        <v>11</v>
      </c>
    </row>
    <row r="11" spans="2:14" s="6" customFormat="1" ht="53.4" customHeight="1" thickBot="1">
      <c r="C11" s="232" t="s">
        <v>46</v>
      </c>
      <c r="D11" s="254" t="s">
        <v>47</v>
      </c>
      <c r="E11" s="233" t="s">
        <v>92</v>
      </c>
      <c r="F11" s="233" t="s">
        <v>57</v>
      </c>
      <c r="G11" s="254" t="s">
        <v>48</v>
      </c>
      <c r="H11" s="233" t="s">
        <v>12</v>
      </c>
      <c r="I11" s="255" t="s">
        <v>13</v>
      </c>
      <c r="J11" s="232" t="s">
        <v>89</v>
      </c>
      <c r="K11" s="232" t="s">
        <v>89</v>
      </c>
      <c r="L11" s="232" t="s">
        <v>89</v>
      </c>
      <c r="M11" s="232" t="s">
        <v>89</v>
      </c>
    </row>
    <row r="12" spans="2:14" s="3" customFormat="1" ht="15" customHeight="1">
      <c r="B12" s="3">
        <v>1</v>
      </c>
      <c r="C12" s="159"/>
      <c r="D12" s="160"/>
      <c r="E12" s="160"/>
      <c r="F12" s="160"/>
      <c r="G12" s="143"/>
      <c r="H12" s="292"/>
      <c r="I12" s="144"/>
      <c r="J12" s="145"/>
      <c r="K12" s="146"/>
      <c r="L12" s="146"/>
      <c r="M12" s="147"/>
    </row>
    <row r="13" spans="2:14" s="3" customFormat="1" ht="15" customHeight="1">
      <c r="B13" s="3">
        <v>2</v>
      </c>
      <c r="C13" s="161"/>
      <c r="D13" s="162"/>
      <c r="E13" s="162"/>
      <c r="F13" s="162"/>
      <c r="G13" s="143"/>
      <c r="H13" s="293"/>
      <c r="I13" s="148"/>
      <c r="J13" s="149"/>
      <c r="K13" s="150"/>
      <c r="L13" s="150"/>
      <c r="M13" s="151"/>
    </row>
    <row r="14" spans="2:14" s="3" customFormat="1" ht="15.6">
      <c r="B14" s="3">
        <v>3</v>
      </c>
      <c r="C14" s="159"/>
      <c r="D14" s="162"/>
      <c r="E14" s="162"/>
      <c r="F14" s="162"/>
      <c r="G14" s="143"/>
      <c r="H14" s="292"/>
      <c r="I14" s="144"/>
      <c r="J14" s="149"/>
      <c r="K14" s="150"/>
      <c r="L14" s="150"/>
      <c r="M14" s="151"/>
    </row>
    <row r="15" spans="2:14" s="3" customFormat="1" ht="15.6">
      <c r="B15" s="3">
        <v>4</v>
      </c>
      <c r="C15" s="161"/>
      <c r="D15" s="162"/>
      <c r="E15" s="162"/>
      <c r="F15" s="162"/>
      <c r="G15" s="143"/>
      <c r="H15" s="293"/>
      <c r="I15" s="148"/>
      <c r="J15" s="149"/>
      <c r="K15" s="150"/>
      <c r="L15" s="150"/>
      <c r="M15" s="151"/>
    </row>
    <row r="16" spans="2:14" s="3" customFormat="1" ht="15" customHeight="1">
      <c r="B16" s="3">
        <v>5</v>
      </c>
      <c r="C16" s="159"/>
      <c r="D16" s="162"/>
      <c r="E16" s="162"/>
      <c r="F16" s="162"/>
      <c r="G16" s="143"/>
      <c r="H16" s="292"/>
      <c r="I16" s="144"/>
      <c r="J16" s="149"/>
      <c r="K16" s="150"/>
      <c r="L16" s="150"/>
      <c r="M16" s="151"/>
    </row>
    <row r="17" spans="2:13" s="3" customFormat="1" ht="15" customHeight="1">
      <c r="B17" s="3">
        <v>6</v>
      </c>
      <c r="C17" s="161"/>
      <c r="D17" s="162"/>
      <c r="E17" s="162"/>
      <c r="F17" s="162"/>
      <c r="G17" s="143"/>
      <c r="H17" s="293"/>
      <c r="I17" s="148"/>
      <c r="J17" s="149"/>
      <c r="K17" s="150"/>
      <c r="L17" s="150"/>
      <c r="M17" s="151"/>
    </row>
    <row r="18" spans="2:13" s="3" customFormat="1" ht="15" customHeight="1">
      <c r="B18" s="3">
        <v>7</v>
      </c>
      <c r="C18" s="159"/>
      <c r="D18" s="162"/>
      <c r="E18" s="162"/>
      <c r="F18" s="162"/>
      <c r="G18" s="143"/>
      <c r="H18" s="292"/>
      <c r="I18" s="144"/>
      <c r="J18" s="149"/>
      <c r="K18" s="150"/>
      <c r="L18" s="150"/>
      <c r="M18" s="151"/>
    </row>
    <row r="19" spans="2:13" s="3" customFormat="1" ht="15" customHeight="1">
      <c r="B19" s="3">
        <v>8</v>
      </c>
      <c r="C19" s="161"/>
      <c r="D19" s="162"/>
      <c r="E19" s="162"/>
      <c r="F19" s="162"/>
      <c r="G19" s="143"/>
      <c r="H19" s="293"/>
      <c r="I19" s="148"/>
      <c r="J19" s="149"/>
      <c r="K19" s="150"/>
      <c r="L19" s="150"/>
      <c r="M19" s="151"/>
    </row>
    <row r="20" spans="2:13" s="23" customFormat="1" ht="15.6">
      <c r="B20" s="3">
        <v>9</v>
      </c>
      <c r="C20" s="159"/>
      <c r="D20" s="162"/>
      <c r="E20" s="162"/>
      <c r="F20" s="162"/>
      <c r="G20" s="143"/>
      <c r="H20" s="292"/>
      <c r="I20" s="144"/>
      <c r="J20" s="149"/>
      <c r="K20" s="150"/>
      <c r="L20" s="150"/>
      <c r="M20" s="151"/>
    </row>
    <row r="21" spans="2:13" s="23" customFormat="1" ht="15.6">
      <c r="B21" s="3">
        <v>10</v>
      </c>
      <c r="C21" s="161"/>
      <c r="D21" s="162"/>
      <c r="E21" s="162"/>
      <c r="F21" s="162"/>
      <c r="G21" s="143"/>
      <c r="H21" s="293"/>
      <c r="I21" s="148"/>
      <c r="J21" s="149"/>
      <c r="K21" s="150"/>
      <c r="L21" s="150"/>
      <c r="M21" s="151"/>
    </row>
    <row r="22" spans="2:13" s="23" customFormat="1" ht="15.6">
      <c r="B22" s="3">
        <v>11</v>
      </c>
      <c r="C22" s="159"/>
      <c r="D22" s="162"/>
      <c r="E22" s="162"/>
      <c r="F22" s="162"/>
      <c r="G22" s="143"/>
      <c r="H22" s="292"/>
      <c r="I22" s="144"/>
      <c r="J22" s="149"/>
      <c r="K22" s="150"/>
      <c r="L22" s="150"/>
      <c r="M22" s="151"/>
    </row>
    <row r="23" spans="2:13" s="23" customFormat="1" ht="15.6">
      <c r="B23" s="3">
        <v>12</v>
      </c>
      <c r="C23" s="161"/>
      <c r="D23" s="162"/>
      <c r="E23" s="162"/>
      <c r="F23" s="162"/>
      <c r="G23" s="143"/>
      <c r="H23" s="293"/>
      <c r="I23" s="148"/>
      <c r="J23" s="149"/>
      <c r="K23" s="150"/>
      <c r="L23" s="150"/>
      <c r="M23" s="151"/>
    </row>
    <row r="24" spans="2:13" s="23" customFormat="1" ht="15.6">
      <c r="B24" s="3">
        <v>13</v>
      </c>
      <c r="C24" s="159"/>
      <c r="D24" s="162"/>
      <c r="E24" s="162"/>
      <c r="F24" s="162"/>
      <c r="G24" s="143"/>
      <c r="H24" s="292"/>
      <c r="I24" s="144"/>
      <c r="J24" s="149"/>
      <c r="K24" s="150"/>
      <c r="L24" s="150"/>
      <c r="M24" s="151"/>
    </row>
    <row r="25" spans="2:13" s="23" customFormat="1" ht="15.6">
      <c r="B25" s="3">
        <v>14</v>
      </c>
      <c r="C25" s="161"/>
      <c r="D25" s="162"/>
      <c r="E25" s="162"/>
      <c r="F25" s="162"/>
      <c r="G25" s="143"/>
      <c r="H25" s="293"/>
      <c r="I25" s="148"/>
      <c r="J25" s="149"/>
      <c r="K25" s="150"/>
      <c r="L25" s="150"/>
      <c r="M25" s="151"/>
    </row>
    <row r="26" spans="2:13" s="23" customFormat="1" ht="15.6">
      <c r="B26" s="3">
        <v>15</v>
      </c>
      <c r="C26" s="159"/>
      <c r="D26" s="162"/>
      <c r="E26" s="162"/>
      <c r="F26" s="162"/>
      <c r="G26" s="143"/>
      <c r="H26" s="292"/>
      <c r="I26" s="144"/>
      <c r="J26" s="149"/>
      <c r="K26" s="150"/>
      <c r="L26" s="150"/>
      <c r="M26" s="151"/>
    </row>
    <row r="27" spans="2:13" s="23" customFormat="1" ht="15.6">
      <c r="B27" s="3">
        <v>16</v>
      </c>
      <c r="C27" s="161"/>
      <c r="D27" s="162"/>
      <c r="E27" s="162"/>
      <c r="F27" s="162"/>
      <c r="G27" s="143"/>
      <c r="H27" s="293"/>
      <c r="I27" s="148"/>
      <c r="J27" s="149"/>
      <c r="K27" s="150"/>
      <c r="L27" s="150"/>
      <c r="M27" s="151"/>
    </row>
    <row r="28" spans="2:13" s="23" customFormat="1" ht="15.6">
      <c r="B28" s="3">
        <v>17</v>
      </c>
      <c r="C28" s="159"/>
      <c r="D28" s="162"/>
      <c r="E28" s="162"/>
      <c r="F28" s="162"/>
      <c r="G28" s="143"/>
      <c r="H28" s="292"/>
      <c r="I28" s="144"/>
      <c r="J28" s="149"/>
      <c r="K28" s="150"/>
      <c r="L28" s="150"/>
      <c r="M28" s="151"/>
    </row>
    <row r="29" spans="2:13" s="23" customFormat="1" ht="15.6">
      <c r="B29" s="3">
        <v>18</v>
      </c>
      <c r="C29" s="161"/>
      <c r="D29" s="162"/>
      <c r="E29" s="162"/>
      <c r="F29" s="162"/>
      <c r="G29" s="143"/>
      <c r="H29" s="293"/>
      <c r="I29" s="148"/>
      <c r="J29" s="149"/>
      <c r="K29" s="150"/>
      <c r="L29" s="150"/>
      <c r="M29" s="151"/>
    </row>
    <row r="30" spans="2:13" s="23" customFormat="1" ht="15.6">
      <c r="B30" s="3">
        <v>19</v>
      </c>
      <c r="C30" s="159"/>
      <c r="D30" s="163"/>
      <c r="E30" s="163"/>
      <c r="F30" s="163"/>
      <c r="G30" s="143"/>
      <c r="H30" s="292"/>
      <c r="I30" s="144"/>
      <c r="J30" s="149"/>
      <c r="K30" s="152"/>
      <c r="L30" s="152"/>
      <c r="M30" s="153"/>
    </row>
    <row r="31" spans="2:13" s="3" customFormat="1" ht="16.2" thickBot="1">
      <c r="B31" s="3">
        <v>20</v>
      </c>
      <c r="C31" s="164"/>
      <c r="D31" s="165"/>
      <c r="E31" s="165"/>
      <c r="F31" s="165"/>
      <c r="G31" s="154"/>
      <c r="H31" s="294"/>
      <c r="I31" s="155"/>
      <c r="J31" s="156"/>
      <c r="K31" s="157"/>
      <c r="L31" s="157"/>
      <c r="M31" s="158"/>
    </row>
    <row r="32" spans="2:13" s="3" customFormat="1"/>
    <row r="33" spans="2:13" s="3" customFormat="1" ht="15" thickBot="1">
      <c r="G33" s="10"/>
      <c r="H33" s="10"/>
      <c r="I33" s="10"/>
    </row>
    <row r="34" spans="2:13" s="6" customFormat="1" ht="42.75" customHeight="1" thickBot="1">
      <c r="C34" s="224" t="s">
        <v>31</v>
      </c>
      <c r="D34" s="225"/>
      <c r="E34" s="225"/>
      <c r="F34" s="225"/>
      <c r="G34" s="225"/>
      <c r="H34" s="225"/>
      <c r="I34" s="226"/>
      <c r="J34" s="257" t="s">
        <v>8</v>
      </c>
      <c r="K34" s="258" t="s">
        <v>9</v>
      </c>
      <c r="L34" s="258" t="s">
        <v>10</v>
      </c>
      <c r="M34" s="259" t="s">
        <v>11</v>
      </c>
    </row>
    <row r="35" spans="2:13" s="3" customFormat="1" ht="57.6" customHeight="1" thickBot="1">
      <c r="C35" s="232" t="s">
        <v>46</v>
      </c>
      <c r="D35" s="254" t="s">
        <v>49</v>
      </c>
      <c r="E35" s="233" t="s">
        <v>92</v>
      </c>
      <c r="F35" s="233" t="s">
        <v>57</v>
      </c>
      <c r="G35" s="254" t="s">
        <v>50</v>
      </c>
      <c r="H35" s="233" t="s">
        <v>12</v>
      </c>
      <c r="I35" s="255" t="s">
        <v>13</v>
      </c>
      <c r="J35" s="232" t="s">
        <v>89</v>
      </c>
      <c r="K35" s="232" t="s">
        <v>89</v>
      </c>
      <c r="L35" s="232" t="s">
        <v>89</v>
      </c>
      <c r="M35" s="232" t="s">
        <v>89</v>
      </c>
    </row>
    <row r="36" spans="2:13" s="3" customFormat="1" ht="15" customHeight="1">
      <c r="B36" s="3">
        <v>1</v>
      </c>
      <c r="C36" s="166"/>
      <c r="D36" s="167"/>
      <c r="E36" s="167"/>
      <c r="F36" s="167"/>
      <c r="G36" s="143"/>
      <c r="H36" s="143"/>
      <c r="I36" s="168"/>
      <c r="J36" s="169"/>
      <c r="K36" s="170"/>
      <c r="L36" s="170"/>
      <c r="M36" s="171"/>
    </row>
    <row r="37" spans="2:13" s="3" customFormat="1" ht="15" customHeight="1">
      <c r="B37" s="3">
        <v>2</v>
      </c>
      <c r="C37" s="172"/>
      <c r="D37" s="173"/>
      <c r="E37" s="173"/>
      <c r="F37" s="173"/>
      <c r="G37" s="143"/>
      <c r="H37" s="143"/>
      <c r="I37" s="174"/>
      <c r="J37" s="175"/>
      <c r="K37" s="176"/>
      <c r="L37" s="176"/>
      <c r="M37" s="177"/>
    </row>
    <row r="38" spans="2:13" s="3" customFormat="1" ht="15" customHeight="1">
      <c r="B38" s="3">
        <v>3</v>
      </c>
      <c r="C38" s="178"/>
      <c r="D38" s="135"/>
      <c r="E38" s="135"/>
      <c r="F38" s="135"/>
      <c r="G38" s="143"/>
      <c r="H38" s="143"/>
      <c r="I38" s="179"/>
      <c r="J38" s="180"/>
      <c r="K38" s="181"/>
      <c r="L38" s="181"/>
      <c r="M38" s="182"/>
    </row>
    <row r="39" spans="2:13" s="3" customFormat="1" ht="15" customHeight="1">
      <c r="B39" s="3">
        <v>4</v>
      </c>
      <c r="C39" s="178"/>
      <c r="D39" s="173"/>
      <c r="E39" s="173"/>
      <c r="F39" s="173"/>
      <c r="G39" s="143"/>
      <c r="H39" s="143"/>
      <c r="I39" s="174"/>
      <c r="J39" s="175"/>
      <c r="K39" s="176"/>
      <c r="L39" s="176"/>
      <c r="M39" s="177"/>
    </row>
    <row r="40" spans="2:13" s="3" customFormat="1" ht="15" customHeight="1">
      <c r="B40" s="3">
        <v>5</v>
      </c>
      <c r="C40" s="178"/>
      <c r="D40" s="173"/>
      <c r="E40" s="173"/>
      <c r="F40" s="173"/>
      <c r="G40" s="183"/>
      <c r="H40" s="183"/>
      <c r="I40" s="174"/>
      <c r="J40" s="175"/>
      <c r="K40" s="176"/>
      <c r="L40" s="176"/>
      <c r="M40" s="177"/>
    </row>
    <row r="41" spans="2:13" s="3" customFormat="1" ht="15" customHeight="1">
      <c r="B41" s="3">
        <v>6</v>
      </c>
      <c r="C41" s="178"/>
      <c r="D41" s="173"/>
      <c r="E41" s="173"/>
      <c r="F41" s="173"/>
      <c r="G41" s="183"/>
      <c r="H41" s="183"/>
      <c r="I41" s="174"/>
      <c r="J41" s="175"/>
      <c r="K41" s="176"/>
      <c r="L41" s="176"/>
      <c r="M41" s="177"/>
    </row>
    <row r="42" spans="2:13" s="3" customFormat="1" ht="15" customHeight="1">
      <c r="B42" s="3">
        <v>7</v>
      </c>
      <c r="C42" s="178"/>
      <c r="D42" s="173"/>
      <c r="E42" s="173"/>
      <c r="F42" s="173"/>
      <c r="G42" s="183"/>
      <c r="H42" s="183"/>
      <c r="I42" s="174"/>
      <c r="J42" s="175"/>
      <c r="K42" s="176"/>
      <c r="L42" s="176"/>
      <c r="M42" s="177"/>
    </row>
    <row r="43" spans="2:13" s="3" customFormat="1" ht="15" customHeight="1">
      <c r="B43" s="3">
        <v>8</v>
      </c>
      <c r="C43" s="178"/>
      <c r="D43" s="173"/>
      <c r="E43" s="173"/>
      <c r="F43" s="173"/>
      <c r="G43" s="143"/>
      <c r="H43" s="143"/>
      <c r="I43" s="174"/>
      <c r="J43" s="175"/>
      <c r="K43" s="176"/>
      <c r="L43" s="176"/>
      <c r="M43" s="177"/>
    </row>
    <row r="44" spans="2:13" s="3" customFormat="1" ht="15" customHeight="1">
      <c r="B44" s="3">
        <v>9</v>
      </c>
      <c r="C44" s="178"/>
      <c r="D44" s="173"/>
      <c r="E44" s="173"/>
      <c r="F44" s="173"/>
      <c r="G44" s="143"/>
      <c r="H44" s="143"/>
      <c r="I44" s="174"/>
      <c r="J44" s="175"/>
      <c r="K44" s="176"/>
      <c r="L44" s="176"/>
      <c r="M44" s="177"/>
    </row>
    <row r="45" spans="2:13" s="3" customFormat="1" ht="15" customHeight="1">
      <c r="B45" s="3">
        <v>10</v>
      </c>
      <c r="C45" s="178"/>
      <c r="D45" s="135"/>
      <c r="E45" s="135"/>
      <c r="F45" s="135"/>
      <c r="G45" s="143"/>
      <c r="H45" s="143"/>
      <c r="I45" s="179"/>
      <c r="J45" s="180"/>
      <c r="K45" s="181"/>
      <c r="L45" s="181"/>
      <c r="M45" s="182"/>
    </row>
    <row r="46" spans="2:13" s="3" customFormat="1" ht="15" customHeight="1">
      <c r="B46" s="3">
        <v>11</v>
      </c>
      <c r="C46" s="178"/>
      <c r="D46" s="173"/>
      <c r="E46" s="173"/>
      <c r="F46" s="173"/>
      <c r="G46" s="183"/>
      <c r="H46" s="183"/>
      <c r="I46" s="174"/>
      <c r="J46" s="175"/>
      <c r="K46" s="176"/>
      <c r="L46" s="176"/>
      <c r="M46" s="177"/>
    </row>
    <row r="47" spans="2:13" s="3" customFormat="1" ht="15" customHeight="1">
      <c r="B47" s="3">
        <v>12</v>
      </c>
      <c r="C47" s="178"/>
      <c r="D47" s="135"/>
      <c r="E47" s="135"/>
      <c r="F47" s="135"/>
      <c r="G47" s="183"/>
      <c r="H47" s="183"/>
      <c r="I47" s="179"/>
      <c r="J47" s="180"/>
      <c r="K47" s="181"/>
      <c r="L47" s="181"/>
      <c r="M47" s="182"/>
    </row>
    <row r="48" spans="2:13" s="3" customFormat="1" ht="15" customHeight="1">
      <c r="B48" s="3">
        <v>13</v>
      </c>
      <c r="C48" s="178"/>
      <c r="D48" s="135"/>
      <c r="E48" s="135"/>
      <c r="F48" s="135"/>
      <c r="G48" s="183"/>
      <c r="H48" s="183"/>
      <c r="I48" s="179"/>
      <c r="J48" s="180"/>
      <c r="K48" s="181"/>
      <c r="L48" s="181"/>
      <c r="M48" s="182"/>
    </row>
    <row r="49" spans="2:13" s="3" customFormat="1" ht="15" customHeight="1">
      <c r="B49" s="3">
        <v>14</v>
      </c>
      <c r="C49" s="178"/>
      <c r="D49" s="135"/>
      <c r="E49" s="135"/>
      <c r="F49" s="135"/>
      <c r="G49" s="183"/>
      <c r="H49" s="183"/>
      <c r="I49" s="179"/>
      <c r="J49" s="180"/>
      <c r="K49" s="181"/>
      <c r="L49" s="181"/>
      <c r="M49" s="182"/>
    </row>
    <row r="50" spans="2:13" s="3" customFormat="1" ht="15" customHeight="1">
      <c r="B50" s="3">
        <v>15</v>
      </c>
      <c r="C50" s="178"/>
      <c r="D50" s="135"/>
      <c r="E50" s="135"/>
      <c r="F50" s="135"/>
      <c r="G50" s="183"/>
      <c r="H50" s="183"/>
      <c r="I50" s="179"/>
      <c r="J50" s="180"/>
      <c r="K50" s="181"/>
      <c r="L50" s="181"/>
      <c r="M50" s="182"/>
    </row>
    <row r="51" spans="2:13" s="3" customFormat="1" ht="15" customHeight="1">
      <c r="B51" s="3">
        <v>16</v>
      </c>
      <c r="C51" s="178"/>
      <c r="D51" s="135"/>
      <c r="E51" s="135"/>
      <c r="F51" s="135"/>
      <c r="G51" s="183"/>
      <c r="H51" s="183"/>
      <c r="I51" s="179"/>
      <c r="J51" s="180"/>
      <c r="K51" s="181"/>
      <c r="L51" s="181"/>
      <c r="M51" s="182"/>
    </row>
    <row r="52" spans="2:13" s="3" customFormat="1" ht="15" customHeight="1">
      <c r="B52" s="3">
        <v>17</v>
      </c>
      <c r="C52" s="178"/>
      <c r="D52" s="135"/>
      <c r="E52" s="135"/>
      <c r="F52" s="135"/>
      <c r="G52" s="183"/>
      <c r="H52" s="183"/>
      <c r="I52" s="179"/>
      <c r="J52" s="180"/>
      <c r="K52" s="181"/>
      <c r="L52" s="181"/>
      <c r="M52" s="182"/>
    </row>
    <row r="53" spans="2:13" s="3" customFormat="1" ht="15" customHeight="1">
      <c r="B53" s="3">
        <v>18</v>
      </c>
      <c r="C53" s="184"/>
      <c r="D53" s="185"/>
      <c r="E53" s="185"/>
      <c r="F53" s="185"/>
      <c r="G53" s="183"/>
      <c r="H53" s="183"/>
      <c r="I53" s="179"/>
      <c r="J53" s="116"/>
      <c r="K53" s="117"/>
      <c r="L53" s="117"/>
      <c r="M53" s="119"/>
    </row>
    <row r="54" spans="2:13" s="3" customFormat="1" ht="15" customHeight="1">
      <c r="B54" s="3">
        <v>19</v>
      </c>
      <c r="C54" s="184"/>
      <c r="D54" s="185"/>
      <c r="E54" s="185"/>
      <c r="F54" s="185"/>
      <c r="G54" s="186"/>
      <c r="H54" s="186"/>
      <c r="I54" s="187"/>
      <c r="J54" s="116"/>
      <c r="K54" s="117"/>
      <c r="L54" s="117"/>
      <c r="M54" s="119"/>
    </row>
    <row r="55" spans="2:13" s="3" customFormat="1" ht="15" customHeight="1" thickBot="1">
      <c r="B55" s="3">
        <v>20</v>
      </c>
      <c r="C55" s="188"/>
      <c r="D55" s="189"/>
      <c r="E55" s="189"/>
      <c r="F55" s="189"/>
      <c r="G55" s="190"/>
      <c r="H55" s="190"/>
      <c r="I55" s="191"/>
      <c r="J55" s="124"/>
      <c r="K55" s="125"/>
      <c r="L55" s="125"/>
      <c r="M55" s="127"/>
    </row>
    <row r="56" spans="2:13" s="23" customFormat="1">
      <c r="C56" s="3"/>
      <c r="D56" s="3"/>
      <c r="E56" s="3"/>
      <c r="F56" s="3"/>
      <c r="G56" s="3"/>
      <c r="H56" s="3"/>
      <c r="I56" s="3"/>
      <c r="J56" s="3"/>
      <c r="K56" s="3"/>
      <c r="L56" s="3"/>
      <c r="M56" s="3"/>
    </row>
    <row r="57" spans="2:13" s="3" customFormat="1" ht="15" thickBot="1"/>
    <row r="58" spans="2:13" ht="42.6" customHeight="1" thickBot="1">
      <c r="C58" s="224" t="s">
        <v>32</v>
      </c>
      <c r="D58" s="225"/>
      <c r="E58" s="225"/>
      <c r="F58" s="225"/>
      <c r="G58" s="225"/>
      <c r="H58" s="225"/>
      <c r="I58" s="226"/>
      <c r="J58" s="257" t="s">
        <v>8</v>
      </c>
      <c r="K58" s="258" t="s">
        <v>9</v>
      </c>
      <c r="L58" s="258" t="s">
        <v>10</v>
      </c>
      <c r="M58" s="259" t="s">
        <v>11</v>
      </c>
    </row>
    <row r="59" spans="2:13" ht="55.2" customHeight="1" thickBot="1">
      <c r="C59" s="232" t="s">
        <v>46</v>
      </c>
      <c r="D59" s="254" t="s">
        <v>51</v>
      </c>
      <c r="E59" s="233" t="s">
        <v>92</v>
      </c>
      <c r="F59" s="233" t="s">
        <v>12</v>
      </c>
      <c r="G59" s="254"/>
      <c r="H59" s="233" t="s">
        <v>93</v>
      </c>
      <c r="I59" s="255" t="s">
        <v>13</v>
      </c>
      <c r="J59" s="232" t="s">
        <v>89</v>
      </c>
      <c r="K59" s="232" t="s">
        <v>89</v>
      </c>
      <c r="L59" s="232" t="s">
        <v>89</v>
      </c>
      <c r="M59" s="232" t="s">
        <v>89</v>
      </c>
    </row>
    <row r="60" spans="2:13" ht="15.6">
      <c r="B60" s="3">
        <v>1</v>
      </c>
      <c r="C60" s="166"/>
      <c r="D60" s="134"/>
      <c r="E60" s="136"/>
      <c r="F60" s="199"/>
      <c r="G60" s="138"/>
      <c r="H60" s="295"/>
      <c r="I60" s="192"/>
      <c r="J60" s="193"/>
      <c r="K60" s="194"/>
      <c r="L60" s="194"/>
      <c r="M60" s="195"/>
    </row>
    <row r="61" spans="2:13" ht="15.6">
      <c r="B61" s="3">
        <v>2</v>
      </c>
      <c r="C61" s="178"/>
      <c r="D61" s="135"/>
      <c r="E61" s="137"/>
      <c r="F61" s="200"/>
      <c r="G61" s="139"/>
      <c r="H61" s="296"/>
      <c r="I61" s="196"/>
      <c r="J61" s="180"/>
      <c r="K61" s="181"/>
      <c r="L61" s="181"/>
      <c r="M61" s="182"/>
    </row>
    <row r="62" spans="2:13" ht="15.6">
      <c r="B62" s="3">
        <v>3</v>
      </c>
      <c r="C62" s="178"/>
      <c r="D62" s="135"/>
      <c r="E62" s="137"/>
      <c r="F62" s="200"/>
      <c r="G62" s="139"/>
      <c r="H62" s="296"/>
      <c r="I62" s="196"/>
      <c r="J62" s="180"/>
      <c r="K62" s="181"/>
      <c r="L62" s="181"/>
      <c r="M62" s="182"/>
    </row>
    <row r="63" spans="2:13" ht="15.6">
      <c r="B63" s="3">
        <v>4</v>
      </c>
      <c r="C63" s="178"/>
      <c r="D63" s="135"/>
      <c r="E63" s="137"/>
      <c r="F63" s="200"/>
      <c r="G63" s="139"/>
      <c r="H63" s="296"/>
      <c r="I63" s="196"/>
      <c r="J63" s="180"/>
      <c r="K63" s="181"/>
      <c r="L63" s="181"/>
      <c r="M63" s="182"/>
    </row>
    <row r="64" spans="2:13" ht="15.6">
      <c r="B64" s="3">
        <v>5</v>
      </c>
      <c r="C64" s="178"/>
      <c r="D64" s="135"/>
      <c r="E64" s="137"/>
      <c r="F64" s="200"/>
      <c r="G64" s="140"/>
      <c r="H64" s="297"/>
      <c r="I64" s="196"/>
      <c r="J64" s="180"/>
      <c r="K64" s="181"/>
      <c r="L64" s="181"/>
      <c r="M64" s="182"/>
    </row>
    <row r="65" spans="2:13" ht="15.6">
      <c r="B65" s="3">
        <v>6</v>
      </c>
      <c r="C65" s="178"/>
      <c r="D65" s="135"/>
      <c r="E65" s="137"/>
      <c r="F65" s="200"/>
      <c r="G65" s="140"/>
      <c r="H65" s="297"/>
      <c r="I65" s="196"/>
      <c r="J65" s="180"/>
      <c r="K65" s="181"/>
      <c r="L65" s="181"/>
      <c r="M65" s="182"/>
    </row>
    <row r="66" spans="2:13" ht="15.6">
      <c r="B66" s="3">
        <v>7</v>
      </c>
      <c r="C66" s="178"/>
      <c r="D66" s="135"/>
      <c r="E66" s="137"/>
      <c r="F66" s="200"/>
      <c r="G66" s="140"/>
      <c r="H66" s="297"/>
      <c r="I66" s="196"/>
      <c r="J66" s="180"/>
      <c r="K66" s="181"/>
      <c r="L66" s="181"/>
      <c r="M66" s="182"/>
    </row>
    <row r="67" spans="2:13" ht="15.6">
      <c r="B67" s="3">
        <v>8</v>
      </c>
      <c r="C67" s="178"/>
      <c r="D67" s="135"/>
      <c r="E67" s="137"/>
      <c r="F67" s="200"/>
      <c r="G67" s="139"/>
      <c r="H67" s="296"/>
      <c r="I67" s="196"/>
      <c r="J67" s="180"/>
      <c r="K67" s="181"/>
      <c r="L67" s="181"/>
      <c r="M67" s="182"/>
    </row>
    <row r="68" spans="2:13" ht="15.6">
      <c r="B68" s="3">
        <v>9</v>
      </c>
      <c r="C68" s="184"/>
      <c r="D68" s="135"/>
      <c r="E68" s="137"/>
      <c r="F68" s="200"/>
      <c r="G68" s="139"/>
      <c r="H68" s="296"/>
      <c r="I68" s="196"/>
      <c r="J68" s="180"/>
      <c r="K68" s="181"/>
      <c r="L68" s="181"/>
      <c r="M68" s="182"/>
    </row>
    <row r="69" spans="2:13" ht="15.6">
      <c r="B69" s="3">
        <v>10</v>
      </c>
      <c r="C69" s="184"/>
      <c r="D69" s="135"/>
      <c r="E69" s="137"/>
      <c r="F69" s="200"/>
      <c r="G69" s="139"/>
      <c r="H69" s="296"/>
      <c r="I69" s="197"/>
      <c r="J69" s="180"/>
      <c r="K69" s="181"/>
      <c r="L69" s="181"/>
      <c r="M69" s="182"/>
    </row>
    <row r="70" spans="2:13" ht="15.6">
      <c r="B70" s="3">
        <v>11</v>
      </c>
      <c r="C70" s="184"/>
      <c r="D70" s="135"/>
      <c r="E70" s="137"/>
      <c r="F70" s="200"/>
      <c r="G70" s="140"/>
      <c r="H70" s="297"/>
      <c r="I70" s="197"/>
      <c r="J70" s="180"/>
      <c r="K70" s="181"/>
      <c r="L70" s="181"/>
      <c r="M70" s="182"/>
    </row>
    <row r="71" spans="2:13" ht="15.6">
      <c r="B71" s="3">
        <v>12</v>
      </c>
      <c r="C71" s="184"/>
      <c r="D71" s="135"/>
      <c r="E71" s="137"/>
      <c r="F71" s="200"/>
      <c r="G71" s="140"/>
      <c r="H71" s="297"/>
      <c r="I71" s="197"/>
      <c r="J71" s="180"/>
      <c r="K71" s="181"/>
      <c r="L71" s="181"/>
      <c r="M71" s="182"/>
    </row>
    <row r="72" spans="2:13" ht="15.6">
      <c r="B72" s="3">
        <v>13</v>
      </c>
      <c r="C72" s="184"/>
      <c r="D72" s="135"/>
      <c r="E72" s="137"/>
      <c r="F72" s="200"/>
      <c r="G72" s="140"/>
      <c r="H72" s="297"/>
      <c r="I72" s="197"/>
      <c r="J72" s="180"/>
      <c r="K72" s="181"/>
      <c r="L72" s="181"/>
      <c r="M72" s="182"/>
    </row>
    <row r="73" spans="2:13" ht="15.6">
      <c r="B73" s="3">
        <v>14</v>
      </c>
      <c r="C73" s="184"/>
      <c r="D73" s="135"/>
      <c r="E73" s="137"/>
      <c r="F73" s="200"/>
      <c r="G73" s="140"/>
      <c r="H73" s="297"/>
      <c r="I73" s="197"/>
      <c r="J73" s="180"/>
      <c r="K73" s="181"/>
      <c r="L73" s="181"/>
      <c r="M73" s="182"/>
    </row>
    <row r="74" spans="2:13" ht="15.6">
      <c r="B74" s="3">
        <v>15</v>
      </c>
      <c r="C74" s="184"/>
      <c r="D74" s="135"/>
      <c r="E74" s="137"/>
      <c r="F74" s="200"/>
      <c r="G74" s="140"/>
      <c r="H74" s="297"/>
      <c r="I74" s="197"/>
      <c r="J74" s="180"/>
      <c r="K74" s="181"/>
      <c r="L74" s="181"/>
      <c r="M74" s="182"/>
    </row>
    <row r="75" spans="2:13" ht="15.6">
      <c r="B75" s="3">
        <v>16</v>
      </c>
      <c r="C75" s="184"/>
      <c r="D75" s="135"/>
      <c r="E75" s="137"/>
      <c r="F75" s="200"/>
      <c r="G75" s="140"/>
      <c r="H75" s="297"/>
      <c r="I75" s="197"/>
      <c r="J75" s="180"/>
      <c r="K75" s="181"/>
      <c r="L75" s="181"/>
      <c r="M75" s="182"/>
    </row>
    <row r="76" spans="2:13" ht="15.6">
      <c r="B76" s="3">
        <v>17</v>
      </c>
      <c r="C76" s="184"/>
      <c r="D76" s="135"/>
      <c r="E76" s="137"/>
      <c r="F76" s="200"/>
      <c r="G76" s="140"/>
      <c r="H76" s="297"/>
      <c r="I76" s="197"/>
      <c r="J76" s="180"/>
      <c r="K76" s="181"/>
      <c r="L76" s="181"/>
      <c r="M76" s="182"/>
    </row>
    <row r="77" spans="2:13" ht="15.6">
      <c r="B77" s="3">
        <v>18</v>
      </c>
      <c r="C77" s="184"/>
      <c r="D77" s="135"/>
      <c r="E77" s="137"/>
      <c r="F77" s="200"/>
      <c r="G77" s="140"/>
      <c r="H77" s="297"/>
      <c r="I77" s="197"/>
      <c r="J77" s="180"/>
      <c r="K77" s="181"/>
      <c r="L77" s="181"/>
      <c r="M77" s="182"/>
    </row>
    <row r="78" spans="2:13" ht="15.6">
      <c r="B78" s="3">
        <v>19</v>
      </c>
      <c r="C78" s="184"/>
      <c r="D78" s="135"/>
      <c r="E78" s="137"/>
      <c r="F78" s="200"/>
      <c r="G78" s="141"/>
      <c r="H78" s="298"/>
      <c r="I78" s="197"/>
      <c r="J78" s="180"/>
      <c r="K78" s="181"/>
      <c r="L78" s="181"/>
      <c r="M78" s="182"/>
    </row>
    <row r="79" spans="2:13" ht="16.2" thickBot="1">
      <c r="B79" s="3">
        <v>20</v>
      </c>
      <c r="C79" s="188"/>
      <c r="D79" s="189"/>
      <c r="E79" s="291"/>
      <c r="F79" s="201"/>
      <c r="G79" s="142"/>
      <c r="H79" s="299"/>
      <c r="I79" s="198"/>
      <c r="J79" s="124"/>
      <c r="K79" s="125"/>
      <c r="L79" s="125"/>
      <c r="M79" s="127"/>
    </row>
  </sheetData>
  <sheetProtection selectLockedCells="1"/>
  <phoneticPr fontId="24" type="noConversion"/>
  <pageMargins left="0.7" right="0.7" top="0.75" bottom="0.75" header="0.3" footer="0.3"/>
  <pageSetup paperSize="8" fitToHeight="0" orientation="landscape" r:id="rId1"/>
  <ignoredErrors>
    <ignoredError sqref="C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workbookViewId="0">
      <selection activeCell="B2" sqref="B2:J20"/>
    </sheetView>
  </sheetViews>
  <sheetFormatPr defaultRowHeight="14.4"/>
  <sheetData>
    <row r="2" spans="2:10" ht="14.55" customHeight="1">
      <c r="B2" s="270" t="s">
        <v>52</v>
      </c>
      <c r="C2" s="270"/>
      <c r="D2" s="270"/>
      <c r="E2" s="270"/>
      <c r="F2" s="270"/>
      <c r="G2" s="270"/>
      <c r="H2" s="270"/>
      <c r="I2" s="270"/>
      <c r="J2" s="270"/>
    </row>
    <row r="3" spans="2:10">
      <c r="B3" s="270"/>
      <c r="C3" s="270"/>
      <c r="D3" s="270"/>
      <c r="E3" s="270"/>
      <c r="F3" s="270"/>
      <c r="G3" s="270"/>
      <c r="H3" s="270"/>
      <c r="I3" s="270"/>
      <c r="J3" s="270"/>
    </row>
    <row r="4" spans="2:10">
      <c r="B4" s="270"/>
      <c r="C4" s="270"/>
      <c r="D4" s="270"/>
      <c r="E4" s="270"/>
      <c r="F4" s="270"/>
      <c r="G4" s="270"/>
      <c r="H4" s="270"/>
      <c r="I4" s="270"/>
      <c r="J4" s="270"/>
    </row>
    <row r="5" spans="2:10">
      <c r="B5" s="270"/>
      <c r="C5" s="270"/>
      <c r="D5" s="270"/>
      <c r="E5" s="270"/>
      <c r="F5" s="270"/>
      <c r="G5" s="270"/>
      <c r="H5" s="270"/>
      <c r="I5" s="270"/>
      <c r="J5" s="270"/>
    </row>
    <row r="6" spans="2:10">
      <c r="B6" s="270"/>
      <c r="C6" s="270"/>
      <c r="D6" s="270"/>
      <c r="E6" s="270"/>
      <c r="F6" s="270"/>
      <c r="G6" s="270"/>
      <c r="H6" s="270"/>
      <c r="I6" s="270"/>
      <c r="J6" s="270"/>
    </row>
    <row r="7" spans="2:10">
      <c r="B7" s="270"/>
      <c r="C7" s="270"/>
      <c r="D7" s="270"/>
      <c r="E7" s="270"/>
      <c r="F7" s="270"/>
      <c r="G7" s="270"/>
      <c r="H7" s="270"/>
      <c r="I7" s="270"/>
      <c r="J7" s="270"/>
    </row>
    <row r="8" spans="2:10">
      <c r="B8" s="270"/>
      <c r="C8" s="270"/>
      <c r="D8" s="270"/>
      <c r="E8" s="270"/>
      <c r="F8" s="270"/>
      <c r="G8" s="270"/>
      <c r="H8" s="270"/>
      <c r="I8" s="270"/>
      <c r="J8" s="270"/>
    </row>
    <row r="9" spans="2:10">
      <c r="B9" s="270"/>
      <c r="C9" s="270"/>
      <c r="D9" s="270"/>
      <c r="E9" s="270"/>
      <c r="F9" s="270"/>
      <c r="G9" s="270"/>
      <c r="H9" s="270"/>
      <c r="I9" s="270"/>
      <c r="J9" s="270"/>
    </row>
    <row r="10" spans="2:10">
      <c r="B10" s="270"/>
      <c r="C10" s="270"/>
      <c r="D10" s="270"/>
      <c r="E10" s="270"/>
      <c r="F10" s="270"/>
      <c r="G10" s="270"/>
      <c r="H10" s="270"/>
      <c r="I10" s="270"/>
      <c r="J10" s="270"/>
    </row>
    <row r="11" spans="2:10">
      <c r="B11" s="270"/>
      <c r="C11" s="270"/>
      <c r="D11" s="270"/>
      <c r="E11" s="270"/>
      <c r="F11" s="270"/>
      <c r="G11" s="270"/>
      <c r="H11" s="270"/>
      <c r="I11" s="270"/>
      <c r="J11" s="270"/>
    </row>
    <row r="12" spans="2:10">
      <c r="B12" s="270"/>
      <c r="C12" s="270"/>
      <c r="D12" s="270"/>
      <c r="E12" s="270"/>
      <c r="F12" s="270"/>
      <c r="G12" s="270"/>
      <c r="H12" s="270"/>
      <c r="I12" s="270"/>
      <c r="J12" s="270"/>
    </row>
    <row r="13" spans="2:10">
      <c r="B13" s="270"/>
      <c r="C13" s="270"/>
      <c r="D13" s="270"/>
      <c r="E13" s="270"/>
      <c r="F13" s="270"/>
      <c r="G13" s="270"/>
      <c r="H13" s="270"/>
      <c r="I13" s="270"/>
      <c r="J13" s="270"/>
    </row>
    <row r="14" spans="2:10">
      <c r="B14" s="270"/>
      <c r="C14" s="270"/>
      <c r="D14" s="270"/>
      <c r="E14" s="270"/>
      <c r="F14" s="270"/>
      <c r="G14" s="270"/>
      <c r="H14" s="270"/>
      <c r="I14" s="270"/>
      <c r="J14" s="270"/>
    </row>
    <row r="15" spans="2:10">
      <c r="B15" s="270"/>
      <c r="C15" s="270"/>
      <c r="D15" s="270"/>
      <c r="E15" s="270"/>
      <c r="F15" s="270"/>
      <c r="G15" s="270"/>
      <c r="H15" s="270"/>
      <c r="I15" s="270"/>
      <c r="J15" s="270"/>
    </row>
    <row r="16" spans="2:10">
      <c r="B16" s="270"/>
      <c r="C16" s="270"/>
      <c r="D16" s="270"/>
      <c r="E16" s="270"/>
      <c r="F16" s="270"/>
      <c r="G16" s="270"/>
      <c r="H16" s="270"/>
      <c r="I16" s="270"/>
      <c r="J16" s="270"/>
    </row>
    <row r="17" spans="2:10">
      <c r="B17" s="270"/>
      <c r="C17" s="270"/>
      <c r="D17" s="270"/>
      <c r="E17" s="270"/>
      <c r="F17" s="270"/>
      <c r="G17" s="270"/>
      <c r="H17" s="270"/>
      <c r="I17" s="270"/>
      <c r="J17" s="270"/>
    </row>
    <row r="18" spans="2:10">
      <c r="B18" s="270"/>
      <c r="C18" s="270"/>
      <c r="D18" s="270"/>
      <c r="E18" s="270"/>
      <c r="F18" s="270"/>
      <c r="G18" s="270"/>
      <c r="H18" s="270"/>
      <c r="I18" s="270"/>
      <c r="J18" s="270"/>
    </row>
    <row r="19" spans="2:10">
      <c r="B19" s="270"/>
      <c r="C19" s="270"/>
      <c r="D19" s="270"/>
      <c r="E19" s="270"/>
      <c r="F19" s="270"/>
      <c r="G19" s="270"/>
      <c r="H19" s="270"/>
      <c r="I19" s="270"/>
      <c r="J19" s="270"/>
    </row>
    <row r="20" spans="2:10">
      <c r="B20" s="270"/>
      <c r="C20" s="270"/>
      <c r="D20" s="270"/>
      <c r="E20" s="270"/>
      <c r="F20" s="270"/>
      <c r="G20" s="270"/>
      <c r="H20" s="270"/>
      <c r="I20" s="270"/>
      <c r="J20" s="270"/>
    </row>
  </sheetData>
  <sheetProtection selectLockedCells="1" selectUnlockedCells="1"/>
  <mergeCells count="1">
    <mergeCell ref="B2:J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workbookViewId="0">
      <selection activeCell="L21" sqref="L21"/>
    </sheetView>
  </sheetViews>
  <sheetFormatPr defaultRowHeight="14.4"/>
  <sheetData>
    <row r="2" spans="2:10" ht="14.55" customHeight="1">
      <c r="B2" s="270" t="s">
        <v>62</v>
      </c>
      <c r="C2" s="270"/>
      <c r="D2" s="270"/>
      <c r="E2" s="270"/>
      <c r="F2" s="270"/>
      <c r="G2" s="270"/>
      <c r="H2" s="270"/>
      <c r="I2" s="270"/>
      <c r="J2" s="270"/>
    </row>
    <row r="3" spans="2:10">
      <c r="B3" s="270"/>
      <c r="C3" s="270"/>
      <c r="D3" s="270"/>
      <c r="E3" s="270"/>
      <c r="F3" s="270"/>
      <c r="G3" s="270"/>
      <c r="H3" s="270"/>
      <c r="I3" s="270"/>
      <c r="J3" s="270"/>
    </row>
    <row r="4" spans="2:10">
      <c r="B4" s="270"/>
      <c r="C4" s="270"/>
      <c r="D4" s="270"/>
      <c r="E4" s="270"/>
      <c r="F4" s="270"/>
      <c r="G4" s="270"/>
      <c r="H4" s="270"/>
      <c r="I4" s="270"/>
      <c r="J4" s="270"/>
    </row>
    <row r="5" spans="2:10">
      <c r="B5" s="270"/>
      <c r="C5" s="270"/>
      <c r="D5" s="270"/>
      <c r="E5" s="270"/>
      <c r="F5" s="270"/>
      <c r="G5" s="270"/>
      <c r="H5" s="270"/>
      <c r="I5" s="270"/>
      <c r="J5" s="270"/>
    </row>
    <row r="6" spans="2:10">
      <c r="B6" s="270"/>
      <c r="C6" s="270"/>
      <c r="D6" s="270"/>
      <c r="E6" s="270"/>
      <c r="F6" s="270"/>
      <c r="G6" s="270"/>
      <c r="H6" s="270"/>
      <c r="I6" s="270"/>
      <c r="J6" s="270"/>
    </row>
    <row r="7" spans="2:10">
      <c r="B7" s="270"/>
      <c r="C7" s="270"/>
      <c r="D7" s="270"/>
      <c r="E7" s="270"/>
      <c r="F7" s="270"/>
      <c r="G7" s="270"/>
      <c r="H7" s="270"/>
      <c r="I7" s="270"/>
      <c r="J7" s="270"/>
    </row>
    <row r="8" spans="2:10">
      <c r="B8" s="270"/>
      <c r="C8" s="270"/>
      <c r="D8" s="270"/>
      <c r="E8" s="270"/>
      <c r="F8" s="270"/>
      <c r="G8" s="270"/>
      <c r="H8" s="270"/>
      <c r="I8" s="270"/>
      <c r="J8" s="270"/>
    </row>
    <row r="9" spans="2:10">
      <c r="B9" s="270"/>
      <c r="C9" s="270"/>
      <c r="D9" s="270"/>
      <c r="E9" s="270"/>
      <c r="F9" s="270"/>
      <c r="G9" s="270"/>
      <c r="H9" s="270"/>
      <c r="I9" s="270"/>
      <c r="J9" s="270"/>
    </row>
    <row r="10" spans="2:10">
      <c r="B10" s="270"/>
      <c r="C10" s="270"/>
      <c r="D10" s="270"/>
      <c r="E10" s="270"/>
      <c r="F10" s="270"/>
      <c r="G10" s="270"/>
      <c r="H10" s="270"/>
      <c r="I10" s="270"/>
      <c r="J10" s="270"/>
    </row>
    <row r="11" spans="2:10">
      <c r="B11" s="270"/>
      <c r="C11" s="270"/>
      <c r="D11" s="270"/>
      <c r="E11" s="270"/>
      <c r="F11" s="270"/>
      <c r="G11" s="270"/>
      <c r="H11" s="270"/>
      <c r="I11" s="270"/>
      <c r="J11" s="270"/>
    </row>
    <row r="12" spans="2:10">
      <c r="B12" s="270"/>
      <c r="C12" s="270"/>
      <c r="D12" s="270"/>
      <c r="E12" s="270"/>
      <c r="F12" s="270"/>
      <c r="G12" s="270"/>
      <c r="H12" s="270"/>
      <c r="I12" s="270"/>
      <c r="J12" s="270"/>
    </row>
    <row r="13" spans="2:10">
      <c r="B13" s="270"/>
      <c r="C13" s="270"/>
      <c r="D13" s="270"/>
      <c r="E13" s="270"/>
      <c r="F13" s="270"/>
      <c r="G13" s="270"/>
      <c r="H13" s="270"/>
      <c r="I13" s="270"/>
      <c r="J13" s="270"/>
    </row>
    <row r="14" spans="2:10">
      <c r="B14" s="270"/>
      <c r="C14" s="270"/>
      <c r="D14" s="270"/>
      <c r="E14" s="270"/>
      <c r="F14" s="270"/>
      <c r="G14" s="270"/>
      <c r="H14" s="270"/>
      <c r="I14" s="270"/>
      <c r="J14" s="270"/>
    </row>
    <row r="15" spans="2:10">
      <c r="B15" s="270"/>
      <c r="C15" s="270"/>
      <c r="D15" s="270"/>
      <c r="E15" s="270"/>
      <c r="F15" s="270"/>
      <c r="G15" s="270"/>
      <c r="H15" s="270"/>
      <c r="I15" s="270"/>
      <c r="J15" s="270"/>
    </row>
    <row r="16" spans="2:10">
      <c r="B16" s="270"/>
      <c r="C16" s="270"/>
      <c r="D16" s="270"/>
      <c r="E16" s="270"/>
      <c r="F16" s="270"/>
      <c r="G16" s="270"/>
      <c r="H16" s="270"/>
      <c r="I16" s="270"/>
      <c r="J16" s="270"/>
    </row>
    <row r="17" spans="2:10">
      <c r="B17" s="270"/>
      <c r="C17" s="270"/>
      <c r="D17" s="270"/>
      <c r="E17" s="270"/>
      <c r="F17" s="270"/>
      <c r="G17" s="270"/>
      <c r="H17" s="270"/>
      <c r="I17" s="270"/>
      <c r="J17" s="270"/>
    </row>
    <row r="18" spans="2:10">
      <c r="B18" s="270"/>
      <c r="C18" s="270"/>
      <c r="D18" s="270"/>
      <c r="E18" s="270"/>
      <c r="F18" s="270"/>
      <c r="G18" s="270"/>
      <c r="H18" s="270"/>
      <c r="I18" s="270"/>
      <c r="J18" s="270"/>
    </row>
    <row r="19" spans="2:10">
      <c r="B19" s="270"/>
      <c r="C19" s="270"/>
      <c r="D19" s="270"/>
      <c r="E19" s="270"/>
      <c r="F19" s="270"/>
      <c r="G19" s="270"/>
      <c r="H19" s="270"/>
      <c r="I19" s="270"/>
      <c r="J19" s="270"/>
    </row>
    <row r="20" spans="2:10">
      <c r="B20" s="270"/>
      <c r="C20" s="270"/>
      <c r="D20" s="270"/>
      <c r="E20" s="270"/>
      <c r="F20" s="270"/>
      <c r="G20" s="270"/>
      <c r="H20" s="270"/>
      <c r="I20" s="270"/>
      <c r="J20" s="270"/>
    </row>
  </sheetData>
  <sheetProtection selectLockedCells="1" selectUnlockedCells="1"/>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L79"/>
  <sheetViews>
    <sheetView showGridLines="0" tabSelected="1" zoomScaleNormal="100" workbookViewId="0">
      <selection activeCell="D12" sqref="D12"/>
    </sheetView>
  </sheetViews>
  <sheetFormatPr defaultColWidth="9.21875" defaultRowHeight="14.4"/>
  <cols>
    <col min="1" max="1" width="1.21875" customWidth="1"/>
    <col min="2" max="2" width="3.21875" bestFit="1" customWidth="1"/>
    <col min="3" max="3" width="30.5546875" customWidth="1"/>
    <col min="4" max="4" width="17.5546875" style="7" customWidth="1"/>
    <col min="5" max="5" width="17.5546875" customWidth="1"/>
    <col min="6" max="6" width="17.5546875" style="8" customWidth="1"/>
    <col min="7" max="8" width="15.21875" style="8" customWidth="1"/>
    <col min="9" max="11" width="15.21875" customWidth="1"/>
    <col min="12" max="29" width="11.5546875" customWidth="1"/>
    <col min="30" max="30" width="9.21875" customWidth="1"/>
    <col min="31" max="31" width="10.77734375" customWidth="1"/>
    <col min="32" max="32" width="14.44140625" customWidth="1"/>
    <col min="33" max="33" width="9.21875" customWidth="1"/>
    <col min="34" max="34" width="13.21875" customWidth="1"/>
  </cols>
  <sheetData>
    <row r="1" spans="2:12" s="1" customFormat="1" ht="18">
      <c r="C1" s="2" t="str">
        <f>invulformulier!B1</f>
        <v>Openbare Verlichting - Onderhoudsbestek</v>
      </c>
    </row>
    <row r="2" spans="2:12" s="3" customFormat="1" ht="18.600000000000001" customHeight="1">
      <c r="C2" s="2" t="s">
        <v>53</v>
      </c>
      <c r="D2" s="4"/>
      <c r="E2" s="4"/>
      <c r="F2" s="4"/>
      <c r="H2" s="4"/>
      <c r="I2" s="4"/>
    </row>
    <row r="3" spans="2:12" s="3" customFormat="1" ht="8.5500000000000007" customHeight="1">
      <c r="C3" s="2"/>
      <c r="D3" s="4"/>
      <c r="E3" s="4"/>
      <c r="F3" s="4"/>
      <c r="H3" s="4"/>
      <c r="I3" s="4"/>
    </row>
    <row r="4" spans="2:12" s="3" customFormat="1" ht="15.6">
      <c r="C4" s="44" t="s">
        <v>2</v>
      </c>
      <c r="D4" s="4"/>
      <c r="E4" s="4"/>
      <c r="F4" s="4"/>
      <c r="H4" s="4"/>
      <c r="I4" s="4"/>
    </row>
    <row r="5" spans="2:12" s="3" customFormat="1" ht="14.55" customHeight="1">
      <c r="C5" s="89" t="s">
        <v>3</v>
      </c>
      <c r="E5" s="4"/>
      <c r="F5" s="4"/>
      <c r="H5" s="4"/>
      <c r="I5" s="4"/>
    </row>
    <row r="6" spans="2:12" s="3" customFormat="1" ht="6" customHeight="1">
      <c r="F6" s="5"/>
      <c r="H6" s="4"/>
      <c r="I6" s="4"/>
    </row>
    <row r="7" spans="2:12" s="3" customFormat="1" ht="15.6">
      <c r="C7" s="44" t="s">
        <v>54</v>
      </c>
      <c r="F7" s="5"/>
      <c r="H7" s="4"/>
      <c r="I7" s="4"/>
    </row>
    <row r="8" spans="2:12" s="3" customFormat="1">
      <c r="C8" s="6">
        <f>invulformulier!B7</f>
        <v>0</v>
      </c>
      <c r="F8" s="5"/>
      <c r="H8" s="4"/>
      <c r="I8" s="4"/>
    </row>
    <row r="9" spans="2:12" s="3" customFormat="1" ht="15" customHeight="1" thickBot="1">
      <c r="C9"/>
      <c r="D9" s="9"/>
      <c r="E9" s="9"/>
      <c r="F9" s="9"/>
      <c r="G9" s="9"/>
      <c r="H9" s="9"/>
      <c r="I9" s="5"/>
      <c r="K9" s="4"/>
      <c r="L9" s="4"/>
    </row>
    <row r="10" spans="2:12" s="3" customFormat="1" ht="42.75" customHeight="1" thickBot="1">
      <c r="C10" s="224" t="s">
        <v>7</v>
      </c>
      <c r="D10" s="225"/>
      <c r="E10" s="272" t="s">
        <v>55</v>
      </c>
      <c r="F10" s="273"/>
    </row>
    <row r="11" spans="2:12" s="6" customFormat="1" ht="52.8" customHeight="1" thickBot="1">
      <c r="C11" s="232" t="s">
        <v>46</v>
      </c>
      <c r="D11" s="229" t="s">
        <v>47</v>
      </c>
      <c r="E11" s="232" t="s">
        <v>87</v>
      </c>
      <c r="F11" s="255" t="s">
        <v>88</v>
      </c>
    </row>
    <row r="12" spans="2:12" s="3" customFormat="1" ht="15" customHeight="1">
      <c r="B12" s="3">
        <v>1</v>
      </c>
      <c r="C12" s="287" t="str">
        <f>IF(bewijslast!C12="","",bewijslast!C12)</f>
        <v/>
      </c>
      <c r="D12" s="284" t="str">
        <f>IF(bewijslast!D12="","",bewijslast!D12)</f>
        <v/>
      </c>
      <c r="E12" s="92">
        <f>SUM(bewijslast!J12:M12)/4</f>
        <v>0</v>
      </c>
      <c r="F12" s="263">
        <f>logboek!L12</f>
        <v>0</v>
      </c>
    </row>
    <row r="13" spans="2:12" s="3" customFormat="1" ht="15" customHeight="1">
      <c r="B13" s="3">
        <v>2</v>
      </c>
      <c r="C13" s="288" t="str">
        <f>IF(bewijslast!C13="","",bewijslast!C13)</f>
        <v/>
      </c>
      <c r="D13" s="285" t="str">
        <f>IF(bewijslast!D13="","",bewijslast!D13)</f>
        <v/>
      </c>
      <c r="E13" s="96">
        <f>SUM(bewijslast!J13:M13)/4</f>
        <v>0</v>
      </c>
      <c r="F13" s="130">
        <f>logboek!L13</f>
        <v>0</v>
      </c>
    </row>
    <row r="14" spans="2:12" s="3" customFormat="1" ht="15.6">
      <c r="B14" s="3">
        <v>3</v>
      </c>
      <c r="C14" s="288" t="str">
        <f>IF(bewijslast!C14="","",bewijslast!C14)</f>
        <v/>
      </c>
      <c r="D14" s="285" t="str">
        <f>IF(bewijslast!D14="","",bewijslast!D14)</f>
        <v/>
      </c>
      <c r="E14" s="96">
        <f>SUM(bewijslast!J14:M14)/4</f>
        <v>0</v>
      </c>
      <c r="F14" s="130">
        <f>logboek!L14</f>
        <v>0</v>
      </c>
    </row>
    <row r="15" spans="2:12" s="3" customFormat="1" ht="15.6">
      <c r="B15" s="3">
        <v>4</v>
      </c>
      <c r="C15" s="289" t="str">
        <f>IF(bewijslast!C15="","",bewijslast!C15)</f>
        <v/>
      </c>
      <c r="D15" s="285" t="str">
        <f>IF(bewijslast!D15="","",bewijslast!D15)</f>
        <v/>
      </c>
      <c r="E15" s="100">
        <f>SUM(bewijslast!J15:M15)/4</f>
        <v>0</v>
      </c>
      <c r="F15" s="130">
        <f>logboek!L15</f>
        <v>0</v>
      </c>
    </row>
    <row r="16" spans="2:12" s="3" customFormat="1" ht="15" customHeight="1">
      <c r="B16" s="3">
        <v>5</v>
      </c>
      <c r="C16" s="288" t="str">
        <f>IF(bewijslast!C16="","",bewijslast!C16)</f>
        <v/>
      </c>
      <c r="D16" s="285" t="str">
        <f>IF(bewijslast!D16="","",bewijslast!D16)</f>
        <v/>
      </c>
      <c r="E16" s="96">
        <f>SUM(bewijslast!J16:M16)/4</f>
        <v>0</v>
      </c>
      <c r="F16" s="130">
        <f>logboek!L16</f>
        <v>0</v>
      </c>
    </row>
    <row r="17" spans="2:6" s="3" customFormat="1" ht="15" customHeight="1">
      <c r="B17" s="3">
        <v>6</v>
      </c>
      <c r="C17" s="288" t="str">
        <f>IF(bewijslast!C17="","",bewijslast!C17)</f>
        <v/>
      </c>
      <c r="D17" s="285" t="str">
        <f>IF(bewijslast!D17="","",bewijslast!D17)</f>
        <v/>
      </c>
      <c r="E17" s="96">
        <f>SUM(bewijslast!J17:M17)/4</f>
        <v>0</v>
      </c>
      <c r="F17" s="130">
        <f>logboek!L17</f>
        <v>0</v>
      </c>
    </row>
    <row r="18" spans="2:6" s="3" customFormat="1" ht="15" customHeight="1">
      <c r="B18" s="3">
        <v>7</v>
      </c>
      <c r="C18" s="288" t="str">
        <f>IF(bewijslast!C18="","",bewijslast!C18)</f>
        <v/>
      </c>
      <c r="D18" s="285" t="str">
        <f>IF(bewijslast!D18="","",bewijslast!D18)</f>
        <v/>
      </c>
      <c r="E18" s="96">
        <f>SUM(bewijslast!J18:M18)/4</f>
        <v>0</v>
      </c>
      <c r="F18" s="130">
        <f>logboek!L18</f>
        <v>0</v>
      </c>
    </row>
    <row r="19" spans="2:6" s="3" customFormat="1" ht="15" customHeight="1">
      <c r="B19" s="3">
        <v>8</v>
      </c>
      <c r="C19" s="288" t="str">
        <f>IF(bewijslast!C19="","",bewijslast!C19)</f>
        <v/>
      </c>
      <c r="D19" s="285" t="str">
        <f>IF(bewijslast!D19="","",bewijslast!D19)</f>
        <v/>
      </c>
      <c r="E19" s="96">
        <f>SUM(bewijslast!J19:M19)/4</f>
        <v>0</v>
      </c>
      <c r="F19" s="130">
        <f>logboek!L19</f>
        <v>0</v>
      </c>
    </row>
    <row r="20" spans="2:6" s="23" customFormat="1" ht="15.6">
      <c r="B20" s="3">
        <v>9</v>
      </c>
      <c r="C20" s="288" t="str">
        <f>IF(bewijslast!C20="","",bewijslast!C20)</f>
        <v/>
      </c>
      <c r="D20" s="285" t="str">
        <f>IF(bewijslast!D20="","",bewijslast!D20)</f>
        <v/>
      </c>
      <c r="E20" s="96">
        <f>SUM(bewijslast!J20:M20)/4</f>
        <v>0</v>
      </c>
      <c r="F20" s="130">
        <f>logboek!L20</f>
        <v>0</v>
      </c>
    </row>
    <row r="21" spans="2:6" s="23" customFormat="1" ht="15.6">
      <c r="B21" s="3">
        <v>10</v>
      </c>
      <c r="C21" s="288" t="str">
        <f>IF(bewijslast!C21="","",bewijslast!C21)</f>
        <v/>
      </c>
      <c r="D21" s="285" t="str">
        <f>IF(bewijslast!D21="","",bewijslast!D21)</f>
        <v/>
      </c>
      <c r="E21" s="96">
        <f>SUM(bewijslast!J21:M21)/4</f>
        <v>0</v>
      </c>
      <c r="F21" s="130">
        <f>logboek!L21</f>
        <v>0</v>
      </c>
    </row>
    <row r="22" spans="2:6" s="23" customFormat="1" ht="15.6">
      <c r="B22" s="3">
        <v>11</v>
      </c>
      <c r="C22" s="288" t="str">
        <f>IF(bewijslast!C22="","",bewijslast!C22)</f>
        <v/>
      </c>
      <c r="D22" s="285" t="str">
        <f>IF(bewijslast!D22="","",bewijslast!D22)</f>
        <v/>
      </c>
      <c r="E22" s="96">
        <f>SUM(bewijslast!J22:M22)/4</f>
        <v>0</v>
      </c>
      <c r="F22" s="130">
        <f>logboek!L22</f>
        <v>0</v>
      </c>
    </row>
    <row r="23" spans="2:6" s="23" customFormat="1" ht="15.6">
      <c r="B23" s="3">
        <v>12</v>
      </c>
      <c r="C23" s="288" t="str">
        <f>IF(bewijslast!C23="","",bewijslast!C23)</f>
        <v/>
      </c>
      <c r="D23" s="285" t="str">
        <f>IF(bewijslast!D23="","",bewijslast!D23)</f>
        <v/>
      </c>
      <c r="E23" s="96">
        <f>SUM(bewijslast!J23:M23)/4</f>
        <v>0</v>
      </c>
      <c r="F23" s="130">
        <f>logboek!L23</f>
        <v>0</v>
      </c>
    </row>
    <row r="24" spans="2:6" s="23" customFormat="1" ht="15.6">
      <c r="B24" s="3">
        <v>13</v>
      </c>
      <c r="C24" s="288" t="str">
        <f>IF(bewijslast!C24="","",bewijslast!C24)</f>
        <v/>
      </c>
      <c r="D24" s="285" t="str">
        <f>IF(bewijslast!D24="","",bewijslast!D24)</f>
        <v/>
      </c>
      <c r="E24" s="96">
        <f>SUM(bewijslast!J24:M24)/4</f>
        <v>0</v>
      </c>
      <c r="F24" s="130">
        <f>logboek!L24</f>
        <v>0</v>
      </c>
    </row>
    <row r="25" spans="2:6" s="23" customFormat="1" ht="15.6">
      <c r="B25" s="3">
        <v>14</v>
      </c>
      <c r="C25" s="288" t="str">
        <f>IF(bewijslast!C25="","",bewijslast!C25)</f>
        <v/>
      </c>
      <c r="D25" s="285" t="str">
        <f>IF(bewijslast!D25="","",bewijslast!D25)</f>
        <v/>
      </c>
      <c r="E25" s="96">
        <f>SUM(bewijslast!J25:M25)/4</f>
        <v>0</v>
      </c>
      <c r="F25" s="130">
        <f>logboek!L25</f>
        <v>0</v>
      </c>
    </row>
    <row r="26" spans="2:6" s="23" customFormat="1" ht="15.6">
      <c r="B26" s="3">
        <v>15</v>
      </c>
      <c r="C26" s="288" t="str">
        <f>IF(bewijslast!C26="","",bewijslast!C26)</f>
        <v/>
      </c>
      <c r="D26" s="285" t="str">
        <f>IF(bewijslast!D26="","",bewijslast!D26)</f>
        <v/>
      </c>
      <c r="E26" s="96">
        <f>SUM(bewijslast!J26:M26)/4</f>
        <v>0</v>
      </c>
      <c r="F26" s="130">
        <f>logboek!L26</f>
        <v>0</v>
      </c>
    </row>
    <row r="27" spans="2:6" s="23" customFormat="1" ht="15.6">
      <c r="B27" s="3">
        <v>16</v>
      </c>
      <c r="C27" s="288" t="str">
        <f>IF(bewijslast!C27="","",bewijslast!C27)</f>
        <v/>
      </c>
      <c r="D27" s="285" t="str">
        <f>IF(bewijslast!D27="","",bewijslast!D27)</f>
        <v/>
      </c>
      <c r="E27" s="96">
        <f>SUM(bewijslast!J27:M27)/4</f>
        <v>0</v>
      </c>
      <c r="F27" s="130">
        <f>logboek!L27</f>
        <v>0</v>
      </c>
    </row>
    <row r="28" spans="2:6" s="23" customFormat="1" ht="15.6">
      <c r="B28" s="3">
        <v>17</v>
      </c>
      <c r="C28" s="288" t="str">
        <f>IF(bewijslast!C28="","",bewijslast!C28)</f>
        <v/>
      </c>
      <c r="D28" s="285" t="str">
        <f>IF(bewijslast!D28="","",bewijslast!D28)</f>
        <v/>
      </c>
      <c r="E28" s="96">
        <f>SUM(bewijslast!J28:M28)/4</f>
        <v>0</v>
      </c>
      <c r="F28" s="130">
        <f>logboek!L28</f>
        <v>0</v>
      </c>
    </row>
    <row r="29" spans="2:6" s="23" customFormat="1" ht="15.6">
      <c r="B29" s="3">
        <v>18</v>
      </c>
      <c r="C29" s="288" t="str">
        <f>IF(bewijslast!C29="","",bewijslast!C29)</f>
        <v/>
      </c>
      <c r="D29" s="285" t="str">
        <f>IF(bewijslast!D29="","",bewijslast!D29)</f>
        <v/>
      </c>
      <c r="E29" s="96">
        <f>SUM(bewijslast!J29:M29)/4</f>
        <v>0</v>
      </c>
      <c r="F29" s="130">
        <f>logboek!L29</f>
        <v>0</v>
      </c>
    </row>
    <row r="30" spans="2:6" s="23" customFormat="1" ht="15.6">
      <c r="B30" s="3">
        <v>19</v>
      </c>
      <c r="C30" s="288" t="str">
        <f>IF(bewijslast!C30="","",bewijslast!C30)</f>
        <v/>
      </c>
      <c r="D30" s="285" t="str">
        <f>IF(bewijslast!D30="","",bewijslast!D30)</f>
        <v/>
      </c>
      <c r="E30" s="96">
        <f>SUM(bewijslast!J30:M30)/4</f>
        <v>0</v>
      </c>
      <c r="F30" s="130">
        <f>logboek!L30</f>
        <v>0</v>
      </c>
    </row>
    <row r="31" spans="2:6" s="3" customFormat="1" ht="16.2" thickBot="1">
      <c r="B31" s="3">
        <v>20</v>
      </c>
      <c r="C31" s="290" t="str">
        <f>IF(bewijslast!C31="","",bewijslast!C31)</f>
        <v/>
      </c>
      <c r="D31" s="286" t="str">
        <f>IF(bewijslast!D31="","",bewijslast!D31)</f>
        <v/>
      </c>
      <c r="E31" s="101">
        <f>SUM(bewijslast!J31:M31)/4</f>
        <v>0</v>
      </c>
      <c r="F31" s="133">
        <f>logboek!L31</f>
        <v>0</v>
      </c>
    </row>
    <row r="32" spans="2:6" s="3" customFormat="1">
      <c r="F32" s="4"/>
    </row>
    <row r="33" spans="2:6" s="3" customFormat="1" ht="15" thickBot="1">
      <c r="E33" s="10"/>
      <c r="F33" s="4"/>
    </row>
    <row r="34" spans="2:6" s="6" customFormat="1" ht="42.75" customHeight="1" thickBot="1">
      <c r="C34" s="224" t="s">
        <v>31</v>
      </c>
      <c r="D34" s="225"/>
      <c r="E34" s="272" t="s">
        <v>55</v>
      </c>
      <c r="F34" s="273"/>
    </row>
    <row r="35" spans="2:6" s="3" customFormat="1" ht="61.2" customHeight="1" thickBot="1">
      <c r="C35" s="232" t="s">
        <v>60</v>
      </c>
      <c r="D35" s="254" t="s">
        <v>49</v>
      </c>
      <c r="E35" s="232" t="s">
        <v>87</v>
      </c>
      <c r="F35" s="255" t="s">
        <v>59</v>
      </c>
    </row>
    <row r="36" spans="2:6" s="3" customFormat="1" ht="15" customHeight="1">
      <c r="B36" s="3">
        <v>1</v>
      </c>
      <c r="C36" s="92" t="str">
        <f>IF(bewijslast!C36="","",bewijslast!C36)</f>
        <v/>
      </c>
      <c r="D36" s="93" t="str">
        <f>IF(bewijslast!D36="","",bewijslast!D36)</f>
        <v/>
      </c>
      <c r="E36" s="128">
        <f>SUM(bewijslast!J36:M36)/4</f>
        <v>0</v>
      </c>
      <c r="F36" s="129">
        <f>logboek!L36</f>
        <v>0</v>
      </c>
    </row>
    <row r="37" spans="2:6" s="3" customFormat="1" ht="15" customHeight="1">
      <c r="B37" s="3">
        <v>2</v>
      </c>
      <c r="C37" s="96" t="str">
        <f>IF(bewijslast!C37="","",bewijslast!C37)</f>
        <v/>
      </c>
      <c r="D37" s="97" t="str">
        <f>IF(bewijslast!D37="","",bewijslast!D37)</f>
        <v/>
      </c>
      <c r="E37" s="131">
        <f>SUM(bewijslast!J37:M37)/4</f>
        <v>0</v>
      </c>
      <c r="F37" s="130">
        <f>logboek!L37</f>
        <v>0</v>
      </c>
    </row>
    <row r="38" spans="2:6" s="3" customFormat="1" ht="15" customHeight="1">
      <c r="B38" s="3">
        <v>3</v>
      </c>
      <c r="C38" s="96" t="str">
        <f>IF(bewijslast!C38="","",bewijslast!C38)</f>
        <v/>
      </c>
      <c r="D38" s="97" t="str">
        <f>IF(bewijslast!D38="","",bewijslast!D38)</f>
        <v/>
      </c>
      <c r="E38" s="131">
        <f>SUM(bewijslast!J38:M38)/4</f>
        <v>0</v>
      </c>
      <c r="F38" s="130">
        <f>logboek!L38</f>
        <v>0</v>
      </c>
    </row>
    <row r="39" spans="2:6" s="3" customFormat="1" ht="15" customHeight="1">
      <c r="B39" s="3">
        <v>4</v>
      </c>
      <c r="C39" s="96" t="str">
        <f>IF(bewijslast!C39="","",bewijslast!C39)</f>
        <v/>
      </c>
      <c r="D39" s="97" t="str">
        <f>IF(bewijslast!D39="","",bewijslast!D39)</f>
        <v/>
      </c>
      <c r="E39" s="131">
        <f>SUM(bewijslast!J39:M39)/4</f>
        <v>0</v>
      </c>
      <c r="F39" s="130">
        <f>logboek!L39</f>
        <v>0</v>
      </c>
    </row>
    <row r="40" spans="2:6" s="3" customFormat="1" ht="15" customHeight="1">
      <c r="B40" s="3">
        <v>5</v>
      </c>
      <c r="C40" s="96" t="str">
        <f>IF(bewijslast!C40="","",bewijslast!C40)</f>
        <v/>
      </c>
      <c r="D40" s="97" t="str">
        <f>IF(bewijslast!D40="","",bewijslast!D40)</f>
        <v/>
      </c>
      <c r="E40" s="131">
        <f>SUM(bewijslast!J40:M40)/4</f>
        <v>0</v>
      </c>
      <c r="F40" s="130">
        <f>logboek!L40</f>
        <v>0</v>
      </c>
    </row>
    <row r="41" spans="2:6" s="3" customFormat="1" ht="15" customHeight="1">
      <c r="B41" s="3">
        <v>6</v>
      </c>
      <c r="C41" s="96" t="str">
        <f>IF(bewijslast!C41="","",bewijslast!C41)</f>
        <v/>
      </c>
      <c r="D41" s="97" t="str">
        <f>IF(bewijslast!D41="","",bewijslast!D41)</f>
        <v/>
      </c>
      <c r="E41" s="131">
        <f>SUM(bewijslast!J41:M41)/4</f>
        <v>0</v>
      </c>
      <c r="F41" s="130">
        <f>logboek!L41</f>
        <v>0</v>
      </c>
    </row>
    <row r="42" spans="2:6" s="3" customFormat="1" ht="15" customHeight="1">
      <c r="B42" s="3">
        <v>7</v>
      </c>
      <c r="C42" s="96" t="str">
        <f>IF(bewijslast!C42="","",bewijslast!C42)</f>
        <v/>
      </c>
      <c r="D42" s="97" t="str">
        <f>IF(bewijslast!D42="","",bewijslast!D42)</f>
        <v/>
      </c>
      <c r="E42" s="131">
        <f>SUM(bewijslast!J42:M42)/4</f>
        <v>0</v>
      </c>
      <c r="F42" s="130">
        <f>logboek!L42</f>
        <v>0</v>
      </c>
    </row>
    <row r="43" spans="2:6" s="3" customFormat="1" ht="15" customHeight="1">
      <c r="B43" s="3">
        <v>8</v>
      </c>
      <c r="C43" s="96" t="str">
        <f>IF(bewijslast!C43="","",bewijslast!C43)</f>
        <v/>
      </c>
      <c r="D43" s="97" t="str">
        <f>IF(bewijslast!D43="","",bewijslast!D43)</f>
        <v/>
      </c>
      <c r="E43" s="131">
        <f>SUM(bewijslast!J43:M43)/4</f>
        <v>0</v>
      </c>
      <c r="F43" s="130">
        <f>logboek!L43</f>
        <v>0</v>
      </c>
    </row>
    <row r="44" spans="2:6" s="3" customFormat="1" ht="15" customHeight="1">
      <c r="B44" s="3">
        <v>9</v>
      </c>
      <c r="C44" s="96" t="str">
        <f>IF(bewijslast!C44="","",bewijslast!C44)</f>
        <v/>
      </c>
      <c r="D44" s="97" t="str">
        <f>IF(bewijslast!D44="","",bewijslast!D44)</f>
        <v/>
      </c>
      <c r="E44" s="131">
        <f>SUM(bewijslast!J44:M44)/4</f>
        <v>0</v>
      </c>
      <c r="F44" s="130">
        <f>logboek!L44</f>
        <v>0</v>
      </c>
    </row>
    <row r="45" spans="2:6" s="3" customFormat="1" ht="15" customHeight="1">
      <c r="B45" s="3">
        <v>10</v>
      </c>
      <c r="C45" s="96" t="str">
        <f>IF(bewijslast!C45="","",bewijslast!C45)</f>
        <v/>
      </c>
      <c r="D45" s="97" t="str">
        <f>IF(bewijslast!D45="","",bewijslast!D45)</f>
        <v/>
      </c>
      <c r="E45" s="131">
        <f>SUM(bewijslast!J45:M45)/4</f>
        <v>0</v>
      </c>
      <c r="F45" s="130">
        <f>logboek!L45</f>
        <v>0</v>
      </c>
    </row>
    <row r="46" spans="2:6" s="3" customFormat="1" ht="15" customHeight="1">
      <c r="B46" s="3">
        <v>11</v>
      </c>
      <c r="C46" s="96" t="str">
        <f>IF(bewijslast!C46="","",bewijslast!C46)</f>
        <v/>
      </c>
      <c r="D46" s="97" t="str">
        <f>IF(bewijslast!D46="","",bewijslast!D46)</f>
        <v/>
      </c>
      <c r="E46" s="131">
        <f>SUM(bewijslast!J46:M46)/4</f>
        <v>0</v>
      </c>
      <c r="F46" s="130">
        <f>logboek!L46</f>
        <v>0</v>
      </c>
    </row>
    <row r="47" spans="2:6" s="3" customFormat="1" ht="15" customHeight="1">
      <c r="B47" s="3">
        <v>12</v>
      </c>
      <c r="C47" s="96" t="str">
        <f>IF(bewijslast!C47="","",bewijslast!C47)</f>
        <v/>
      </c>
      <c r="D47" s="97" t="str">
        <f>IF(bewijslast!D47="","",bewijslast!D47)</f>
        <v/>
      </c>
      <c r="E47" s="131">
        <f>SUM(bewijslast!J47:M47)/4</f>
        <v>0</v>
      </c>
      <c r="F47" s="130">
        <f>logboek!L47</f>
        <v>0</v>
      </c>
    </row>
    <row r="48" spans="2:6" s="3" customFormat="1" ht="15" customHeight="1">
      <c r="B48" s="3">
        <v>13</v>
      </c>
      <c r="C48" s="96" t="str">
        <f>IF(bewijslast!C48="","",bewijslast!C48)</f>
        <v/>
      </c>
      <c r="D48" s="97" t="str">
        <f>IF(bewijslast!D48="","",bewijslast!D48)</f>
        <v/>
      </c>
      <c r="E48" s="131">
        <f>SUM(bewijslast!J48:M48)/4</f>
        <v>0</v>
      </c>
      <c r="F48" s="130">
        <f>logboek!L48</f>
        <v>0</v>
      </c>
    </row>
    <row r="49" spans="2:8" s="3" customFormat="1" ht="15" customHeight="1">
      <c r="B49" s="3">
        <v>14</v>
      </c>
      <c r="C49" s="96" t="str">
        <f>IF(bewijslast!C49="","",bewijslast!C49)</f>
        <v/>
      </c>
      <c r="D49" s="97" t="str">
        <f>IF(bewijslast!D49="","",bewijslast!D49)</f>
        <v/>
      </c>
      <c r="E49" s="131">
        <f>SUM(bewijslast!J49:M49)/4</f>
        <v>0</v>
      </c>
      <c r="F49" s="130">
        <f>logboek!L49</f>
        <v>0</v>
      </c>
    </row>
    <row r="50" spans="2:8" s="3" customFormat="1" ht="15" customHeight="1">
      <c r="B50" s="3">
        <v>15</v>
      </c>
      <c r="C50" s="96" t="str">
        <f>IF(bewijslast!C50="","",bewijslast!C50)</f>
        <v/>
      </c>
      <c r="D50" s="97" t="str">
        <f>IF(bewijslast!D50="","",bewijslast!D50)</f>
        <v/>
      </c>
      <c r="E50" s="131">
        <f>SUM(bewijslast!J50:M50)/4</f>
        <v>0</v>
      </c>
      <c r="F50" s="130">
        <f>logboek!L50</f>
        <v>0</v>
      </c>
    </row>
    <row r="51" spans="2:8" s="3" customFormat="1" ht="15" customHeight="1">
      <c r="B51" s="3">
        <v>16</v>
      </c>
      <c r="C51" s="96" t="str">
        <f>IF(bewijslast!C51="","",bewijslast!C51)</f>
        <v/>
      </c>
      <c r="D51" s="97" t="str">
        <f>IF(bewijslast!D51="","",bewijslast!D51)</f>
        <v/>
      </c>
      <c r="E51" s="131">
        <f>SUM(bewijslast!J51:M51)/4</f>
        <v>0</v>
      </c>
      <c r="F51" s="130">
        <f>logboek!L51</f>
        <v>0</v>
      </c>
    </row>
    <row r="52" spans="2:8" s="3" customFormat="1" ht="15" customHeight="1">
      <c r="B52" s="3">
        <v>17</v>
      </c>
      <c r="C52" s="96" t="str">
        <f>IF(bewijslast!C52="","",bewijslast!C52)</f>
        <v/>
      </c>
      <c r="D52" s="97" t="str">
        <f>IF(bewijslast!D52="","",bewijslast!D52)</f>
        <v/>
      </c>
      <c r="E52" s="131">
        <f>SUM(bewijslast!J52:M52)/4</f>
        <v>0</v>
      </c>
      <c r="F52" s="130">
        <f>logboek!L52</f>
        <v>0</v>
      </c>
    </row>
    <row r="53" spans="2:8" s="3" customFormat="1" ht="15" customHeight="1">
      <c r="B53" s="3">
        <v>18</v>
      </c>
      <c r="C53" s="96" t="str">
        <f>IF(bewijslast!C53="","",bewijslast!C53)</f>
        <v/>
      </c>
      <c r="D53" s="97" t="str">
        <f>IF(bewijslast!D53="","",bewijslast!D53)</f>
        <v/>
      </c>
      <c r="E53" s="131">
        <f>SUM(bewijslast!J53:M53)/4</f>
        <v>0</v>
      </c>
      <c r="F53" s="130">
        <f>logboek!L53</f>
        <v>0</v>
      </c>
    </row>
    <row r="54" spans="2:8" s="3" customFormat="1" ht="15" customHeight="1">
      <c r="B54" s="3">
        <v>19</v>
      </c>
      <c r="C54" s="96" t="str">
        <f>IF(bewijslast!C54="","",bewijslast!C54)</f>
        <v/>
      </c>
      <c r="D54" s="97" t="str">
        <f>IF(bewijslast!D54="","",bewijslast!D54)</f>
        <v/>
      </c>
      <c r="E54" s="131">
        <f>SUM(bewijslast!J54:M54)/4</f>
        <v>0</v>
      </c>
      <c r="F54" s="130">
        <f>logboek!L54</f>
        <v>0</v>
      </c>
    </row>
    <row r="55" spans="2:8" s="3" customFormat="1" ht="15" customHeight="1" thickBot="1">
      <c r="B55" s="3">
        <v>20</v>
      </c>
      <c r="C55" s="101" t="str">
        <f>IF(bewijslast!C55="","",bewijslast!C55)</f>
        <v/>
      </c>
      <c r="D55" s="102" t="str">
        <f>IF(bewijslast!D55="","",bewijslast!D55)</f>
        <v/>
      </c>
      <c r="E55" s="132">
        <f>SUM(bewijslast!J55:M55)/4</f>
        <v>0</v>
      </c>
      <c r="F55" s="133">
        <f>logboek!L55</f>
        <v>0</v>
      </c>
    </row>
    <row r="56" spans="2:8" s="23" customFormat="1">
      <c r="C56" s="3"/>
      <c r="D56" s="3"/>
      <c r="E56" s="3"/>
      <c r="F56" s="4"/>
    </row>
    <row r="57" spans="2:8" s="3" customFormat="1" ht="15" thickBot="1"/>
    <row r="58" spans="2:8" ht="42.6" customHeight="1" thickBot="1">
      <c r="C58" s="224" t="s">
        <v>32</v>
      </c>
      <c r="D58" s="225"/>
      <c r="E58" s="272" t="s">
        <v>55</v>
      </c>
      <c r="F58" s="273"/>
      <c r="G58"/>
      <c r="H58"/>
    </row>
    <row r="59" spans="2:8" ht="55.2" customHeight="1" thickBot="1">
      <c r="C59" s="232" t="s">
        <v>60</v>
      </c>
      <c r="D59" s="254" t="s">
        <v>61</v>
      </c>
      <c r="E59" s="232" t="s">
        <v>87</v>
      </c>
      <c r="F59" s="255" t="s">
        <v>88</v>
      </c>
      <c r="G59"/>
      <c r="H59"/>
    </row>
    <row r="60" spans="2:8" ht="15.6">
      <c r="B60" s="3">
        <v>1</v>
      </c>
      <c r="C60" s="92" t="str">
        <f>IF(bewijslast!C60="","",bewijslast!C60)</f>
        <v/>
      </c>
      <c r="D60" s="93" t="str">
        <f>IF(bewijslast!D60="","",bewijslast!D60)</f>
        <v/>
      </c>
      <c r="E60" s="128">
        <v>0</v>
      </c>
      <c r="F60" s="129">
        <f>logboek!L60</f>
        <v>0</v>
      </c>
      <c r="G60"/>
      <c r="H60"/>
    </row>
    <row r="61" spans="2:8" ht="15.6">
      <c r="B61" s="3">
        <v>2</v>
      </c>
      <c r="C61" s="96" t="str">
        <f>IF(bewijslast!C61="","",bewijslast!C61)</f>
        <v/>
      </c>
      <c r="D61" s="97" t="str">
        <f>IF(bewijslast!D61="","",bewijslast!D61)</f>
        <v/>
      </c>
      <c r="E61" s="131">
        <v>0</v>
      </c>
      <c r="F61" s="130">
        <f>logboek!L61</f>
        <v>0</v>
      </c>
      <c r="G61"/>
      <c r="H61"/>
    </row>
    <row r="62" spans="2:8" ht="15.6">
      <c r="B62" s="3">
        <v>3</v>
      </c>
      <c r="C62" s="96" t="str">
        <f>IF(bewijslast!C62="","",bewijslast!C62)</f>
        <v/>
      </c>
      <c r="D62" s="97" t="str">
        <f>IF(bewijslast!D62="","",bewijslast!D62)</f>
        <v/>
      </c>
      <c r="E62" s="131">
        <v>0</v>
      </c>
      <c r="F62" s="130">
        <f>logboek!L62</f>
        <v>0</v>
      </c>
      <c r="G62"/>
      <c r="H62"/>
    </row>
    <row r="63" spans="2:8" ht="15.6">
      <c r="B63" s="3">
        <v>4</v>
      </c>
      <c r="C63" s="96" t="str">
        <f>IF(bewijslast!C63="","",bewijslast!C63)</f>
        <v/>
      </c>
      <c r="D63" s="97" t="str">
        <f>IF(bewijslast!D63="","",bewijslast!D63)</f>
        <v/>
      </c>
      <c r="E63" s="131">
        <v>0</v>
      </c>
      <c r="F63" s="130">
        <f>logboek!L63</f>
        <v>0</v>
      </c>
      <c r="G63"/>
      <c r="H63"/>
    </row>
    <row r="64" spans="2:8" ht="15.6">
      <c r="B64" s="3">
        <v>5</v>
      </c>
      <c r="C64" s="96" t="str">
        <f>IF(bewijslast!C64="","",bewijslast!C64)</f>
        <v/>
      </c>
      <c r="D64" s="97" t="str">
        <f>IF(bewijslast!D64="","",bewijslast!D64)</f>
        <v/>
      </c>
      <c r="E64" s="131">
        <v>0</v>
      </c>
      <c r="F64" s="130">
        <f>logboek!L64</f>
        <v>0</v>
      </c>
      <c r="G64"/>
      <c r="H64"/>
    </row>
    <row r="65" spans="2:8" ht="15.6">
      <c r="B65" s="3">
        <v>6</v>
      </c>
      <c r="C65" s="96" t="str">
        <f>IF(bewijslast!C65="","",bewijslast!C65)</f>
        <v/>
      </c>
      <c r="D65" s="97" t="str">
        <f>IF(bewijslast!D65="","",bewijslast!D65)</f>
        <v/>
      </c>
      <c r="E65" s="131">
        <v>0</v>
      </c>
      <c r="F65" s="130">
        <f>logboek!L65</f>
        <v>0</v>
      </c>
      <c r="G65"/>
      <c r="H65"/>
    </row>
    <row r="66" spans="2:8" ht="15.6">
      <c r="B66" s="3">
        <v>7</v>
      </c>
      <c r="C66" s="96" t="str">
        <f>IF(bewijslast!C66="","",bewijslast!C66)</f>
        <v/>
      </c>
      <c r="D66" s="97" t="str">
        <f>IF(bewijslast!D66="","",bewijslast!D66)</f>
        <v/>
      </c>
      <c r="E66" s="131">
        <v>0</v>
      </c>
      <c r="F66" s="130">
        <f>logboek!L66</f>
        <v>0</v>
      </c>
      <c r="G66"/>
      <c r="H66"/>
    </row>
    <row r="67" spans="2:8" ht="15.6">
      <c r="B67" s="3">
        <v>8</v>
      </c>
      <c r="C67" s="96" t="str">
        <f>IF(bewijslast!C67="","",bewijslast!C67)</f>
        <v/>
      </c>
      <c r="D67" s="97" t="str">
        <f>IF(bewijslast!D67="","",bewijslast!D67)</f>
        <v/>
      </c>
      <c r="E67" s="131">
        <v>0</v>
      </c>
      <c r="F67" s="130">
        <f>logboek!L67</f>
        <v>0</v>
      </c>
      <c r="G67"/>
      <c r="H67"/>
    </row>
    <row r="68" spans="2:8" ht="15.6">
      <c r="B68" s="3">
        <v>9</v>
      </c>
      <c r="C68" s="96" t="str">
        <f>IF(bewijslast!C68="","",bewijslast!C68)</f>
        <v/>
      </c>
      <c r="D68" s="97" t="str">
        <f>IF(bewijslast!D68="","",bewijslast!D68)</f>
        <v/>
      </c>
      <c r="E68" s="131">
        <v>0</v>
      </c>
      <c r="F68" s="130">
        <f>logboek!L68</f>
        <v>0</v>
      </c>
      <c r="G68"/>
      <c r="H68"/>
    </row>
    <row r="69" spans="2:8" ht="15.6">
      <c r="B69" s="3">
        <v>10</v>
      </c>
      <c r="C69" s="96" t="str">
        <f>IF(bewijslast!C69="","",bewijslast!C69)</f>
        <v/>
      </c>
      <c r="D69" s="97" t="str">
        <f>IF(bewijslast!D69="","",bewijslast!D69)</f>
        <v/>
      </c>
      <c r="E69" s="131">
        <v>0</v>
      </c>
      <c r="F69" s="130">
        <f>logboek!L69</f>
        <v>0</v>
      </c>
      <c r="G69"/>
      <c r="H69"/>
    </row>
    <row r="70" spans="2:8" ht="15.6">
      <c r="B70" s="3">
        <v>11</v>
      </c>
      <c r="C70" s="96" t="str">
        <f>IF(bewijslast!C70="","",bewijslast!C70)</f>
        <v/>
      </c>
      <c r="D70" s="97" t="str">
        <f>IF(bewijslast!D70="","",bewijslast!D70)</f>
        <v/>
      </c>
      <c r="E70" s="131">
        <v>0</v>
      </c>
      <c r="F70" s="130">
        <f>logboek!L70</f>
        <v>0</v>
      </c>
      <c r="G70"/>
      <c r="H70"/>
    </row>
    <row r="71" spans="2:8" ht="15.6">
      <c r="B71" s="3">
        <v>12</v>
      </c>
      <c r="C71" s="96" t="str">
        <f>IF(bewijslast!C71="","",bewijslast!C71)</f>
        <v/>
      </c>
      <c r="D71" s="97" t="str">
        <f>IF(bewijslast!D71="","",bewijslast!D71)</f>
        <v/>
      </c>
      <c r="E71" s="131">
        <v>0</v>
      </c>
      <c r="F71" s="130">
        <f>logboek!L71</f>
        <v>0</v>
      </c>
      <c r="G71"/>
      <c r="H71"/>
    </row>
    <row r="72" spans="2:8" ht="15.6">
      <c r="B72" s="3">
        <v>13</v>
      </c>
      <c r="C72" s="96" t="str">
        <f>IF(bewijslast!C72="","",bewijslast!C72)</f>
        <v/>
      </c>
      <c r="D72" s="97" t="str">
        <f>IF(bewijslast!D72="","",bewijslast!D72)</f>
        <v/>
      </c>
      <c r="E72" s="131">
        <v>0</v>
      </c>
      <c r="F72" s="130">
        <f>logboek!L72</f>
        <v>0</v>
      </c>
      <c r="G72"/>
      <c r="H72"/>
    </row>
    <row r="73" spans="2:8" ht="15.6">
      <c r="B73" s="3">
        <v>14</v>
      </c>
      <c r="C73" s="96" t="str">
        <f>IF(bewijslast!C73="","",bewijslast!C73)</f>
        <v/>
      </c>
      <c r="D73" s="97" t="str">
        <f>IF(bewijslast!D73="","",bewijslast!D73)</f>
        <v/>
      </c>
      <c r="E73" s="131">
        <v>0</v>
      </c>
      <c r="F73" s="130">
        <f>logboek!L73</f>
        <v>0</v>
      </c>
      <c r="G73"/>
      <c r="H73"/>
    </row>
    <row r="74" spans="2:8" ht="15.6">
      <c r="B74" s="3">
        <v>15</v>
      </c>
      <c r="C74" s="96" t="str">
        <f>IF(bewijslast!C74="","",bewijslast!C74)</f>
        <v/>
      </c>
      <c r="D74" s="97" t="str">
        <f>IF(bewijslast!D74="","",bewijslast!D74)</f>
        <v/>
      </c>
      <c r="E74" s="131">
        <v>0</v>
      </c>
      <c r="F74" s="130">
        <f>logboek!L74</f>
        <v>0</v>
      </c>
      <c r="G74"/>
      <c r="H74"/>
    </row>
    <row r="75" spans="2:8" ht="15.6">
      <c r="B75" s="3">
        <v>16</v>
      </c>
      <c r="C75" s="96" t="str">
        <f>IF(bewijslast!C75="","",bewijslast!C75)</f>
        <v/>
      </c>
      <c r="D75" s="97" t="str">
        <f>IF(bewijslast!D75="","",bewijslast!D75)</f>
        <v/>
      </c>
      <c r="E75" s="131">
        <v>0</v>
      </c>
      <c r="F75" s="130">
        <f>logboek!L75</f>
        <v>0</v>
      </c>
      <c r="G75"/>
      <c r="H75"/>
    </row>
    <row r="76" spans="2:8" ht="15.6">
      <c r="B76" s="3">
        <v>17</v>
      </c>
      <c r="C76" s="96" t="str">
        <f>IF(bewijslast!C76="","",bewijslast!C76)</f>
        <v/>
      </c>
      <c r="D76" s="97" t="str">
        <f>IF(bewijslast!D76="","",bewijslast!D76)</f>
        <v/>
      </c>
      <c r="E76" s="131">
        <v>0</v>
      </c>
      <c r="F76" s="130">
        <f>logboek!L76</f>
        <v>0</v>
      </c>
      <c r="G76"/>
      <c r="H76"/>
    </row>
    <row r="77" spans="2:8" ht="15.6">
      <c r="B77" s="3">
        <v>18</v>
      </c>
      <c r="C77" s="96" t="str">
        <f>IF(bewijslast!C77="","",bewijslast!C77)</f>
        <v/>
      </c>
      <c r="D77" s="97" t="str">
        <f>IF(bewijslast!D77="","",bewijslast!D77)</f>
        <v/>
      </c>
      <c r="E77" s="131">
        <v>0</v>
      </c>
      <c r="F77" s="130">
        <f>logboek!L77</f>
        <v>0</v>
      </c>
      <c r="G77"/>
      <c r="H77"/>
    </row>
    <row r="78" spans="2:8" ht="15.6">
      <c r="B78" s="3">
        <v>19</v>
      </c>
      <c r="C78" s="96" t="str">
        <f>IF(bewijslast!C78="","",bewijslast!C78)</f>
        <v/>
      </c>
      <c r="D78" s="97" t="str">
        <f>IF(bewijslast!D78="","",bewijslast!D78)</f>
        <v/>
      </c>
      <c r="E78" s="131">
        <v>0</v>
      </c>
      <c r="F78" s="130">
        <f>logboek!L78</f>
        <v>0</v>
      </c>
      <c r="G78"/>
      <c r="H78"/>
    </row>
    <row r="79" spans="2:8" ht="16.2" thickBot="1">
      <c r="B79" s="3">
        <v>20</v>
      </c>
      <c r="C79" s="101" t="str">
        <f>IF(bewijslast!C79="","",bewijslast!C79)</f>
        <v/>
      </c>
      <c r="D79" s="102" t="str">
        <f>IF(bewijslast!D79="","",bewijslast!D79)</f>
        <v/>
      </c>
      <c r="E79" s="132">
        <v>0</v>
      </c>
      <c r="F79" s="133">
        <f>logboek!L79</f>
        <v>0</v>
      </c>
      <c r="G79"/>
      <c r="H79"/>
    </row>
  </sheetData>
  <sheetProtection selectLockedCells="1"/>
  <mergeCells count="3">
    <mergeCell ref="E34:F34"/>
    <mergeCell ref="E10:F10"/>
    <mergeCell ref="E58:F58"/>
  </mergeCells>
  <conditionalFormatting sqref="F12:F31 F36:F55 F60:F79">
    <cfRule type="cellIs" dxfId="0" priority="1" operator="greaterThan">
      <formula>0</formula>
    </cfRule>
  </conditionalFormatting>
  <pageMargins left="0.7" right="0.7" top="0.75" bottom="0.75" header="0.3" footer="0.3"/>
  <pageSetup paperSize="9" scale="54"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Y79"/>
  <sheetViews>
    <sheetView showGridLines="0" topLeftCell="C1" zoomScaleNormal="100" workbookViewId="0">
      <selection activeCell="Q13" sqref="Q13"/>
    </sheetView>
  </sheetViews>
  <sheetFormatPr defaultColWidth="9.21875" defaultRowHeight="14.4"/>
  <cols>
    <col min="1" max="1" width="1.21875" customWidth="1"/>
    <col min="2" max="2" width="3.21875" bestFit="1" customWidth="1"/>
    <col min="3" max="3" width="30.5546875" customWidth="1"/>
    <col min="4" max="4" width="17.5546875" style="7" hidden="1" customWidth="1"/>
    <col min="5" max="5" width="17.5546875" style="7" customWidth="1"/>
    <col min="6" max="6" width="17.5546875" style="7" hidden="1" customWidth="1"/>
    <col min="7" max="10" width="17.5546875" hidden="1" customWidth="1"/>
    <col min="11" max="11" width="17.5546875" customWidth="1"/>
    <col min="12" max="12" width="17.5546875" style="8" customWidth="1"/>
    <col min="13" max="14" width="8.21875" style="8" customWidth="1"/>
    <col min="15" max="24" width="8.21875" customWidth="1"/>
    <col min="25" max="42" width="11.5546875" customWidth="1"/>
    <col min="43" max="43" width="9.21875" customWidth="1"/>
    <col min="44" max="44" width="10.77734375" customWidth="1"/>
    <col min="45" max="45" width="14.44140625" customWidth="1"/>
    <col min="46" max="46" width="9.21875" customWidth="1"/>
    <col min="47" max="47" width="13.21875" customWidth="1"/>
  </cols>
  <sheetData>
    <row r="1" spans="2:25" s="1" customFormat="1" ht="18">
      <c r="C1" s="2" t="str">
        <f>invulformulier!B1</f>
        <v>Openbare Verlichting - Onderhoudsbestek</v>
      </c>
    </row>
    <row r="2" spans="2:25" s="3" customFormat="1" ht="18">
      <c r="C2" s="2" t="s">
        <v>63</v>
      </c>
      <c r="L2" s="4"/>
      <c r="N2" s="4"/>
      <c r="O2" s="4"/>
      <c r="X2" s="4"/>
      <c r="Y2" s="4"/>
    </row>
    <row r="3" spans="2:25" s="3" customFormat="1" ht="8.5500000000000007" customHeight="1">
      <c r="C3" s="2"/>
      <c r="L3" s="4"/>
      <c r="N3" s="4"/>
      <c r="O3" s="4"/>
      <c r="X3" s="4"/>
      <c r="Y3" s="4"/>
    </row>
    <row r="4" spans="2:25" s="3" customFormat="1" ht="15.6">
      <c r="C4" s="44" t="s">
        <v>2</v>
      </c>
      <c r="D4"/>
      <c r="E4"/>
      <c r="F4"/>
      <c r="L4" s="4"/>
      <c r="N4" s="4"/>
      <c r="O4" s="4"/>
      <c r="X4" s="4"/>
      <c r="Y4" s="4"/>
    </row>
    <row r="5" spans="2:25" s="3" customFormat="1">
      <c r="C5" s="89" t="s">
        <v>3</v>
      </c>
      <c r="E5" s="90"/>
      <c r="F5"/>
      <c r="L5" s="4"/>
      <c r="N5" s="4"/>
      <c r="O5" s="4"/>
      <c r="X5" s="4"/>
      <c r="Y5" s="4"/>
    </row>
    <row r="6" spans="2:25" s="3" customFormat="1" ht="6" customHeight="1">
      <c r="D6" s="91"/>
      <c r="E6"/>
      <c r="F6"/>
      <c r="O6" s="5"/>
      <c r="X6" s="4"/>
      <c r="Y6" s="4"/>
    </row>
    <row r="7" spans="2:25" s="3" customFormat="1" ht="15.6">
      <c r="C7" s="44" t="s">
        <v>54</v>
      </c>
      <c r="E7"/>
      <c r="F7"/>
      <c r="O7" s="5"/>
      <c r="X7" s="4"/>
      <c r="Y7" s="4"/>
    </row>
    <row r="8" spans="2:25" s="3" customFormat="1">
      <c r="C8" s="271">
        <f>invulformulier!B7</f>
        <v>0</v>
      </c>
      <c r="D8" s="271"/>
      <c r="E8"/>
      <c r="F8"/>
      <c r="O8" s="5"/>
      <c r="X8" s="4"/>
      <c r="Y8" s="4"/>
    </row>
    <row r="9" spans="2:25" s="3" customFormat="1" ht="15" customHeight="1" thickBot="1">
      <c r="C9"/>
      <c r="D9" s="9"/>
      <c r="E9" s="9"/>
      <c r="F9" s="9"/>
      <c r="G9" s="9"/>
      <c r="H9" s="9"/>
      <c r="I9" s="9"/>
      <c r="J9" s="9"/>
      <c r="K9" s="9"/>
      <c r="L9" s="9"/>
      <c r="M9" s="9"/>
      <c r="N9" s="9"/>
      <c r="O9" s="5"/>
      <c r="X9" s="4"/>
      <c r="Y9" s="4"/>
    </row>
    <row r="10" spans="2:25" s="3" customFormat="1" ht="42.75" customHeight="1" thickBot="1">
      <c r="C10" s="224" t="s">
        <v>64</v>
      </c>
      <c r="D10" s="225"/>
      <c r="E10" s="225"/>
      <c r="F10" s="225"/>
      <c r="G10" s="225"/>
      <c r="H10" s="225"/>
      <c r="I10" s="225"/>
      <c r="J10" s="226"/>
      <c r="K10" s="272" t="s">
        <v>55</v>
      </c>
      <c r="L10" s="274"/>
      <c r="M10" s="272" t="s">
        <v>65</v>
      </c>
      <c r="N10" s="274"/>
      <c r="O10" s="274"/>
      <c r="P10" s="274"/>
      <c r="Q10" s="274"/>
      <c r="R10" s="274"/>
      <c r="S10" s="274"/>
      <c r="T10" s="274"/>
      <c r="U10" s="274"/>
      <c r="V10" s="274"/>
      <c r="W10" s="274"/>
      <c r="X10" s="273"/>
    </row>
    <row r="11" spans="2:25" s="6" customFormat="1" ht="38.549999999999997" customHeight="1" thickBot="1">
      <c r="C11" s="228" t="s">
        <v>60</v>
      </c>
      <c r="D11" s="229" t="s">
        <v>56</v>
      </c>
      <c r="E11" s="229" t="s">
        <v>47</v>
      </c>
      <c r="F11" s="233" t="s">
        <v>12</v>
      </c>
      <c r="G11" s="229" t="s">
        <v>48</v>
      </c>
      <c r="H11" s="230" t="s">
        <v>57</v>
      </c>
      <c r="I11" s="230" t="s">
        <v>58</v>
      </c>
      <c r="J11" s="231" t="s">
        <v>13</v>
      </c>
      <c r="K11" s="232" t="s">
        <v>80</v>
      </c>
      <c r="L11" s="233" t="s">
        <v>81</v>
      </c>
      <c r="M11" s="234" t="s">
        <v>66</v>
      </c>
      <c r="N11" s="235" t="s">
        <v>67</v>
      </c>
      <c r="O11" s="235" t="s">
        <v>68</v>
      </c>
      <c r="P11" s="235" t="s">
        <v>69</v>
      </c>
      <c r="Q11" s="236" t="s">
        <v>70</v>
      </c>
      <c r="R11" s="236" t="s">
        <v>71</v>
      </c>
      <c r="S11" s="236" t="s">
        <v>72</v>
      </c>
      <c r="T11" s="236" t="s">
        <v>73</v>
      </c>
      <c r="U11" s="236" t="s">
        <v>74</v>
      </c>
      <c r="V11" s="236" t="s">
        <v>75</v>
      </c>
      <c r="W11" s="236" t="s">
        <v>76</v>
      </c>
      <c r="X11" s="237" t="s">
        <v>77</v>
      </c>
    </row>
    <row r="12" spans="2:25" s="3" customFormat="1" ht="15" customHeight="1">
      <c r="B12" s="3">
        <v>1</v>
      </c>
      <c r="C12" s="92" t="str">
        <f>IF(bewijslast!C12="","",bewijslast!C12)</f>
        <v/>
      </c>
      <c r="D12" s="93" t="e">
        <f>IF('logboek overzicht'!#REF!="","",'logboek overzicht'!#REF!)</f>
        <v>#REF!</v>
      </c>
      <c r="E12" s="93" t="str">
        <f>IF(bewijslast!D12="","",bewijslast!D12)</f>
        <v/>
      </c>
      <c r="F12" s="93" t="str">
        <f>IF(bewijslast!F12="","",bewijslast!F12)</f>
        <v/>
      </c>
      <c r="G12" s="93" t="str">
        <f>IF(bewijslast!G12="","",bewijslast!G12)</f>
        <v/>
      </c>
      <c r="H12" s="93" t="e">
        <f>IF('logboek overzicht'!#REF!="","",'logboek overzicht'!#REF!)</f>
        <v>#REF!</v>
      </c>
      <c r="I12" s="93" t="e">
        <f>IF('logboek overzicht'!#REF!="","",'logboek overzicht'!#REF!)</f>
        <v>#REF!</v>
      </c>
      <c r="J12" s="94" t="str">
        <f>IF(bewijslast!I12="","",bewijslast!I12)</f>
        <v/>
      </c>
      <c r="K12" s="92" t="str">
        <f>IF(bewijslast!J12="","",bewijslast!J12)</f>
        <v/>
      </c>
      <c r="L12" s="95">
        <f>SUM(M12:X12)/12</f>
        <v>0</v>
      </c>
      <c r="M12" s="108"/>
      <c r="N12" s="109"/>
      <c r="O12" s="109"/>
      <c r="P12" s="109"/>
      <c r="Q12" s="110"/>
      <c r="R12" s="110"/>
      <c r="S12" s="110"/>
      <c r="T12" s="110"/>
      <c r="U12" s="110"/>
      <c r="V12" s="110"/>
      <c r="W12" s="110"/>
      <c r="X12" s="111"/>
    </row>
    <row r="13" spans="2:25" s="3" customFormat="1" ht="15" customHeight="1">
      <c r="B13" s="3">
        <v>2</v>
      </c>
      <c r="C13" s="96" t="str">
        <f>IF(bewijslast!C13="","",bewijslast!C13)</f>
        <v/>
      </c>
      <c r="D13" s="97" t="e">
        <f>IF('logboek overzicht'!#REF!="","",'logboek overzicht'!#REF!)</f>
        <v>#REF!</v>
      </c>
      <c r="E13" s="97" t="str">
        <f>IF(bewijslast!D13="","",bewijslast!D13)</f>
        <v/>
      </c>
      <c r="F13" s="97" t="str">
        <f>IF(bewijslast!F13="","",bewijslast!F13)</f>
        <v/>
      </c>
      <c r="G13" s="97" t="str">
        <f>IF(bewijslast!G13="","",bewijslast!G13)</f>
        <v/>
      </c>
      <c r="H13" s="97" t="e">
        <f>IF('logboek overzicht'!#REF!="","",'logboek overzicht'!#REF!)</f>
        <v>#REF!</v>
      </c>
      <c r="I13" s="97" t="e">
        <f>IF('logboek overzicht'!#REF!="","",'logboek overzicht'!#REF!)</f>
        <v>#REF!</v>
      </c>
      <c r="J13" s="98" t="str">
        <f>IF(bewijslast!I13="","",bewijslast!I13)</f>
        <v/>
      </c>
      <c r="K13" s="96" t="str">
        <f>IF(bewijslast!J13="","",bewijslast!J13)</f>
        <v/>
      </c>
      <c r="L13" s="99">
        <f t="shared" ref="L13:L31" si="0">SUM(M13:X13)/12</f>
        <v>0</v>
      </c>
      <c r="M13" s="112"/>
      <c r="N13" s="113"/>
      <c r="O13" s="113"/>
      <c r="P13" s="113"/>
      <c r="Q13" s="114"/>
      <c r="R13" s="114"/>
      <c r="S13" s="114"/>
      <c r="T13" s="114"/>
      <c r="U13" s="114"/>
      <c r="V13" s="114"/>
      <c r="W13" s="114"/>
      <c r="X13" s="115"/>
    </row>
    <row r="14" spans="2:25" s="3" customFormat="1" ht="15.6">
      <c r="B14" s="3">
        <v>3</v>
      </c>
      <c r="C14" s="96" t="str">
        <f>IF(bewijslast!C14="","",bewijslast!C14)</f>
        <v/>
      </c>
      <c r="D14" s="97" t="e">
        <f>IF('logboek overzicht'!#REF!="","",'logboek overzicht'!#REF!)</f>
        <v>#REF!</v>
      </c>
      <c r="E14" s="97" t="str">
        <f>IF(bewijslast!D14="","",bewijslast!D14)</f>
        <v/>
      </c>
      <c r="F14" s="97" t="str">
        <f>IF(bewijslast!F14="","",bewijslast!F14)</f>
        <v/>
      </c>
      <c r="G14" s="97" t="str">
        <f>IF(bewijslast!G14="","",bewijslast!G14)</f>
        <v/>
      </c>
      <c r="H14" s="97" t="e">
        <f>IF('logboek overzicht'!#REF!="","",'logboek overzicht'!#REF!)</f>
        <v>#REF!</v>
      </c>
      <c r="I14" s="97" t="e">
        <f>IF('logboek overzicht'!#REF!="","",'logboek overzicht'!#REF!)</f>
        <v>#REF!</v>
      </c>
      <c r="J14" s="98" t="str">
        <f>IF(bewijslast!I14="","",bewijslast!I14)</f>
        <v/>
      </c>
      <c r="K14" s="96" t="str">
        <f>IF(bewijslast!J14="","",bewijslast!J14)</f>
        <v/>
      </c>
      <c r="L14" s="99">
        <f t="shared" si="0"/>
        <v>0</v>
      </c>
      <c r="M14" s="112"/>
      <c r="N14" s="113"/>
      <c r="O14" s="113"/>
      <c r="P14" s="113"/>
      <c r="Q14" s="114"/>
      <c r="R14" s="114"/>
      <c r="S14" s="114"/>
      <c r="T14" s="114"/>
      <c r="U14" s="114"/>
      <c r="V14" s="114"/>
      <c r="W14" s="114"/>
      <c r="X14" s="115"/>
    </row>
    <row r="15" spans="2:25" s="3" customFormat="1" ht="15.6">
      <c r="B15" s="3">
        <v>4</v>
      </c>
      <c r="C15" s="100" t="str">
        <f>IF(bewijslast!C15="","",bewijslast!C15)</f>
        <v/>
      </c>
      <c r="D15" s="97" t="e">
        <f>IF('logboek overzicht'!#REF!="","",'logboek overzicht'!#REF!)</f>
        <v>#REF!</v>
      </c>
      <c r="E15" s="97" t="str">
        <f>IF(bewijslast!D15="","",bewijslast!D15)</f>
        <v/>
      </c>
      <c r="F15" s="97" t="str">
        <f>IF(bewijslast!F15="","",bewijslast!F15)</f>
        <v/>
      </c>
      <c r="G15" s="97" t="str">
        <f>IF(bewijslast!G15="","",bewijslast!G15)</f>
        <v/>
      </c>
      <c r="H15" s="97" t="e">
        <f>IF('logboek overzicht'!#REF!="","",'logboek overzicht'!#REF!)</f>
        <v>#REF!</v>
      </c>
      <c r="I15" s="97" t="e">
        <f>IF('logboek overzicht'!#REF!="","",'logboek overzicht'!#REF!)</f>
        <v>#REF!</v>
      </c>
      <c r="J15" s="98" t="str">
        <f>IF(bewijslast!I15="","",bewijslast!I15)</f>
        <v/>
      </c>
      <c r="K15" s="96" t="str">
        <f>IF(bewijslast!J15="","",bewijslast!J15)</f>
        <v/>
      </c>
      <c r="L15" s="99">
        <f t="shared" si="0"/>
        <v>0</v>
      </c>
      <c r="M15" s="112"/>
      <c r="N15" s="113"/>
      <c r="O15" s="113"/>
      <c r="P15" s="113"/>
      <c r="Q15" s="114"/>
      <c r="R15" s="114"/>
      <c r="S15" s="114"/>
      <c r="T15" s="114"/>
      <c r="U15" s="114"/>
      <c r="V15" s="114"/>
      <c r="W15" s="114"/>
      <c r="X15" s="115"/>
    </row>
    <row r="16" spans="2:25" s="3" customFormat="1" ht="15" customHeight="1">
      <c r="B16" s="3">
        <v>5</v>
      </c>
      <c r="C16" s="96" t="str">
        <f>IF(bewijslast!C16="","",bewijslast!C16)</f>
        <v/>
      </c>
      <c r="D16" s="97" t="e">
        <f>IF('logboek overzicht'!#REF!="","",'logboek overzicht'!#REF!)</f>
        <v>#REF!</v>
      </c>
      <c r="E16" s="97" t="str">
        <f>IF(bewijslast!D16="","",bewijslast!D16)</f>
        <v/>
      </c>
      <c r="F16" s="97" t="str">
        <f>IF(bewijslast!F16="","",bewijslast!F16)</f>
        <v/>
      </c>
      <c r="G16" s="97" t="str">
        <f>IF(bewijslast!G16="","",bewijslast!G16)</f>
        <v/>
      </c>
      <c r="H16" s="97" t="e">
        <f>IF('logboek overzicht'!#REF!="","",'logboek overzicht'!#REF!)</f>
        <v>#REF!</v>
      </c>
      <c r="I16" s="97" t="e">
        <f>IF('logboek overzicht'!#REF!="","",'logboek overzicht'!#REF!)</f>
        <v>#REF!</v>
      </c>
      <c r="J16" s="98" t="str">
        <f>IF(bewijslast!I16="","",bewijslast!I16)</f>
        <v/>
      </c>
      <c r="K16" s="96" t="str">
        <f>IF(bewijslast!J16="","",bewijslast!J16)</f>
        <v/>
      </c>
      <c r="L16" s="99">
        <f t="shared" si="0"/>
        <v>0</v>
      </c>
      <c r="M16" s="112"/>
      <c r="N16" s="113"/>
      <c r="O16" s="113"/>
      <c r="P16" s="113"/>
      <c r="Q16" s="114"/>
      <c r="R16" s="114"/>
      <c r="S16" s="114"/>
      <c r="T16" s="114"/>
      <c r="U16" s="114"/>
      <c r="V16" s="114"/>
      <c r="W16" s="114"/>
      <c r="X16" s="115"/>
    </row>
    <row r="17" spans="2:24" s="3" customFormat="1" ht="15" customHeight="1">
      <c r="B17" s="3">
        <v>6</v>
      </c>
      <c r="C17" s="96" t="str">
        <f>IF(bewijslast!C17="","",bewijslast!C17)</f>
        <v/>
      </c>
      <c r="D17" s="97" t="e">
        <f>IF('logboek overzicht'!#REF!="","",'logboek overzicht'!#REF!)</f>
        <v>#REF!</v>
      </c>
      <c r="E17" s="97" t="str">
        <f>IF(bewijslast!D17="","",bewijslast!D17)</f>
        <v/>
      </c>
      <c r="F17" s="97" t="str">
        <f>IF(bewijslast!F17="","",bewijslast!F17)</f>
        <v/>
      </c>
      <c r="G17" s="97" t="str">
        <f>IF(bewijslast!G17="","",bewijslast!G17)</f>
        <v/>
      </c>
      <c r="H17" s="97" t="e">
        <f>IF('logboek overzicht'!#REF!="","",'logboek overzicht'!#REF!)</f>
        <v>#REF!</v>
      </c>
      <c r="I17" s="97" t="e">
        <f>IF('logboek overzicht'!#REF!="","",'logboek overzicht'!#REF!)</f>
        <v>#REF!</v>
      </c>
      <c r="J17" s="98" t="str">
        <f>IF(bewijslast!I17="","",bewijslast!I17)</f>
        <v/>
      </c>
      <c r="K17" s="96" t="str">
        <f>IF(bewijslast!J17="","",bewijslast!J17)</f>
        <v/>
      </c>
      <c r="L17" s="99">
        <f t="shared" si="0"/>
        <v>0</v>
      </c>
      <c r="M17" s="112"/>
      <c r="N17" s="113"/>
      <c r="O17" s="113"/>
      <c r="P17" s="113"/>
      <c r="Q17" s="114"/>
      <c r="R17" s="114"/>
      <c r="S17" s="114"/>
      <c r="T17" s="114"/>
      <c r="U17" s="114"/>
      <c r="V17" s="114"/>
      <c r="W17" s="114"/>
      <c r="X17" s="115"/>
    </row>
    <row r="18" spans="2:24" s="3" customFormat="1" ht="15" customHeight="1">
      <c r="B18" s="3">
        <v>7</v>
      </c>
      <c r="C18" s="96" t="str">
        <f>IF(bewijslast!C18="","",bewijslast!C18)</f>
        <v/>
      </c>
      <c r="D18" s="97" t="e">
        <f>IF('logboek overzicht'!#REF!="","",'logboek overzicht'!#REF!)</f>
        <v>#REF!</v>
      </c>
      <c r="E18" s="97" t="str">
        <f>IF(bewijslast!D18="","",bewijslast!D18)</f>
        <v/>
      </c>
      <c r="F18" s="97" t="str">
        <f>IF(bewijslast!F18="","",bewijslast!F18)</f>
        <v/>
      </c>
      <c r="G18" s="97" t="str">
        <f>IF(bewijslast!G18="","",bewijslast!G18)</f>
        <v/>
      </c>
      <c r="H18" s="97" t="e">
        <f>IF('logboek overzicht'!#REF!="","",'logboek overzicht'!#REF!)</f>
        <v>#REF!</v>
      </c>
      <c r="I18" s="97" t="e">
        <f>IF('logboek overzicht'!#REF!="","",'logboek overzicht'!#REF!)</f>
        <v>#REF!</v>
      </c>
      <c r="J18" s="98" t="str">
        <f>IF(bewijslast!I18="","",bewijslast!I18)</f>
        <v/>
      </c>
      <c r="K18" s="96" t="str">
        <f>IF(bewijslast!J18="","",bewijslast!J18)</f>
        <v/>
      </c>
      <c r="L18" s="99">
        <f t="shared" si="0"/>
        <v>0</v>
      </c>
      <c r="M18" s="112"/>
      <c r="N18" s="113"/>
      <c r="O18" s="113"/>
      <c r="P18" s="113"/>
      <c r="Q18" s="114"/>
      <c r="R18" s="114"/>
      <c r="S18" s="114"/>
      <c r="T18" s="114"/>
      <c r="U18" s="114"/>
      <c r="V18" s="114"/>
      <c r="W18" s="114"/>
      <c r="X18" s="115"/>
    </row>
    <row r="19" spans="2:24" s="3" customFormat="1" ht="15" customHeight="1">
      <c r="B19" s="3">
        <v>8</v>
      </c>
      <c r="C19" s="96" t="str">
        <f>IF(bewijslast!C19="","",bewijslast!C19)</f>
        <v/>
      </c>
      <c r="D19" s="97" t="e">
        <f>IF('logboek overzicht'!#REF!="","",'logboek overzicht'!#REF!)</f>
        <v>#REF!</v>
      </c>
      <c r="E19" s="97" t="str">
        <f>IF(bewijslast!D19="","",bewijslast!D19)</f>
        <v/>
      </c>
      <c r="F19" s="97" t="str">
        <f>IF(bewijslast!F19="","",bewijslast!F19)</f>
        <v/>
      </c>
      <c r="G19" s="97" t="str">
        <f>IF(bewijslast!G19="","",bewijslast!G19)</f>
        <v/>
      </c>
      <c r="H19" s="97" t="e">
        <f>IF('logboek overzicht'!#REF!="","",'logboek overzicht'!#REF!)</f>
        <v>#REF!</v>
      </c>
      <c r="I19" s="97" t="e">
        <f>IF('logboek overzicht'!#REF!="","",'logboek overzicht'!#REF!)</f>
        <v>#REF!</v>
      </c>
      <c r="J19" s="98" t="str">
        <f>IF(bewijslast!I19="","",bewijslast!I19)</f>
        <v/>
      </c>
      <c r="K19" s="96" t="str">
        <f>IF(bewijslast!J19="","",bewijslast!J19)</f>
        <v/>
      </c>
      <c r="L19" s="99">
        <f t="shared" si="0"/>
        <v>0</v>
      </c>
      <c r="M19" s="112"/>
      <c r="N19" s="113"/>
      <c r="O19" s="113"/>
      <c r="P19" s="113"/>
      <c r="Q19" s="114"/>
      <c r="R19" s="114"/>
      <c r="S19" s="114"/>
      <c r="T19" s="114"/>
      <c r="U19" s="114"/>
      <c r="V19" s="114"/>
      <c r="W19" s="114"/>
      <c r="X19" s="115"/>
    </row>
    <row r="20" spans="2:24" s="23" customFormat="1" ht="15.6">
      <c r="B20" s="3">
        <v>9</v>
      </c>
      <c r="C20" s="96" t="str">
        <f>IF(bewijslast!C20="","",bewijslast!C20)</f>
        <v/>
      </c>
      <c r="D20" s="97" t="e">
        <f>IF('logboek overzicht'!#REF!="","",'logboek overzicht'!#REF!)</f>
        <v>#REF!</v>
      </c>
      <c r="E20" s="97" t="str">
        <f>IF(bewijslast!D20="","",bewijslast!D20)</f>
        <v/>
      </c>
      <c r="F20" s="97" t="str">
        <f>IF(bewijslast!F20="","",bewijslast!F20)</f>
        <v/>
      </c>
      <c r="G20" s="97" t="str">
        <f>IF(bewijslast!G20="","",bewijslast!G20)</f>
        <v/>
      </c>
      <c r="H20" s="97" t="e">
        <f>IF('logboek overzicht'!#REF!="","",'logboek overzicht'!#REF!)</f>
        <v>#REF!</v>
      </c>
      <c r="I20" s="97" t="e">
        <f>IF('logboek overzicht'!#REF!="","",'logboek overzicht'!#REF!)</f>
        <v>#REF!</v>
      </c>
      <c r="J20" s="98" t="str">
        <f>IF(bewijslast!I20="","",bewijslast!I20)</f>
        <v/>
      </c>
      <c r="K20" s="96" t="str">
        <f>IF(bewijslast!J20="","",bewijslast!J20)</f>
        <v/>
      </c>
      <c r="L20" s="99">
        <f t="shared" si="0"/>
        <v>0</v>
      </c>
      <c r="M20" s="116"/>
      <c r="N20" s="117"/>
      <c r="O20" s="117"/>
      <c r="P20" s="117"/>
      <c r="Q20" s="118"/>
      <c r="R20" s="118"/>
      <c r="S20" s="118"/>
      <c r="T20" s="118"/>
      <c r="U20" s="118"/>
      <c r="V20" s="118"/>
      <c r="W20" s="118"/>
      <c r="X20" s="115"/>
    </row>
    <row r="21" spans="2:24" s="23" customFormat="1" ht="15.6">
      <c r="B21" s="3">
        <v>10</v>
      </c>
      <c r="C21" s="96" t="str">
        <f>IF(bewijslast!C21="","",bewijslast!C21)</f>
        <v/>
      </c>
      <c r="D21" s="97" t="e">
        <f>IF('logboek overzicht'!#REF!="","",'logboek overzicht'!#REF!)</f>
        <v>#REF!</v>
      </c>
      <c r="E21" s="97" t="str">
        <f>IF(bewijslast!D21="","",bewijslast!D21)</f>
        <v/>
      </c>
      <c r="F21" s="97" t="str">
        <f>IF(bewijslast!F21="","",bewijslast!F21)</f>
        <v/>
      </c>
      <c r="G21" s="97" t="str">
        <f>IF(bewijslast!G21="","",bewijslast!G21)</f>
        <v/>
      </c>
      <c r="H21" s="97" t="e">
        <f>IF('logboek overzicht'!#REF!="","",'logboek overzicht'!#REF!)</f>
        <v>#REF!</v>
      </c>
      <c r="I21" s="97" t="e">
        <f>IF('logboek overzicht'!#REF!="","",'logboek overzicht'!#REF!)</f>
        <v>#REF!</v>
      </c>
      <c r="J21" s="98" t="str">
        <f>IF(bewijslast!I21="","",bewijslast!I21)</f>
        <v/>
      </c>
      <c r="K21" s="96" t="str">
        <f>IF(bewijslast!J21="","",bewijslast!J21)</f>
        <v/>
      </c>
      <c r="L21" s="99">
        <f t="shared" si="0"/>
        <v>0</v>
      </c>
      <c r="M21" s="116"/>
      <c r="N21" s="117"/>
      <c r="O21" s="117"/>
      <c r="P21" s="117"/>
      <c r="Q21" s="118"/>
      <c r="R21" s="118"/>
      <c r="S21" s="118"/>
      <c r="T21" s="118"/>
      <c r="U21" s="118"/>
      <c r="V21" s="118"/>
      <c r="W21" s="118"/>
      <c r="X21" s="115"/>
    </row>
    <row r="22" spans="2:24" s="23" customFormat="1" ht="15.6">
      <c r="B22" s="3">
        <v>11</v>
      </c>
      <c r="C22" s="96" t="str">
        <f>IF(bewijslast!C22="","",bewijslast!C22)</f>
        <v/>
      </c>
      <c r="D22" s="97" t="e">
        <f>IF('logboek overzicht'!#REF!="","",'logboek overzicht'!#REF!)</f>
        <v>#REF!</v>
      </c>
      <c r="E22" s="97" t="str">
        <f>IF(bewijslast!D22="","",bewijslast!D22)</f>
        <v/>
      </c>
      <c r="F22" s="97" t="str">
        <f>IF(bewijslast!F22="","",bewijslast!F22)</f>
        <v/>
      </c>
      <c r="G22" s="97" t="str">
        <f>IF(bewijslast!G22="","",bewijslast!G22)</f>
        <v/>
      </c>
      <c r="H22" s="97" t="e">
        <f>IF('logboek overzicht'!#REF!="","",'logboek overzicht'!#REF!)</f>
        <v>#REF!</v>
      </c>
      <c r="I22" s="97" t="e">
        <f>IF('logboek overzicht'!#REF!="","",'logboek overzicht'!#REF!)</f>
        <v>#REF!</v>
      </c>
      <c r="J22" s="98" t="str">
        <f>IF(bewijslast!I22="","",bewijslast!I22)</f>
        <v/>
      </c>
      <c r="K22" s="96" t="str">
        <f>IF(bewijslast!J22="","",bewijslast!J22)</f>
        <v/>
      </c>
      <c r="L22" s="99">
        <f t="shared" si="0"/>
        <v>0</v>
      </c>
      <c r="M22" s="116"/>
      <c r="N22" s="117"/>
      <c r="O22" s="117"/>
      <c r="P22" s="117"/>
      <c r="Q22" s="118"/>
      <c r="R22" s="118"/>
      <c r="S22" s="118"/>
      <c r="T22" s="118"/>
      <c r="U22" s="118"/>
      <c r="V22" s="118"/>
      <c r="W22" s="118"/>
      <c r="X22" s="115"/>
    </row>
    <row r="23" spans="2:24" s="23" customFormat="1" ht="15.6">
      <c r="B23" s="3">
        <v>12</v>
      </c>
      <c r="C23" s="96" t="str">
        <f>IF(bewijslast!C23="","",bewijslast!C23)</f>
        <v/>
      </c>
      <c r="D23" s="97" t="e">
        <f>IF('logboek overzicht'!#REF!="","",'logboek overzicht'!#REF!)</f>
        <v>#REF!</v>
      </c>
      <c r="E23" s="97" t="str">
        <f>IF(bewijslast!D23="","",bewijslast!D23)</f>
        <v/>
      </c>
      <c r="F23" s="97" t="str">
        <f>IF(bewijslast!F23="","",bewijslast!F23)</f>
        <v/>
      </c>
      <c r="G23" s="97" t="str">
        <f>IF(bewijslast!G23="","",bewijslast!G23)</f>
        <v/>
      </c>
      <c r="H23" s="97" t="e">
        <f>IF('logboek overzicht'!#REF!="","",'logboek overzicht'!#REF!)</f>
        <v>#REF!</v>
      </c>
      <c r="I23" s="97" t="e">
        <f>IF('logboek overzicht'!#REF!="","",'logboek overzicht'!#REF!)</f>
        <v>#REF!</v>
      </c>
      <c r="J23" s="98" t="str">
        <f>IF(bewijslast!I23="","",bewijslast!I23)</f>
        <v/>
      </c>
      <c r="K23" s="96" t="str">
        <f>IF(bewijslast!J23="","",bewijslast!J23)</f>
        <v/>
      </c>
      <c r="L23" s="99">
        <f t="shared" si="0"/>
        <v>0</v>
      </c>
      <c r="M23" s="116"/>
      <c r="N23" s="117"/>
      <c r="O23" s="117"/>
      <c r="P23" s="117"/>
      <c r="Q23" s="118"/>
      <c r="R23" s="118"/>
      <c r="S23" s="118"/>
      <c r="T23" s="118"/>
      <c r="U23" s="118"/>
      <c r="V23" s="118"/>
      <c r="W23" s="118"/>
      <c r="X23" s="115"/>
    </row>
    <row r="24" spans="2:24" s="23" customFormat="1" ht="15.6">
      <c r="B24" s="3">
        <v>13</v>
      </c>
      <c r="C24" s="96" t="str">
        <f>IF(bewijslast!C24="","",bewijslast!C24)</f>
        <v/>
      </c>
      <c r="D24" s="97" t="e">
        <f>IF('logboek overzicht'!#REF!="","",'logboek overzicht'!#REF!)</f>
        <v>#REF!</v>
      </c>
      <c r="E24" s="97" t="str">
        <f>IF(bewijslast!D24="","",bewijslast!D24)</f>
        <v/>
      </c>
      <c r="F24" s="97" t="str">
        <f>IF(bewijslast!F24="","",bewijslast!F24)</f>
        <v/>
      </c>
      <c r="G24" s="97" t="str">
        <f>IF(bewijslast!G24="","",bewijslast!G24)</f>
        <v/>
      </c>
      <c r="H24" s="97" t="e">
        <f>IF('logboek overzicht'!#REF!="","",'logboek overzicht'!#REF!)</f>
        <v>#REF!</v>
      </c>
      <c r="I24" s="97" t="e">
        <f>IF('logboek overzicht'!#REF!="","",'logboek overzicht'!#REF!)</f>
        <v>#REF!</v>
      </c>
      <c r="J24" s="98" t="str">
        <f>IF(bewijslast!I24="","",bewijslast!I24)</f>
        <v/>
      </c>
      <c r="K24" s="96" t="str">
        <f>IF(bewijslast!J24="","",bewijslast!J24)</f>
        <v/>
      </c>
      <c r="L24" s="99">
        <f t="shared" si="0"/>
        <v>0</v>
      </c>
      <c r="M24" s="116"/>
      <c r="N24" s="117"/>
      <c r="O24" s="117"/>
      <c r="P24" s="117"/>
      <c r="Q24" s="118"/>
      <c r="R24" s="118"/>
      <c r="S24" s="118"/>
      <c r="T24" s="118"/>
      <c r="U24" s="118"/>
      <c r="V24" s="118"/>
      <c r="W24" s="118"/>
      <c r="X24" s="115"/>
    </row>
    <row r="25" spans="2:24" s="23" customFormat="1" ht="15.6">
      <c r="B25" s="3">
        <v>14</v>
      </c>
      <c r="C25" s="96" t="str">
        <f>IF(bewijslast!C25="","",bewijslast!C25)</f>
        <v/>
      </c>
      <c r="D25" s="97" t="e">
        <f>IF('logboek overzicht'!#REF!="","",'logboek overzicht'!#REF!)</f>
        <v>#REF!</v>
      </c>
      <c r="E25" s="97" t="str">
        <f>IF(bewijslast!D25="","",bewijslast!D25)</f>
        <v/>
      </c>
      <c r="F25" s="97" t="str">
        <f>IF(bewijslast!F25="","",bewijslast!F25)</f>
        <v/>
      </c>
      <c r="G25" s="97" t="str">
        <f>IF(bewijslast!G25="","",bewijslast!G25)</f>
        <v/>
      </c>
      <c r="H25" s="97" t="e">
        <f>IF('logboek overzicht'!#REF!="","",'logboek overzicht'!#REF!)</f>
        <v>#REF!</v>
      </c>
      <c r="I25" s="97" t="e">
        <f>IF('logboek overzicht'!#REF!="","",'logboek overzicht'!#REF!)</f>
        <v>#REF!</v>
      </c>
      <c r="J25" s="98" t="str">
        <f>IF(bewijslast!I25="","",bewijslast!I25)</f>
        <v/>
      </c>
      <c r="K25" s="96" t="str">
        <f>IF(bewijslast!J25="","",bewijslast!J25)</f>
        <v/>
      </c>
      <c r="L25" s="99">
        <f t="shared" si="0"/>
        <v>0</v>
      </c>
      <c r="M25" s="116"/>
      <c r="N25" s="117"/>
      <c r="O25" s="117"/>
      <c r="P25" s="117"/>
      <c r="Q25" s="118"/>
      <c r="R25" s="118"/>
      <c r="S25" s="118"/>
      <c r="T25" s="118"/>
      <c r="U25" s="118"/>
      <c r="V25" s="118"/>
      <c r="W25" s="118"/>
      <c r="X25" s="115"/>
    </row>
    <row r="26" spans="2:24" s="23" customFormat="1" ht="15.6">
      <c r="B26" s="3">
        <v>15</v>
      </c>
      <c r="C26" s="96" t="str">
        <f>IF(bewijslast!C26="","",bewijslast!C26)</f>
        <v/>
      </c>
      <c r="D26" s="97" t="e">
        <f>IF('logboek overzicht'!#REF!="","",'logboek overzicht'!#REF!)</f>
        <v>#REF!</v>
      </c>
      <c r="E26" s="97" t="str">
        <f>IF(bewijslast!D26="","",bewijslast!D26)</f>
        <v/>
      </c>
      <c r="F26" s="97" t="str">
        <f>IF(bewijslast!F26="","",bewijslast!F26)</f>
        <v/>
      </c>
      <c r="G26" s="97" t="str">
        <f>IF(bewijslast!G26="","",bewijslast!G26)</f>
        <v/>
      </c>
      <c r="H26" s="97" t="e">
        <f>IF('logboek overzicht'!#REF!="","",'logboek overzicht'!#REF!)</f>
        <v>#REF!</v>
      </c>
      <c r="I26" s="97" t="e">
        <f>IF('logboek overzicht'!#REF!="","",'logboek overzicht'!#REF!)</f>
        <v>#REF!</v>
      </c>
      <c r="J26" s="98" t="str">
        <f>IF(bewijslast!I26="","",bewijslast!I26)</f>
        <v/>
      </c>
      <c r="K26" s="96" t="str">
        <f>IF(bewijslast!J26="","",bewijslast!J26)</f>
        <v/>
      </c>
      <c r="L26" s="99">
        <f t="shared" si="0"/>
        <v>0</v>
      </c>
      <c r="M26" s="116"/>
      <c r="N26" s="117"/>
      <c r="O26" s="117"/>
      <c r="P26" s="117"/>
      <c r="Q26" s="118"/>
      <c r="R26" s="118"/>
      <c r="S26" s="118"/>
      <c r="T26" s="118"/>
      <c r="U26" s="118"/>
      <c r="V26" s="118"/>
      <c r="W26" s="118"/>
      <c r="X26" s="115"/>
    </row>
    <row r="27" spans="2:24" s="23" customFormat="1" ht="15.6">
      <c r="B27" s="3">
        <v>16</v>
      </c>
      <c r="C27" s="96" t="str">
        <f>IF(bewijslast!C27="","",bewijslast!C27)</f>
        <v/>
      </c>
      <c r="D27" s="97" t="e">
        <f>IF('logboek overzicht'!#REF!="","",'logboek overzicht'!#REF!)</f>
        <v>#REF!</v>
      </c>
      <c r="E27" s="97" t="str">
        <f>IF(bewijslast!D27="","",bewijslast!D27)</f>
        <v/>
      </c>
      <c r="F27" s="97" t="str">
        <f>IF(bewijslast!F27="","",bewijslast!F27)</f>
        <v/>
      </c>
      <c r="G27" s="97" t="str">
        <f>IF(bewijslast!G27="","",bewijslast!G27)</f>
        <v/>
      </c>
      <c r="H27" s="97" t="e">
        <f>IF('logboek overzicht'!#REF!="","",'logboek overzicht'!#REF!)</f>
        <v>#REF!</v>
      </c>
      <c r="I27" s="97" t="e">
        <f>IF('logboek overzicht'!#REF!="","",'logboek overzicht'!#REF!)</f>
        <v>#REF!</v>
      </c>
      <c r="J27" s="98" t="str">
        <f>IF(bewijslast!I27="","",bewijslast!I27)</f>
        <v/>
      </c>
      <c r="K27" s="96" t="str">
        <f>IF(bewijslast!J27="","",bewijslast!J27)</f>
        <v/>
      </c>
      <c r="L27" s="99">
        <f t="shared" si="0"/>
        <v>0</v>
      </c>
      <c r="M27" s="116"/>
      <c r="N27" s="117"/>
      <c r="O27" s="117"/>
      <c r="P27" s="117"/>
      <c r="Q27" s="118"/>
      <c r="R27" s="118"/>
      <c r="S27" s="118"/>
      <c r="T27" s="118"/>
      <c r="U27" s="118"/>
      <c r="V27" s="118"/>
      <c r="W27" s="118"/>
      <c r="X27" s="115"/>
    </row>
    <row r="28" spans="2:24" s="23" customFormat="1" ht="15.6">
      <c r="B28" s="3">
        <v>17</v>
      </c>
      <c r="C28" s="96" t="str">
        <f>IF(bewijslast!C28="","",bewijslast!C28)</f>
        <v/>
      </c>
      <c r="D28" s="97" t="e">
        <f>IF('logboek overzicht'!#REF!="","",'logboek overzicht'!#REF!)</f>
        <v>#REF!</v>
      </c>
      <c r="E28" s="97" t="str">
        <f>IF(bewijslast!D28="","",bewijslast!D28)</f>
        <v/>
      </c>
      <c r="F28" s="97" t="str">
        <f>IF(bewijslast!F28="","",bewijslast!F28)</f>
        <v/>
      </c>
      <c r="G28" s="97" t="str">
        <f>IF(bewijslast!G28="","",bewijslast!G28)</f>
        <v/>
      </c>
      <c r="H28" s="97" t="e">
        <f>IF('logboek overzicht'!#REF!="","",'logboek overzicht'!#REF!)</f>
        <v>#REF!</v>
      </c>
      <c r="I28" s="97" t="e">
        <f>IF('logboek overzicht'!#REF!="","",'logboek overzicht'!#REF!)</f>
        <v>#REF!</v>
      </c>
      <c r="J28" s="98" t="str">
        <f>IF(bewijslast!I28="","",bewijslast!I28)</f>
        <v/>
      </c>
      <c r="K28" s="96" t="str">
        <f>IF(bewijslast!J28="","",bewijslast!J28)</f>
        <v/>
      </c>
      <c r="L28" s="99">
        <f t="shared" si="0"/>
        <v>0</v>
      </c>
      <c r="M28" s="116"/>
      <c r="N28" s="117"/>
      <c r="O28" s="117"/>
      <c r="P28" s="117"/>
      <c r="Q28" s="118"/>
      <c r="R28" s="118"/>
      <c r="S28" s="118"/>
      <c r="T28" s="118"/>
      <c r="U28" s="118"/>
      <c r="V28" s="118"/>
      <c r="W28" s="118"/>
      <c r="X28" s="115"/>
    </row>
    <row r="29" spans="2:24" s="23" customFormat="1" ht="15.6">
      <c r="B29" s="3">
        <v>18</v>
      </c>
      <c r="C29" s="96" t="str">
        <f>IF(bewijslast!C29="","",bewijslast!C29)</f>
        <v/>
      </c>
      <c r="D29" s="97" t="e">
        <f>IF('logboek overzicht'!#REF!="","",'logboek overzicht'!#REF!)</f>
        <v>#REF!</v>
      </c>
      <c r="E29" s="97" t="str">
        <f>IF(bewijslast!D29="","",bewijslast!D29)</f>
        <v/>
      </c>
      <c r="F29" s="97" t="str">
        <f>IF(bewijslast!F29="","",bewijslast!F29)</f>
        <v/>
      </c>
      <c r="G29" s="97" t="str">
        <f>IF(bewijslast!G29="","",bewijslast!G29)</f>
        <v/>
      </c>
      <c r="H29" s="97" t="e">
        <f>IF('logboek overzicht'!#REF!="","",'logboek overzicht'!#REF!)</f>
        <v>#REF!</v>
      </c>
      <c r="I29" s="97" t="e">
        <f>IF('logboek overzicht'!#REF!="","",'logboek overzicht'!#REF!)</f>
        <v>#REF!</v>
      </c>
      <c r="J29" s="98" t="str">
        <f>IF(bewijslast!I29="","",bewijslast!I29)</f>
        <v/>
      </c>
      <c r="K29" s="96" t="str">
        <f>IF(bewijslast!J29="","",bewijslast!J29)</f>
        <v/>
      </c>
      <c r="L29" s="99">
        <f t="shared" si="0"/>
        <v>0</v>
      </c>
      <c r="M29" s="116"/>
      <c r="N29" s="117"/>
      <c r="O29" s="117"/>
      <c r="P29" s="117"/>
      <c r="Q29" s="118"/>
      <c r="R29" s="118"/>
      <c r="S29" s="118"/>
      <c r="T29" s="118"/>
      <c r="U29" s="118"/>
      <c r="V29" s="118"/>
      <c r="W29" s="118"/>
      <c r="X29" s="119"/>
    </row>
    <row r="30" spans="2:24" s="23" customFormat="1" ht="15.6">
      <c r="B30" s="3">
        <v>19</v>
      </c>
      <c r="C30" s="96" t="str">
        <f>IF(bewijslast!C30="","",bewijslast!C30)</f>
        <v/>
      </c>
      <c r="D30" s="97" t="e">
        <f>IF('logboek overzicht'!#REF!="","",'logboek overzicht'!#REF!)</f>
        <v>#REF!</v>
      </c>
      <c r="E30" s="97" t="str">
        <f>IF(bewijslast!D30="","",bewijslast!D30)</f>
        <v/>
      </c>
      <c r="F30" s="97" t="str">
        <f>IF(bewijslast!F30="","",bewijslast!F30)</f>
        <v/>
      </c>
      <c r="G30" s="97" t="str">
        <f>IF(bewijslast!G30="","",bewijslast!G30)</f>
        <v/>
      </c>
      <c r="H30" s="97" t="e">
        <f>IF('logboek overzicht'!#REF!="","",'logboek overzicht'!#REF!)</f>
        <v>#REF!</v>
      </c>
      <c r="I30" s="97" t="e">
        <f>IF('logboek overzicht'!#REF!="","",'logboek overzicht'!#REF!)</f>
        <v>#REF!</v>
      </c>
      <c r="J30" s="98" t="str">
        <f>IF(bewijslast!I30="","",bewijslast!I30)</f>
        <v/>
      </c>
      <c r="K30" s="96" t="str">
        <f>IF(bewijslast!J30="","",bewijslast!J30)</f>
        <v/>
      </c>
      <c r="L30" s="99">
        <f t="shared" si="0"/>
        <v>0</v>
      </c>
      <c r="M30" s="120"/>
      <c r="N30" s="121"/>
      <c r="O30" s="121"/>
      <c r="P30" s="121"/>
      <c r="Q30" s="122"/>
      <c r="R30" s="122"/>
      <c r="S30" s="122"/>
      <c r="T30" s="122"/>
      <c r="U30" s="122"/>
      <c r="V30" s="122"/>
      <c r="W30" s="122"/>
      <c r="X30" s="123"/>
    </row>
    <row r="31" spans="2:24" s="3" customFormat="1" ht="16.2" thickBot="1">
      <c r="B31" s="3">
        <v>20</v>
      </c>
      <c r="C31" s="101" t="str">
        <f>IF(bewijslast!C31="","",bewijslast!C31)</f>
        <v/>
      </c>
      <c r="D31" s="102" t="e">
        <f>IF('logboek overzicht'!#REF!="","",'logboek overzicht'!#REF!)</f>
        <v>#REF!</v>
      </c>
      <c r="E31" s="102" t="str">
        <f>IF(bewijslast!D31="","",bewijslast!D31)</f>
        <v/>
      </c>
      <c r="F31" s="102" t="str">
        <f>IF(bewijslast!F31="","",bewijslast!F31)</f>
        <v/>
      </c>
      <c r="G31" s="102" t="str">
        <f>IF(bewijslast!G31="","",bewijslast!G31)</f>
        <v/>
      </c>
      <c r="H31" s="102" t="e">
        <f>IF('logboek overzicht'!#REF!="","",'logboek overzicht'!#REF!)</f>
        <v>#REF!</v>
      </c>
      <c r="I31" s="102" t="e">
        <f>IF('logboek overzicht'!#REF!="","",'logboek overzicht'!#REF!)</f>
        <v>#REF!</v>
      </c>
      <c r="J31" s="103" t="str">
        <f>IF(bewijslast!I31="","",bewijslast!I31)</f>
        <v/>
      </c>
      <c r="K31" s="101" t="str">
        <f>IF(bewijslast!J31="","",bewijslast!J31)</f>
        <v/>
      </c>
      <c r="L31" s="104">
        <f t="shared" si="0"/>
        <v>0</v>
      </c>
      <c r="M31" s="124"/>
      <c r="N31" s="125"/>
      <c r="O31" s="125"/>
      <c r="P31" s="125"/>
      <c r="Q31" s="126"/>
      <c r="R31" s="126"/>
      <c r="S31" s="126"/>
      <c r="T31" s="126"/>
      <c r="U31" s="126"/>
      <c r="V31" s="126"/>
      <c r="W31" s="126"/>
      <c r="X31" s="127"/>
    </row>
    <row r="32" spans="2:24" s="3" customFormat="1">
      <c r="L32" s="4"/>
      <c r="M32" s="19"/>
      <c r="N32" s="4"/>
    </row>
    <row r="33" spans="2:24" s="3" customFormat="1" ht="15" thickBot="1">
      <c r="G33" s="10"/>
      <c r="H33" s="10"/>
      <c r="I33" s="10"/>
      <c r="J33" s="10"/>
      <c r="K33" s="10"/>
      <c r="L33" s="4"/>
      <c r="N33" s="4"/>
    </row>
    <row r="34" spans="2:24" s="6" customFormat="1" ht="42.75" customHeight="1" thickBot="1">
      <c r="C34" s="224" t="s">
        <v>31</v>
      </c>
      <c r="D34" s="225"/>
      <c r="E34" s="225"/>
      <c r="F34" s="225"/>
      <c r="G34" s="225"/>
      <c r="H34" s="225"/>
      <c r="I34" s="225"/>
      <c r="J34" s="226"/>
      <c r="K34" s="272" t="s">
        <v>55</v>
      </c>
      <c r="L34" s="274"/>
      <c r="M34" s="272" t="s">
        <v>65</v>
      </c>
      <c r="N34" s="274"/>
      <c r="O34" s="274"/>
      <c r="P34" s="274"/>
      <c r="Q34" s="274"/>
      <c r="R34" s="274"/>
      <c r="S34" s="274"/>
      <c r="T34" s="274"/>
      <c r="U34" s="274"/>
      <c r="V34" s="274"/>
      <c r="W34" s="274"/>
      <c r="X34" s="273"/>
    </row>
    <row r="35" spans="2:24" s="3" customFormat="1" ht="38.549999999999997" customHeight="1" thickBot="1">
      <c r="C35" s="232" t="s">
        <v>60</v>
      </c>
      <c r="D35" s="254" t="s">
        <v>56</v>
      </c>
      <c r="E35" s="254" t="s">
        <v>49</v>
      </c>
      <c r="F35" s="233" t="s">
        <v>12</v>
      </c>
      <c r="G35" s="254" t="s">
        <v>50</v>
      </c>
      <c r="H35" s="230" t="s">
        <v>57</v>
      </c>
      <c r="I35" s="230" t="s">
        <v>58</v>
      </c>
      <c r="J35" s="255" t="s">
        <v>13</v>
      </c>
      <c r="K35" s="232" t="s">
        <v>80</v>
      </c>
      <c r="L35" s="233" t="s">
        <v>81</v>
      </c>
      <c r="M35" s="234" t="s">
        <v>66</v>
      </c>
      <c r="N35" s="235" t="s">
        <v>67</v>
      </c>
      <c r="O35" s="235" t="s">
        <v>68</v>
      </c>
      <c r="P35" s="235" t="s">
        <v>69</v>
      </c>
      <c r="Q35" s="236" t="s">
        <v>70</v>
      </c>
      <c r="R35" s="236" t="s">
        <v>71</v>
      </c>
      <c r="S35" s="236" t="s">
        <v>72</v>
      </c>
      <c r="T35" s="236" t="s">
        <v>73</v>
      </c>
      <c r="U35" s="236" t="s">
        <v>74</v>
      </c>
      <c r="V35" s="236" t="s">
        <v>75</v>
      </c>
      <c r="W35" s="236" t="s">
        <v>76</v>
      </c>
      <c r="X35" s="237" t="s">
        <v>77</v>
      </c>
    </row>
    <row r="36" spans="2:24" s="3" customFormat="1" ht="15" customHeight="1">
      <c r="B36" s="3">
        <v>1</v>
      </c>
      <c r="C36" s="92" t="str">
        <f>IF(bewijslast!C36="","",bewijslast!C36)</f>
        <v/>
      </c>
      <c r="D36" s="93" t="e">
        <f>IF('logboek overzicht'!#REF!="","",'logboek overzicht'!#REF!)</f>
        <v>#REF!</v>
      </c>
      <c r="E36" s="93" t="str">
        <f>IF(bewijslast!D36="","",bewijslast!D36)</f>
        <v/>
      </c>
      <c r="F36" s="105" t="str">
        <f>IF(bewijslast!F36="","",bewijslast!F36)</f>
        <v/>
      </c>
      <c r="G36" s="93" t="str">
        <f>IF(bewijslast!G36="","",bewijslast!G36)</f>
        <v/>
      </c>
      <c r="H36" s="93" t="e">
        <f>IF('logboek overzicht'!#REF!="","",'logboek overzicht'!#REF!)</f>
        <v>#REF!</v>
      </c>
      <c r="I36" s="93" t="e">
        <f>IF('logboek overzicht'!#REF!="","",'logboek overzicht'!#REF!)</f>
        <v>#REF!</v>
      </c>
      <c r="J36" s="94" t="str">
        <f>IF(bewijslast!I36="","",bewijslast!I36)</f>
        <v/>
      </c>
      <c r="K36" s="92" t="str">
        <f>IF(bewijslast!J36="","",bewijslast!J36)</f>
        <v/>
      </c>
      <c r="L36" s="95">
        <f t="shared" ref="L36:L55" si="1">SUM(M36:X36)/12</f>
        <v>0</v>
      </c>
      <c r="M36" s="108"/>
      <c r="N36" s="109"/>
      <c r="O36" s="109"/>
      <c r="P36" s="109"/>
      <c r="Q36" s="110"/>
      <c r="R36" s="110"/>
      <c r="S36" s="110"/>
      <c r="T36" s="110"/>
      <c r="U36" s="110"/>
      <c r="V36" s="110"/>
      <c r="W36" s="110"/>
      <c r="X36" s="111"/>
    </row>
    <row r="37" spans="2:24" s="3" customFormat="1" ht="15" customHeight="1">
      <c r="B37" s="3">
        <v>2</v>
      </c>
      <c r="C37" s="96" t="str">
        <f>IF(bewijslast!C37="","",bewijslast!C37)</f>
        <v/>
      </c>
      <c r="D37" s="97" t="e">
        <f>IF('logboek overzicht'!#REF!="","",'logboek overzicht'!#REF!)</f>
        <v>#REF!</v>
      </c>
      <c r="E37" s="97" t="str">
        <f>IF(bewijslast!D37="","",bewijslast!D37)</f>
        <v/>
      </c>
      <c r="F37" s="106" t="str">
        <f>IF(bewijslast!F37="","",bewijslast!F37)</f>
        <v/>
      </c>
      <c r="G37" s="97" t="str">
        <f>IF(bewijslast!G37="","",bewijslast!G37)</f>
        <v/>
      </c>
      <c r="H37" s="97" t="e">
        <f>IF('logboek overzicht'!#REF!="","",'logboek overzicht'!#REF!)</f>
        <v>#REF!</v>
      </c>
      <c r="I37" s="97" t="e">
        <f>IF('logboek overzicht'!#REF!="","",'logboek overzicht'!#REF!)</f>
        <v>#REF!</v>
      </c>
      <c r="J37" s="98" t="str">
        <f>IF(bewijslast!I37="","",bewijslast!I37)</f>
        <v/>
      </c>
      <c r="K37" s="96" t="str">
        <f>IF(bewijslast!J37="","",bewijslast!J37)</f>
        <v/>
      </c>
      <c r="L37" s="99">
        <f t="shared" si="1"/>
        <v>0</v>
      </c>
      <c r="M37" s="112"/>
      <c r="N37" s="113"/>
      <c r="O37" s="113"/>
      <c r="P37" s="113"/>
      <c r="Q37" s="114"/>
      <c r="R37" s="114"/>
      <c r="S37" s="114"/>
      <c r="T37" s="114"/>
      <c r="U37" s="114"/>
      <c r="V37" s="114"/>
      <c r="W37" s="114"/>
      <c r="X37" s="115"/>
    </row>
    <row r="38" spans="2:24" s="3" customFormat="1" ht="15" customHeight="1">
      <c r="B38" s="3">
        <v>3</v>
      </c>
      <c r="C38" s="96" t="str">
        <f>IF(bewijslast!C38="","",bewijslast!C38)</f>
        <v/>
      </c>
      <c r="D38" s="97" t="e">
        <f>IF('logboek overzicht'!#REF!="","",'logboek overzicht'!#REF!)</f>
        <v>#REF!</v>
      </c>
      <c r="E38" s="97" t="str">
        <f>IF(bewijslast!D38="","",bewijslast!D38)</f>
        <v/>
      </c>
      <c r="F38" s="106" t="str">
        <f>IF(bewijslast!F38="","",bewijslast!F38)</f>
        <v/>
      </c>
      <c r="G38" s="97" t="str">
        <f>IF(bewijslast!G38="","",bewijslast!G38)</f>
        <v/>
      </c>
      <c r="H38" s="97" t="e">
        <f>IF('logboek overzicht'!#REF!="","",'logboek overzicht'!#REF!)</f>
        <v>#REF!</v>
      </c>
      <c r="I38" s="97" t="e">
        <f>IF('logboek overzicht'!#REF!="","",'logboek overzicht'!#REF!)</f>
        <v>#REF!</v>
      </c>
      <c r="J38" s="98" t="str">
        <f>IF(bewijslast!I38="","",bewijslast!I38)</f>
        <v/>
      </c>
      <c r="K38" s="96" t="str">
        <f>IF(bewijslast!J38="","",bewijslast!J38)</f>
        <v/>
      </c>
      <c r="L38" s="99">
        <f t="shared" si="1"/>
        <v>0</v>
      </c>
      <c r="M38" s="112"/>
      <c r="N38" s="113"/>
      <c r="O38" s="113"/>
      <c r="P38" s="113"/>
      <c r="Q38" s="114"/>
      <c r="R38" s="114"/>
      <c r="S38" s="114"/>
      <c r="T38" s="114"/>
      <c r="U38" s="114"/>
      <c r="V38" s="114"/>
      <c r="W38" s="114"/>
      <c r="X38" s="115"/>
    </row>
    <row r="39" spans="2:24" s="3" customFormat="1" ht="15" customHeight="1">
      <c r="B39" s="3">
        <v>4</v>
      </c>
      <c r="C39" s="96" t="str">
        <f>IF(bewijslast!C39="","",bewijslast!C39)</f>
        <v/>
      </c>
      <c r="D39" s="97" t="e">
        <f>IF('logboek overzicht'!#REF!="","",'logboek overzicht'!#REF!)</f>
        <v>#REF!</v>
      </c>
      <c r="E39" s="97" t="str">
        <f>IF(bewijslast!D39="","",bewijslast!D39)</f>
        <v/>
      </c>
      <c r="F39" s="106" t="str">
        <f>IF(bewijslast!F39="","",bewijslast!F39)</f>
        <v/>
      </c>
      <c r="G39" s="97" t="str">
        <f>IF(bewijslast!G39="","",bewijslast!G39)</f>
        <v/>
      </c>
      <c r="H39" s="97" t="e">
        <f>IF('logboek overzicht'!#REF!="","",'logboek overzicht'!#REF!)</f>
        <v>#REF!</v>
      </c>
      <c r="I39" s="97" t="e">
        <f>IF('logboek overzicht'!#REF!="","",'logboek overzicht'!#REF!)</f>
        <v>#REF!</v>
      </c>
      <c r="J39" s="98" t="str">
        <f>IF(bewijslast!I39="","",bewijslast!I39)</f>
        <v/>
      </c>
      <c r="K39" s="96" t="str">
        <f>IF(bewijslast!J39="","",bewijslast!J39)</f>
        <v/>
      </c>
      <c r="L39" s="99">
        <f t="shared" si="1"/>
        <v>0</v>
      </c>
      <c r="M39" s="112"/>
      <c r="N39" s="113"/>
      <c r="O39" s="113"/>
      <c r="P39" s="113"/>
      <c r="Q39" s="114"/>
      <c r="R39" s="114"/>
      <c r="S39" s="114"/>
      <c r="T39" s="114"/>
      <c r="U39" s="114"/>
      <c r="V39" s="114"/>
      <c r="W39" s="114"/>
      <c r="X39" s="115"/>
    </row>
    <row r="40" spans="2:24" s="3" customFormat="1" ht="15" customHeight="1">
      <c r="B40" s="3">
        <v>5</v>
      </c>
      <c r="C40" s="96" t="str">
        <f>IF(bewijslast!C40="","",bewijslast!C40)</f>
        <v/>
      </c>
      <c r="D40" s="97" t="e">
        <f>IF('logboek overzicht'!#REF!="","",'logboek overzicht'!#REF!)</f>
        <v>#REF!</v>
      </c>
      <c r="E40" s="97" t="str">
        <f>IF(bewijslast!D40="","",bewijslast!D40)</f>
        <v/>
      </c>
      <c r="F40" s="106" t="str">
        <f>IF(bewijslast!F40="","",bewijslast!F40)</f>
        <v/>
      </c>
      <c r="G40" s="97" t="str">
        <f>IF(bewijslast!G40="","",bewijslast!G40)</f>
        <v/>
      </c>
      <c r="H40" s="97" t="e">
        <f>IF('logboek overzicht'!#REF!="","",'logboek overzicht'!#REF!)</f>
        <v>#REF!</v>
      </c>
      <c r="I40" s="97" t="e">
        <f>IF('logboek overzicht'!#REF!="","",'logboek overzicht'!#REF!)</f>
        <v>#REF!</v>
      </c>
      <c r="J40" s="98" t="str">
        <f>IF(bewijslast!I40="","",bewijslast!I40)</f>
        <v/>
      </c>
      <c r="K40" s="96" t="str">
        <f>IF(bewijslast!J40="","",bewijslast!J40)</f>
        <v/>
      </c>
      <c r="L40" s="99">
        <f t="shared" si="1"/>
        <v>0</v>
      </c>
      <c r="M40" s="112"/>
      <c r="N40" s="113"/>
      <c r="O40" s="113"/>
      <c r="P40" s="113"/>
      <c r="Q40" s="114"/>
      <c r="R40" s="114"/>
      <c r="S40" s="114"/>
      <c r="T40" s="114"/>
      <c r="U40" s="114"/>
      <c r="V40" s="114"/>
      <c r="W40" s="114"/>
      <c r="X40" s="115"/>
    </row>
    <row r="41" spans="2:24" s="3" customFormat="1" ht="15" customHeight="1">
      <c r="B41" s="3">
        <v>6</v>
      </c>
      <c r="C41" s="96" t="str">
        <f>IF(bewijslast!C41="","",bewijslast!C41)</f>
        <v/>
      </c>
      <c r="D41" s="97" t="e">
        <f>IF('logboek overzicht'!#REF!="","",'logboek overzicht'!#REF!)</f>
        <v>#REF!</v>
      </c>
      <c r="E41" s="97" t="str">
        <f>IF(bewijslast!D41="","",bewijslast!D41)</f>
        <v/>
      </c>
      <c r="F41" s="106" t="str">
        <f>IF(bewijslast!F41="","",bewijslast!F41)</f>
        <v/>
      </c>
      <c r="G41" s="97" t="str">
        <f>IF(bewijslast!G41="","",bewijslast!G41)</f>
        <v/>
      </c>
      <c r="H41" s="97" t="e">
        <f>IF('logboek overzicht'!#REF!="","",'logboek overzicht'!#REF!)</f>
        <v>#REF!</v>
      </c>
      <c r="I41" s="97" t="e">
        <f>IF('logboek overzicht'!#REF!="","",'logboek overzicht'!#REF!)</f>
        <v>#REF!</v>
      </c>
      <c r="J41" s="98" t="str">
        <f>IF(bewijslast!I41="","",bewijslast!I41)</f>
        <v/>
      </c>
      <c r="K41" s="96" t="str">
        <f>IF(bewijslast!J41="","",bewijslast!J41)</f>
        <v/>
      </c>
      <c r="L41" s="99">
        <f t="shared" si="1"/>
        <v>0</v>
      </c>
      <c r="M41" s="112"/>
      <c r="N41" s="113"/>
      <c r="O41" s="113"/>
      <c r="P41" s="113"/>
      <c r="Q41" s="114"/>
      <c r="R41" s="114"/>
      <c r="S41" s="114"/>
      <c r="T41" s="114"/>
      <c r="U41" s="114"/>
      <c r="V41" s="114"/>
      <c r="W41" s="114"/>
      <c r="X41" s="115"/>
    </row>
    <row r="42" spans="2:24" s="3" customFormat="1" ht="15" customHeight="1">
      <c r="B42" s="3">
        <v>7</v>
      </c>
      <c r="C42" s="96" t="str">
        <f>IF(bewijslast!C42="","",bewijslast!C42)</f>
        <v/>
      </c>
      <c r="D42" s="97" t="e">
        <f>IF('logboek overzicht'!#REF!="","",'logboek overzicht'!#REF!)</f>
        <v>#REF!</v>
      </c>
      <c r="E42" s="97" t="str">
        <f>IF(bewijslast!D42="","",bewijslast!D42)</f>
        <v/>
      </c>
      <c r="F42" s="106" t="str">
        <f>IF(bewijslast!F42="","",bewijslast!F42)</f>
        <v/>
      </c>
      <c r="G42" s="97" t="str">
        <f>IF(bewijslast!G42="","",bewijslast!G42)</f>
        <v/>
      </c>
      <c r="H42" s="97" t="e">
        <f>IF('logboek overzicht'!#REF!="","",'logboek overzicht'!#REF!)</f>
        <v>#REF!</v>
      </c>
      <c r="I42" s="97" t="e">
        <f>IF('logboek overzicht'!#REF!="","",'logboek overzicht'!#REF!)</f>
        <v>#REF!</v>
      </c>
      <c r="J42" s="98" t="str">
        <f>IF(bewijslast!I42="","",bewijslast!I42)</f>
        <v/>
      </c>
      <c r="K42" s="96" t="str">
        <f>IF(bewijslast!J42="","",bewijslast!J42)</f>
        <v/>
      </c>
      <c r="L42" s="99">
        <f t="shared" si="1"/>
        <v>0</v>
      </c>
      <c r="M42" s="112"/>
      <c r="N42" s="113"/>
      <c r="O42" s="113"/>
      <c r="P42" s="113"/>
      <c r="Q42" s="114"/>
      <c r="R42" s="114"/>
      <c r="S42" s="114"/>
      <c r="T42" s="114"/>
      <c r="U42" s="114"/>
      <c r="V42" s="114"/>
      <c r="W42" s="114"/>
      <c r="X42" s="115"/>
    </row>
    <row r="43" spans="2:24" s="3" customFormat="1" ht="15" customHeight="1">
      <c r="B43" s="3">
        <v>8</v>
      </c>
      <c r="C43" s="96" t="str">
        <f>IF(bewijslast!C43="","",bewijslast!C43)</f>
        <v/>
      </c>
      <c r="D43" s="97" t="e">
        <f>IF('logboek overzicht'!#REF!="","",'logboek overzicht'!#REF!)</f>
        <v>#REF!</v>
      </c>
      <c r="E43" s="97" t="str">
        <f>IF(bewijslast!D43="","",bewijslast!D43)</f>
        <v/>
      </c>
      <c r="F43" s="106" t="str">
        <f>IF(bewijslast!F43="","",bewijslast!F43)</f>
        <v/>
      </c>
      <c r="G43" s="97" t="str">
        <f>IF(bewijslast!G43="","",bewijslast!G43)</f>
        <v/>
      </c>
      <c r="H43" s="97" t="e">
        <f>IF('logboek overzicht'!#REF!="","",'logboek overzicht'!#REF!)</f>
        <v>#REF!</v>
      </c>
      <c r="I43" s="97" t="e">
        <f>IF('logboek overzicht'!#REF!="","",'logboek overzicht'!#REF!)</f>
        <v>#REF!</v>
      </c>
      <c r="J43" s="98" t="str">
        <f>IF(bewijslast!I43="","",bewijslast!I43)</f>
        <v/>
      </c>
      <c r="K43" s="96" t="str">
        <f>IF(bewijslast!J43="","",bewijslast!J43)</f>
        <v/>
      </c>
      <c r="L43" s="99">
        <f t="shared" si="1"/>
        <v>0</v>
      </c>
      <c r="M43" s="112"/>
      <c r="N43" s="113"/>
      <c r="O43" s="113"/>
      <c r="P43" s="113"/>
      <c r="Q43" s="114"/>
      <c r="R43" s="114"/>
      <c r="S43" s="114"/>
      <c r="T43" s="114"/>
      <c r="U43" s="114"/>
      <c r="V43" s="114"/>
      <c r="W43" s="114"/>
      <c r="X43" s="115"/>
    </row>
    <row r="44" spans="2:24" s="3" customFormat="1" ht="15" customHeight="1">
      <c r="B44" s="3">
        <v>9</v>
      </c>
      <c r="C44" s="96" t="str">
        <f>IF(bewijslast!C44="","",bewijslast!C44)</f>
        <v/>
      </c>
      <c r="D44" s="97" t="e">
        <f>IF('logboek overzicht'!#REF!="","",'logboek overzicht'!#REF!)</f>
        <v>#REF!</v>
      </c>
      <c r="E44" s="97" t="str">
        <f>IF(bewijslast!D44="","",bewijslast!D44)</f>
        <v/>
      </c>
      <c r="F44" s="106" t="str">
        <f>IF(bewijslast!F44="","",bewijslast!F44)</f>
        <v/>
      </c>
      <c r="G44" s="97" t="str">
        <f>IF(bewijslast!G44="","",bewijslast!G44)</f>
        <v/>
      </c>
      <c r="H44" s="97" t="e">
        <f>IF('logboek overzicht'!#REF!="","",'logboek overzicht'!#REF!)</f>
        <v>#REF!</v>
      </c>
      <c r="I44" s="97" t="e">
        <f>IF('logboek overzicht'!#REF!="","",'logboek overzicht'!#REF!)</f>
        <v>#REF!</v>
      </c>
      <c r="J44" s="98" t="str">
        <f>IF(bewijslast!I44="","",bewijslast!I44)</f>
        <v/>
      </c>
      <c r="K44" s="96" t="str">
        <f>IF(bewijslast!J44="","",bewijslast!J44)</f>
        <v/>
      </c>
      <c r="L44" s="99">
        <f t="shared" si="1"/>
        <v>0</v>
      </c>
      <c r="M44" s="116"/>
      <c r="N44" s="117"/>
      <c r="O44" s="117"/>
      <c r="P44" s="117"/>
      <c r="Q44" s="118"/>
      <c r="R44" s="118"/>
      <c r="S44" s="118"/>
      <c r="T44" s="118"/>
      <c r="U44" s="118"/>
      <c r="V44" s="118"/>
      <c r="W44" s="118"/>
      <c r="X44" s="115"/>
    </row>
    <row r="45" spans="2:24" s="3" customFormat="1" ht="15" customHeight="1">
      <c r="B45" s="3">
        <v>10</v>
      </c>
      <c r="C45" s="96" t="str">
        <f>IF(bewijslast!C45="","",bewijslast!C45)</f>
        <v/>
      </c>
      <c r="D45" s="97" t="e">
        <f>IF('logboek overzicht'!#REF!="","",'logboek overzicht'!#REF!)</f>
        <v>#REF!</v>
      </c>
      <c r="E45" s="97" t="str">
        <f>IF(bewijslast!D45="","",bewijslast!D45)</f>
        <v/>
      </c>
      <c r="F45" s="106" t="str">
        <f>IF(bewijslast!F45="","",bewijslast!F45)</f>
        <v/>
      </c>
      <c r="G45" s="97" t="str">
        <f>IF(bewijslast!G45="","",bewijslast!G45)</f>
        <v/>
      </c>
      <c r="H45" s="97" t="e">
        <f>IF('logboek overzicht'!#REF!="","",'logboek overzicht'!#REF!)</f>
        <v>#REF!</v>
      </c>
      <c r="I45" s="97" t="e">
        <f>IF('logboek overzicht'!#REF!="","",'logboek overzicht'!#REF!)</f>
        <v>#REF!</v>
      </c>
      <c r="J45" s="98" t="str">
        <f>IF(bewijslast!I45="","",bewijslast!I45)</f>
        <v/>
      </c>
      <c r="K45" s="96" t="str">
        <f>IF(bewijslast!J45="","",bewijslast!J45)</f>
        <v/>
      </c>
      <c r="L45" s="99">
        <f t="shared" si="1"/>
        <v>0</v>
      </c>
      <c r="M45" s="116"/>
      <c r="N45" s="117"/>
      <c r="O45" s="117"/>
      <c r="P45" s="117"/>
      <c r="Q45" s="118"/>
      <c r="R45" s="118"/>
      <c r="S45" s="118"/>
      <c r="T45" s="118"/>
      <c r="U45" s="118"/>
      <c r="V45" s="118"/>
      <c r="W45" s="118"/>
      <c r="X45" s="115"/>
    </row>
    <row r="46" spans="2:24" s="3" customFormat="1" ht="15" customHeight="1">
      <c r="B46" s="3">
        <v>11</v>
      </c>
      <c r="C46" s="96" t="str">
        <f>IF(bewijslast!C46="","",bewijslast!C46)</f>
        <v/>
      </c>
      <c r="D46" s="97" t="e">
        <f>IF('logboek overzicht'!#REF!="","",'logboek overzicht'!#REF!)</f>
        <v>#REF!</v>
      </c>
      <c r="E46" s="97" t="str">
        <f>IF(bewijslast!D46="","",bewijslast!D46)</f>
        <v/>
      </c>
      <c r="F46" s="106" t="str">
        <f>IF(bewijslast!F46="","",bewijslast!F46)</f>
        <v/>
      </c>
      <c r="G46" s="97" t="str">
        <f>IF(bewijslast!G46="","",bewijslast!G46)</f>
        <v/>
      </c>
      <c r="H46" s="97" t="e">
        <f>IF('logboek overzicht'!#REF!="","",'logboek overzicht'!#REF!)</f>
        <v>#REF!</v>
      </c>
      <c r="I46" s="97" t="e">
        <f>IF('logboek overzicht'!#REF!="","",'logboek overzicht'!#REF!)</f>
        <v>#REF!</v>
      </c>
      <c r="J46" s="98" t="str">
        <f>IF(bewijslast!I46="","",bewijslast!I46)</f>
        <v/>
      </c>
      <c r="K46" s="96" t="str">
        <f>IF(bewijslast!J46="","",bewijslast!J46)</f>
        <v/>
      </c>
      <c r="L46" s="99">
        <f t="shared" si="1"/>
        <v>0</v>
      </c>
      <c r="M46" s="116"/>
      <c r="N46" s="117"/>
      <c r="O46" s="117"/>
      <c r="P46" s="117"/>
      <c r="Q46" s="118"/>
      <c r="R46" s="118"/>
      <c r="S46" s="118"/>
      <c r="T46" s="118"/>
      <c r="U46" s="118"/>
      <c r="V46" s="118"/>
      <c r="W46" s="118"/>
      <c r="X46" s="115"/>
    </row>
    <row r="47" spans="2:24" s="3" customFormat="1" ht="15" customHeight="1">
      <c r="B47" s="3">
        <v>12</v>
      </c>
      <c r="C47" s="96" t="str">
        <f>IF(bewijslast!C47="","",bewijslast!C47)</f>
        <v/>
      </c>
      <c r="D47" s="97" t="e">
        <f>IF('logboek overzicht'!#REF!="","",'logboek overzicht'!#REF!)</f>
        <v>#REF!</v>
      </c>
      <c r="E47" s="97" t="str">
        <f>IF(bewijslast!D47="","",bewijslast!D47)</f>
        <v/>
      </c>
      <c r="F47" s="106" t="str">
        <f>IF(bewijslast!F47="","",bewijslast!F47)</f>
        <v/>
      </c>
      <c r="G47" s="97" t="str">
        <f>IF(bewijslast!G47="","",bewijslast!G47)</f>
        <v/>
      </c>
      <c r="H47" s="97" t="e">
        <f>IF('logboek overzicht'!#REF!="","",'logboek overzicht'!#REF!)</f>
        <v>#REF!</v>
      </c>
      <c r="I47" s="97" t="e">
        <f>IF('logboek overzicht'!#REF!="","",'logboek overzicht'!#REF!)</f>
        <v>#REF!</v>
      </c>
      <c r="J47" s="98" t="str">
        <f>IF(bewijslast!I47="","",bewijslast!I47)</f>
        <v/>
      </c>
      <c r="K47" s="96" t="str">
        <f>IF(bewijslast!J47="","",bewijslast!J47)</f>
        <v/>
      </c>
      <c r="L47" s="99">
        <f t="shared" si="1"/>
        <v>0</v>
      </c>
      <c r="M47" s="116"/>
      <c r="N47" s="117"/>
      <c r="O47" s="117"/>
      <c r="P47" s="117"/>
      <c r="Q47" s="118"/>
      <c r="R47" s="118"/>
      <c r="S47" s="118"/>
      <c r="T47" s="118"/>
      <c r="U47" s="118"/>
      <c r="V47" s="118"/>
      <c r="W47" s="118"/>
      <c r="X47" s="115"/>
    </row>
    <row r="48" spans="2:24" s="3" customFormat="1" ht="15" customHeight="1">
      <c r="B48" s="3">
        <v>13</v>
      </c>
      <c r="C48" s="96" t="str">
        <f>IF(bewijslast!C48="","",bewijslast!C48)</f>
        <v/>
      </c>
      <c r="D48" s="97" t="e">
        <f>IF('logboek overzicht'!#REF!="","",'logboek overzicht'!#REF!)</f>
        <v>#REF!</v>
      </c>
      <c r="E48" s="97" t="str">
        <f>IF(bewijslast!D48="","",bewijslast!D48)</f>
        <v/>
      </c>
      <c r="F48" s="106" t="str">
        <f>IF(bewijslast!F48="","",bewijslast!F48)</f>
        <v/>
      </c>
      <c r="G48" s="97" t="str">
        <f>IF(bewijslast!G48="","",bewijslast!G48)</f>
        <v/>
      </c>
      <c r="H48" s="97" t="e">
        <f>IF('logboek overzicht'!#REF!="","",'logboek overzicht'!#REF!)</f>
        <v>#REF!</v>
      </c>
      <c r="I48" s="97" t="e">
        <f>IF('logboek overzicht'!#REF!="","",'logboek overzicht'!#REF!)</f>
        <v>#REF!</v>
      </c>
      <c r="J48" s="98" t="str">
        <f>IF(bewijslast!I48="","",bewijslast!I48)</f>
        <v/>
      </c>
      <c r="K48" s="96" t="str">
        <f>IF(bewijslast!J48="","",bewijslast!J48)</f>
        <v/>
      </c>
      <c r="L48" s="99">
        <f t="shared" si="1"/>
        <v>0</v>
      </c>
      <c r="M48" s="116"/>
      <c r="N48" s="117"/>
      <c r="O48" s="117"/>
      <c r="P48" s="117"/>
      <c r="Q48" s="118"/>
      <c r="R48" s="118"/>
      <c r="S48" s="118"/>
      <c r="T48" s="118"/>
      <c r="U48" s="118"/>
      <c r="V48" s="118"/>
      <c r="W48" s="118"/>
      <c r="X48" s="115"/>
    </row>
    <row r="49" spans="2:24" s="3" customFormat="1" ht="15" customHeight="1">
      <c r="B49" s="3">
        <v>14</v>
      </c>
      <c r="C49" s="96" t="str">
        <f>IF(bewijslast!C49="","",bewijslast!C49)</f>
        <v/>
      </c>
      <c r="D49" s="97" t="e">
        <f>IF('logboek overzicht'!#REF!="","",'logboek overzicht'!#REF!)</f>
        <v>#REF!</v>
      </c>
      <c r="E49" s="97" t="str">
        <f>IF(bewijslast!D49="","",bewijslast!D49)</f>
        <v/>
      </c>
      <c r="F49" s="106" t="str">
        <f>IF(bewijslast!F49="","",bewijslast!F49)</f>
        <v/>
      </c>
      <c r="G49" s="97" t="str">
        <f>IF(bewijslast!G49="","",bewijslast!G49)</f>
        <v/>
      </c>
      <c r="H49" s="97" t="e">
        <f>IF('logboek overzicht'!#REF!="","",'logboek overzicht'!#REF!)</f>
        <v>#REF!</v>
      </c>
      <c r="I49" s="97" t="e">
        <f>IF('logboek overzicht'!#REF!="","",'logboek overzicht'!#REF!)</f>
        <v>#REF!</v>
      </c>
      <c r="J49" s="98" t="str">
        <f>IF(bewijslast!I49="","",bewijslast!I49)</f>
        <v/>
      </c>
      <c r="K49" s="96" t="str">
        <f>IF(bewijslast!J49="","",bewijslast!J49)</f>
        <v/>
      </c>
      <c r="L49" s="99">
        <f t="shared" si="1"/>
        <v>0</v>
      </c>
      <c r="M49" s="116"/>
      <c r="N49" s="117"/>
      <c r="O49" s="117"/>
      <c r="P49" s="117"/>
      <c r="Q49" s="118"/>
      <c r="R49" s="118"/>
      <c r="S49" s="118"/>
      <c r="T49" s="118"/>
      <c r="U49" s="118"/>
      <c r="V49" s="118"/>
      <c r="W49" s="118"/>
      <c r="X49" s="115"/>
    </row>
    <row r="50" spans="2:24" s="3" customFormat="1" ht="15" customHeight="1">
      <c r="B50" s="3">
        <v>15</v>
      </c>
      <c r="C50" s="96" t="str">
        <f>IF(bewijslast!C50="","",bewijslast!C50)</f>
        <v/>
      </c>
      <c r="D50" s="97" t="e">
        <f>IF('logboek overzicht'!#REF!="","",'logboek overzicht'!#REF!)</f>
        <v>#REF!</v>
      </c>
      <c r="E50" s="97" t="str">
        <f>IF(bewijslast!D50="","",bewijslast!D50)</f>
        <v/>
      </c>
      <c r="F50" s="106" t="str">
        <f>IF(bewijslast!F50="","",bewijslast!F50)</f>
        <v/>
      </c>
      <c r="G50" s="97" t="str">
        <f>IF(bewijslast!G50="","",bewijslast!G50)</f>
        <v/>
      </c>
      <c r="H50" s="97" t="e">
        <f>IF('logboek overzicht'!#REF!="","",'logboek overzicht'!#REF!)</f>
        <v>#REF!</v>
      </c>
      <c r="I50" s="97" t="e">
        <f>IF('logboek overzicht'!#REF!="","",'logboek overzicht'!#REF!)</f>
        <v>#REF!</v>
      </c>
      <c r="J50" s="98" t="str">
        <f>IF(bewijslast!I50="","",bewijslast!I50)</f>
        <v/>
      </c>
      <c r="K50" s="96" t="str">
        <f>IF(bewijslast!J50="","",bewijslast!J50)</f>
        <v/>
      </c>
      <c r="L50" s="99">
        <f t="shared" si="1"/>
        <v>0</v>
      </c>
      <c r="M50" s="116"/>
      <c r="N50" s="117"/>
      <c r="O50" s="117"/>
      <c r="P50" s="117"/>
      <c r="Q50" s="118"/>
      <c r="R50" s="118"/>
      <c r="S50" s="118"/>
      <c r="T50" s="118"/>
      <c r="U50" s="118"/>
      <c r="V50" s="118"/>
      <c r="W50" s="118"/>
      <c r="X50" s="115"/>
    </row>
    <row r="51" spans="2:24" s="3" customFormat="1" ht="15" customHeight="1">
      <c r="B51" s="3">
        <v>16</v>
      </c>
      <c r="C51" s="96" t="str">
        <f>IF(bewijslast!C51="","",bewijslast!C51)</f>
        <v/>
      </c>
      <c r="D51" s="97" t="e">
        <f>IF('logboek overzicht'!#REF!="","",'logboek overzicht'!#REF!)</f>
        <v>#REF!</v>
      </c>
      <c r="E51" s="97" t="str">
        <f>IF(bewijslast!D51="","",bewijslast!D51)</f>
        <v/>
      </c>
      <c r="F51" s="106" t="str">
        <f>IF(bewijslast!F51="","",bewijslast!F51)</f>
        <v/>
      </c>
      <c r="G51" s="97" t="str">
        <f>IF(bewijslast!G51="","",bewijslast!G51)</f>
        <v/>
      </c>
      <c r="H51" s="97" t="e">
        <f>IF('logboek overzicht'!#REF!="","",'logboek overzicht'!#REF!)</f>
        <v>#REF!</v>
      </c>
      <c r="I51" s="97" t="e">
        <f>IF('logboek overzicht'!#REF!="","",'logboek overzicht'!#REF!)</f>
        <v>#REF!</v>
      </c>
      <c r="J51" s="98" t="str">
        <f>IF(bewijslast!I51="","",bewijslast!I51)</f>
        <v/>
      </c>
      <c r="K51" s="96" t="str">
        <f>IF(bewijslast!J51="","",bewijslast!J51)</f>
        <v/>
      </c>
      <c r="L51" s="99">
        <f t="shared" si="1"/>
        <v>0</v>
      </c>
      <c r="M51" s="116"/>
      <c r="N51" s="117"/>
      <c r="O51" s="117"/>
      <c r="P51" s="117"/>
      <c r="Q51" s="118"/>
      <c r="R51" s="118"/>
      <c r="S51" s="118"/>
      <c r="T51" s="118"/>
      <c r="U51" s="118"/>
      <c r="V51" s="118"/>
      <c r="W51" s="118"/>
      <c r="X51" s="115"/>
    </row>
    <row r="52" spans="2:24" s="3" customFormat="1" ht="15" customHeight="1">
      <c r="B52" s="3">
        <v>17</v>
      </c>
      <c r="C52" s="96" t="str">
        <f>IF(bewijslast!C52="","",bewijslast!C52)</f>
        <v/>
      </c>
      <c r="D52" s="97" t="e">
        <f>IF('logboek overzicht'!#REF!="","",'logboek overzicht'!#REF!)</f>
        <v>#REF!</v>
      </c>
      <c r="E52" s="97" t="str">
        <f>IF(bewijslast!D52="","",bewijslast!D52)</f>
        <v/>
      </c>
      <c r="F52" s="106" t="str">
        <f>IF(bewijslast!F52="","",bewijslast!F52)</f>
        <v/>
      </c>
      <c r="G52" s="97" t="str">
        <f>IF(bewijslast!G52="","",bewijslast!G52)</f>
        <v/>
      </c>
      <c r="H52" s="97" t="e">
        <f>IF('logboek overzicht'!#REF!="","",'logboek overzicht'!#REF!)</f>
        <v>#REF!</v>
      </c>
      <c r="I52" s="97" t="e">
        <f>IF('logboek overzicht'!#REF!="","",'logboek overzicht'!#REF!)</f>
        <v>#REF!</v>
      </c>
      <c r="J52" s="98" t="str">
        <f>IF(bewijslast!I52="","",bewijslast!I52)</f>
        <v/>
      </c>
      <c r="K52" s="96" t="str">
        <f>IF(bewijslast!J52="","",bewijslast!J52)</f>
        <v/>
      </c>
      <c r="L52" s="99">
        <f t="shared" si="1"/>
        <v>0</v>
      </c>
      <c r="M52" s="116"/>
      <c r="N52" s="117"/>
      <c r="O52" s="117"/>
      <c r="P52" s="117"/>
      <c r="Q52" s="118"/>
      <c r="R52" s="118"/>
      <c r="S52" s="118"/>
      <c r="T52" s="118"/>
      <c r="U52" s="118"/>
      <c r="V52" s="118"/>
      <c r="W52" s="118"/>
      <c r="X52" s="115"/>
    </row>
    <row r="53" spans="2:24" s="3" customFormat="1" ht="15" customHeight="1">
      <c r="B53" s="3">
        <v>18</v>
      </c>
      <c r="C53" s="96" t="str">
        <f>IF(bewijslast!C53="","",bewijslast!C53)</f>
        <v/>
      </c>
      <c r="D53" s="97" t="e">
        <f>IF('logboek overzicht'!#REF!="","",'logboek overzicht'!#REF!)</f>
        <v>#REF!</v>
      </c>
      <c r="E53" s="97" t="str">
        <f>IF(bewijslast!D53="","",bewijslast!D53)</f>
        <v/>
      </c>
      <c r="F53" s="106" t="str">
        <f>IF(bewijslast!F53="","",bewijslast!F53)</f>
        <v/>
      </c>
      <c r="G53" s="97" t="str">
        <f>IF(bewijslast!G53="","",bewijslast!G53)</f>
        <v/>
      </c>
      <c r="H53" s="97" t="e">
        <f>IF('logboek overzicht'!#REF!="","",'logboek overzicht'!#REF!)</f>
        <v>#REF!</v>
      </c>
      <c r="I53" s="97" t="e">
        <f>IF('logboek overzicht'!#REF!="","",'logboek overzicht'!#REF!)</f>
        <v>#REF!</v>
      </c>
      <c r="J53" s="98" t="str">
        <f>IF(bewijslast!I53="","",bewijslast!I53)</f>
        <v/>
      </c>
      <c r="K53" s="96" t="str">
        <f>IF(bewijslast!J53="","",bewijslast!J53)</f>
        <v/>
      </c>
      <c r="L53" s="99">
        <f t="shared" si="1"/>
        <v>0</v>
      </c>
      <c r="M53" s="116"/>
      <c r="N53" s="117"/>
      <c r="O53" s="117"/>
      <c r="P53" s="117"/>
      <c r="Q53" s="118"/>
      <c r="R53" s="118"/>
      <c r="S53" s="118"/>
      <c r="T53" s="118"/>
      <c r="U53" s="118"/>
      <c r="V53" s="118"/>
      <c r="W53" s="118"/>
      <c r="X53" s="119"/>
    </row>
    <row r="54" spans="2:24" s="3" customFormat="1" ht="15" customHeight="1">
      <c r="B54" s="3">
        <v>19</v>
      </c>
      <c r="C54" s="96" t="str">
        <f>IF(bewijslast!C54="","",bewijslast!C54)</f>
        <v/>
      </c>
      <c r="D54" s="97" t="e">
        <f>IF('logboek overzicht'!#REF!="","",'logboek overzicht'!#REF!)</f>
        <v>#REF!</v>
      </c>
      <c r="E54" s="97" t="str">
        <f>IF(bewijslast!D54="","",bewijslast!D54)</f>
        <v/>
      </c>
      <c r="F54" s="106" t="str">
        <f>IF(bewijslast!F54="","",bewijslast!F54)</f>
        <v/>
      </c>
      <c r="G54" s="97" t="str">
        <f>IF(bewijslast!G54="","",bewijslast!G54)</f>
        <v/>
      </c>
      <c r="H54" s="97" t="e">
        <f>IF('logboek overzicht'!#REF!="","",'logboek overzicht'!#REF!)</f>
        <v>#REF!</v>
      </c>
      <c r="I54" s="97" t="e">
        <f>IF('logboek overzicht'!#REF!="","",'logboek overzicht'!#REF!)</f>
        <v>#REF!</v>
      </c>
      <c r="J54" s="98" t="str">
        <f>IF(bewijslast!I54="","",bewijslast!I54)</f>
        <v/>
      </c>
      <c r="K54" s="96" t="str">
        <f>IF(bewijslast!J54="","",bewijslast!J54)</f>
        <v/>
      </c>
      <c r="L54" s="99">
        <f t="shared" si="1"/>
        <v>0</v>
      </c>
      <c r="M54" s="120"/>
      <c r="N54" s="121"/>
      <c r="O54" s="121"/>
      <c r="P54" s="121"/>
      <c r="Q54" s="122"/>
      <c r="R54" s="122"/>
      <c r="S54" s="122"/>
      <c r="T54" s="122"/>
      <c r="U54" s="122"/>
      <c r="V54" s="122"/>
      <c r="W54" s="122"/>
      <c r="X54" s="123"/>
    </row>
    <row r="55" spans="2:24" s="3" customFormat="1" ht="15" customHeight="1" thickBot="1">
      <c r="B55" s="3">
        <v>20</v>
      </c>
      <c r="C55" s="101" t="str">
        <f>IF(bewijslast!C55="","",bewijslast!C55)</f>
        <v/>
      </c>
      <c r="D55" s="102" t="e">
        <f>IF('logboek overzicht'!#REF!="","",'logboek overzicht'!#REF!)</f>
        <v>#REF!</v>
      </c>
      <c r="E55" s="102" t="str">
        <f>IF(bewijslast!D55="","",bewijslast!D55)</f>
        <v/>
      </c>
      <c r="F55" s="107" t="str">
        <f>IF(bewijslast!F55="","",bewijslast!F55)</f>
        <v/>
      </c>
      <c r="G55" s="102" t="str">
        <f>IF(bewijslast!G55="","",bewijslast!G55)</f>
        <v/>
      </c>
      <c r="H55" s="102" t="e">
        <f>IF('logboek overzicht'!#REF!="","",'logboek overzicht'!#REF!)</f>
        <v>#REF!</v>
      </c>
      <c r="I55" s="102" t="e">
        <f>IF('logboek overzicht'!#REF!="","",'logboek overzicht'!#REF!)</f>
        <v>#REF!</v>
      </c>
      <c r="J55" s="103" t="str">
        <f>IF(bewijslast!I55="","",bewijslast!I55)</f>
        <v/>
      </c>
      <c r="K55" s="101" t="str">
        <f>IF(bewijslast!J55="","",bewijslast!J55)</f>
        <v/>
      </c>
      <c r="L55" s="104">
        <f t="shared" si="1"/>
        <v>0</v>
      </c>
      <c r="M55" s="124"/>
      <c r="N55" s="125"/>
      <c r="O55" s="125"/>
      <c r="P55" s="125"/>
      <c r="Q55" s="126"/>
      <c r="R55" s="126"/>
      <c r="S55" s="126"/>
      <c r="T55" s="126"/>
      <c r="U55" s="126"/>
      <c r="V55" s="126"/>
      <c r="W55" s="126"/>
      <c r="X55" s="127"/>
    </row>
    <row r="56" spans="2:24" s="23" customFormat="1">
      <c r="C56" s="3"/>
      <c r="D56" s="3"/>
      <c r="E56" s="3"/>
      <c r="F56" s="3"/>
      <c r="G56" s="3"/>
      <c r="H56" s="3"/>
      <c r="I56" s="3"/>
      <c r="J56" s="3"/>
      <c r="K56" s="3"/>
      <c r="L56" s="4"/>
      <c r="M56" s="3"/>
      <c r="N56" s="4"/>
      <c r="O56" s="3"/>
      <c r="P56" s="3"/>
      <c r="Q56" s="3"/>
      <c r="R56" s="3"/>
      <c r="S56" s="3"/>
      <c r="T56" s="3"/>
      <c r="U56" s="3"/>
      <c r="V56" s="3"/>
      <c r="W56" s="3"/>
      <c r="X56" s="3"/>
    </row>
    <row r="57" spans="2:24" s="3" customFormat="1" ht="15" thickBot="1">
      <c r="N57" s="4"/>
    </row>
    <row r="58" spans="2:24" ht="42.6" customHeight="1" thickBot="1">
      <c r="C58" s="224" t="s">
        <v>32</v>
      </c>
      <c r="D58" s="225"/>
      <c r="E58" s="225"/>
      <c r="F58" s="225"/>
      <c r="G58" s="225"/>
      <c r="H58" s="225"/>
      <c r="I58" s="225"/>
      <c r="J58" s="226"/>
      <c r="K58" s="272" t="s">
        <v>55</v>
      </c>
      <c r="L58" s="274"/>
      <c r="M58" s="272" t="s">
        <v>65</v>
      </c>
      <c r="N58" s="274"/>
      <c r="O58" s="274"/>
      <c r="P58" s="274"/>
      <c r="Q58" s="274"/>
      <c r="R58" s="274"/>
      <c r="S58" s="274"/>
      <c r="T58" s="274"/>
      <c r="U58" s="274"/>
      <c r="V58" s="274"/>
      <c r="W58" s="274"/>
      <c r="X58" s="273"/>
    </row>
    <row r="59" spans="2:24" ht="38.549999999999997" customHeight="1" thickBot="1">
      <c r="C59" s="232" t="s">
        <v>60</v>
      </c>
      <c r="D59" s="233" t="s">
        <v>56</v>
      </c>
      <c r="E59" s="254" t="s">
        <v>61</v>
      </c>
      <c r="F59" s="256" t="s">
        <v>12</v>
      </c>
      <c r="G59" s="254"/>
      <c r="H59" s="230" t="s">
        <v>57</v>
      </c>
      <c r="I59" s="230" t="s">
        <v>58</v>
      </c>
      <c r="J59" s="255" t="s">
        <v>13</v>
      </c>
      <c r="K59" s="232" t="s">
        <v>80</v>
      </c>
      <c r="L59" s="233" t="s">
        <v>81</v>
      </c>
      <c r="M59" s="234" t="s">
        <v>66</v>
      </c>
      <c r="N59" s="235" t="s">
        <v>67</v>
      </c>
      <c r="O59" s="235" t="s">
        <v>68</v>
      </c>
      <c r="P59" s="235" t="s">
        <v>69</v>
      </c>
      <c r="Q59" s="236" t="s">
        <v>70</v>
      </c>
      <c r="R59" s="236" t="s">
        <v>71</v>
      </c>
      <c r="S59" s="236" t="s">
        <v>72</v>
      </c>
      <c r="T59" s="236" t="s">
        <v>73</v>
      </c>
      <c r="U59" s="236" t="s">
        <v>74</v>
      </c>
      <c r="V59" s="236" t="s">
        <v>75</v>
      </c>
      <c r="W59" s="236" t="s">
        <v>76</v>
      </c>
      <c r="X59" s="237" t="s">
        <v>77</v>
      </c>
    </row>
    <row r="60" spans="2:24" ht="15.6">
      <c r="B60" s="3">
        <v>1</v>
      </c>
      <c r="C60" s="92" t="str">
        <f>IF(bewijslast!C60="","",bewijslast!C60)</f>
        <v/>
      </c>
      <c r="D60" s="97" t="e">
        <f>IF('logboek overzicht'!#REF!="","",'logboek overzicht'!#REF!)</f>
        <v>#REF!</v>
      </c>
      <c r="E60" s="93" t="str">
        <f>IF(bewijslast!D60="","",bewijslast!D60)</f>
        <v/>
      </c>
      <c r="F60" s="105" t="str">
        <f>IF(bewijslast!F60="","",bewijslast!F60)</f>
        <v/>
      </c>
      <c r="G60" s="93"/>
      <c r="H60" s="93" t="e">
        <f>IF('logboek overzicht'!#REF!="","",'logboek overzicht'!#REF!)</f>
        <v>#REF!</v>
      </c>
      <c r="I60" s="93" t="e">
        <f>IF('logboek overzicht'!#REF!="","",'logboek overzicht'!#REF!)</f>
        <v>#REF!</v>
      </c>
      <c r="J60" s="94" t="str">
        <f>IF(bewijslast!I60="","",bewijslast!I60)</f>
        <v/>
      </c>
      <c r="K60" s="92" t="str">
        <f>IF(bewijslast!J60="","",bewijslast!J60)</f>
        <v/>
      </c>
      <c r="L60" s="95">
        <f t="shared" ref="L60:L79" si="2">SUM(M60:X60)</f>
        <v>0</v>
      </c>
      <c r="M60" s="108"/>
      <c r="N60" s="109"/>
      <c r="O60" s="109"/>
      <c r="P60" s="109"/>
      <c r="Q60" s="110"/>
      <c r="R60" s="110"/>
      <c r="S60" s="110"/>
      <c r="T60" s="110"/>
      <c r="U60" s="110"/>
      <c r="V60" s="110"/>
      <c r="W60" s="110"/>
      <c r="X60" s="111"/>
    </row>
    <row r="61" spans="2:24" ht="15.6">
      <c r="B61" s="3">
        <v>2</v>
      </c>
      <c r="C61" s="96" t="str">
        <f>IF(bewijslast!C61="","",bewijslast!C61)</f>
        <v/>
      </c>
      <c r="D61" s="97" t="e">
        <f>IF('logboek overzicht'!#REF!="","",'logboek overzicht'!#REF!)</f>
        <v>#REF!</v>
      </c>
      <c r="E61" s="97" t="str">
        <f>IF(bewijslast!D61="","",bewijslast!D61)</f>
        <v/>
      </c>
      <c r="F61" s="106" t="str">
        <f>IF(bewijslast!F61="","",bewijslast!F61)</f>
        <v/>
      </c>
      <c r="G61" s="97"/>
      <c r="H61" s="97" t="e">
        <f>IF('logboek overzicht'!#REF!="","",'logboek overzicht'!#REF!)</f>
        <v>#REF!</v>
      </c>
      <c r="I61" s="97" t="e">
        <f>IF('logboek overzicht'!#REF!="","",'logboek overzicht'!#REF!)</f>
        <v>#REF!</v>
      </c>
      <c r="J61" s="98" t="str">
        <f>IF(bewijslast!I61="","",bewijslast!I61)</f>
        <v/>
      </c>
      <c r="K61" s="96" t="str">
        <f>IF(bewijslast!J61="","",bewijslast!J61)</f>
        <v/>
      </c>
      <c r="L61" s="99">
        <f t="shared" si="2"/>
        <v>0</v>
      </c>
      <c r="M61" s="112"/>
      <c r="N61" s="113"/>
      <c r="O61" s="113"/>
      <c r="P61" s="113"/>
      <c r="Q61" s="114"/>
      <c r="R61" s="114"/>
      <c r="S61" s="114"/>
      <c r="T61" s="114"/>
      <c r="U61" s="114"/>
      <c r="V61" s="114"/>
      <c r="W61" s="114"/>
      <c r="X61" s="115"/>
    </row>
    <row r="62" spans="2:24" ht="15.6">
      <c r="B62" s="3">
        <v>3</v>
      </c>
      <c r="C62" s="96" t="str">
        <f>IF(bewijslast!C62="","",bewijslast!C62)</f>
        <v/>
      </c>
      <c r="D62" s="97" t="e">
        <f>IF('logboek overzicht'!#REF!="","",'logboek overzicht'!#REF!)</f>
        <v>#REF!</v>
      </c>
      <c r="E62" s="97" t="str">
        <f>IF(bewijslast!D62="","",bewijslast!D62)</f>
        <v/>
      </c>
      <c r="F62" s="106" t="str">
        <f>IF(bewijslast!F62="","",bewijslast!F62)</f>
        <v/>
      </c>
      <c r="G62" s="97"/>
      <c r="H62" s="97" t="e">
        <f>IF('logboek overzicht'!#REF!="","",'logboek overzicht'!#REF!)</f>
        <v>#REF!</v>
      </c>
      <c r="I62" s="97" t="e">
        <f>IF('logboek overzicht'!#REF!="","",'logboek overzicht'!#REF!)</f>
        <v>#REF!</v>
      </c>
      <c r="J62" s="98" t="str">
        <f>IF(bewijslast!I62="","",bewijslast!I62)</f>
        <v/>
      </c>
      <c r="K62" s="96" t="str">
        <f>IF(bewijslast!J62="","",bewijslast!J62)</f>
        <v/>
      </c>
      <c r="L62" s="99">
        <f t="shared" si="2"/>
        <v>0</v>
      </c>
      <c r="M62" s="112"/>
      <c r="N62" s="113"/>
      <c r="O62" s="113"/>
      <c r="P62" s="113"/>
      <c r="Q62" s="114"/>
      <c r="R62" s="114"/>
      <c r="S62" s="114"/>
      <c r="T62" s="114"/>
      <c r="U62" s="114"/>
      <c r="V62" s="114"/>
      <c r="W62" s="114"/>
      <c r="X62" s="115"/>
    </row>
    <row r="63" spans="2:24" ht="15.6">
      <c r="B63" s="3">
        <v>4</v>
      </c>
      <c r="C63" s="96" t="str">
        <f>IF(bewijslast!C63="","",bewijslast!C63)</f>
        <v/>
      </c>
      <c r="D63" s="97" t="e">
        <f>IF('logboek overzicht'!#REF!="","",'logboek overzicht'!#REF!)</f>
        <v>#REF!</v>
      </c>
      <c r="E63" s="97" t="str">
        <f>IF(bewijslast!D63="","",bewijslast!D63)</f>
        <v/>
      </c>
      <c r="F63" s="106" t="str">
        <f>IF(bewijslast!F63="","",bewijslast!F63)</f>
        <v/>
      </c>
      <c r="G63" s="97"/>
      <c r="H63" s="97" t="e">
        <f>IF('logboek overzicht'!#REF!="","",'logboek overzicht'!#REF!)</f>
        <v>#REF!</v>
      </c>
      <c r="I63" s="97" t="e">
        <f>IF('logboek overzicht'!#REF!="","",'logboek overzicht'!#REF!)</f>
        <v>#REF!</v>
      </c>
      <c r="J63" s="98" t="str">
        <f>IF(bewijslast!I63="","",bewijslast!I63)</f>
        <v/>
      </c>
      <c r="K63" s="96" t="str">
        <f>IF(bewijslast!J63="","",bewijslast!J63)</f>
        <v/>
      </c>
      <c r="L63" s="99">
        <f t="shared" si="2"/>
        <v>0</v>
      </c>
      <c r="M63" s="112"/>
      <c r="N63" s="113"/>
      <c r="O63" s="113"/>
      <c r="P63" s="113"/>
      <c r="Q63" s="114"/>
      <c r="R63" s="114"/>
      <c r="S63" s="114"/>
      <c r="T63" s="114"/>
      <c r="U63" s="114"/>
      <c r="V63" s="114"/>
      <c r="W63" s="114"/>
      <c r="X63" s="115"/>
    </row>
    <row r="64" spans="2:24" ht="15.6">
      <c r="B64" s="3">
        <v>5</v>
      </c>
      <c r="C64" s="96" t="str">
        <f>IF(bewijslast!C64="","",bewijslast!C64)</f>
        <v/>
      </c>
      <c r="D64" s="97" t="e">
        <f>IF('logboek overzicht'!#REF!="","",'logboek overzicht'!#REF!)</f>
        <v>#REF!</v>
      </c>
      <c r="E64" s="97" t="str">
        <f>IF(bewijslast!D64="","",bewijslast!D64)</f>
        <v/>
      </c>
      <c r="F64" s="106" t="str">
        <f>IF(bewijslast!F64="","",bewijslast!F64)</f>
        <v/>
      </c>
      <c r="G64" s="97"/>
      <c r="H64" s="97" t="e">
        <f>IF('logboek overzicht'!#REF!="","",'logboek overzicht'!#REF!)</f>
        <v>#REF!</v>
      </c>
      <c r="I64" s="97" t="e">
        <f>IF('logboek overzicht'!#REF!="","",'logboek overzicht'!#REF!)</f>
        <v>#REF!</v>
      </c>
      <c r="J64" s="98" t="str">
        <f>IF(bewijslast!I64="","",bewijslast!I64)</f>
        <v/>
      </c>
      <c r="K64" s="96" t="str">
        <f>IF(bewijslast!J64="","",bewijslast!J64)</f>
        <v/>
      </c>
      <c r="L64" s="99">
        <f t="shared" si="2"/>
        <v>0</v>
      </c>
      <c r="M64" s="112"/>
      <c r="N64" s="113"/>
      <c r="O64" s="113"/>
      <c r="P64" s="113"/>
      <c r="Q64" s="114"/>
      <c r="R64" s="114"/>
      <c r="S64" s="114"/>
      <c r="T64" s="114"/>
      <c r="U64" s="114"/>
      <c r="V64" s="114"/>
      <c r="W64" s="114"/>
      <c r="X64" s="115"/>
    </row>
    <row r="65" spans="2:24" ht="15.6">
      <c r="B65" s="3">
        <v>6</v>
      </c>
      <c r="C65" s="96" t="str">
        <f>IF(bewijslast!C65="","",bewijslast!C65)</f>
        <v/>
      </c>
      <c r="D65" s="97" t="e">
        <f>IF('logboek overzicht'!#REF!="","",'logboek overzicht'!#REF!)</f>
        <v>#REF!</v>
      </c>
      <c r="E65" s="97" t="str">
        <f>IF(bewijslast!D65="","",bewijslast!D65)</f>
        <v/>
      </c>
      <c r="F65" s="106" t="str">
        <f>IF(bewijslast!F65="","",bewijslast!F65)</f>
        <v/>
      </c>
      <c r="G65" s="97"/>
      <c r="H65" s="97" t="e">
        <f>IF('logboek overzicht'!#REF!="","",'logboek overzicht'!#REF!)</f>
        <v>#REF!</v>
      </c>
      <c r="I65" s="97" t="e">
        <f>IF('logboek overzicht'!#REF!="","",'logboek overzicht'!#REF!)</f>
        <v>#REF!</v>
      </c>
      <c r="J65" s="98" t="str">
        <f>IF(bewijslast!I65="","",bewijslast!I65)</f>
        <v/>
      </c>
      <c r="K65" s="96" t="str">
        <f>IF(bewijslast!J65="","",bewijslast!J65)</f>
        <v/>
      </c>
      <c r="L65" s="99">
        <f t="shared" si="2"/>
        <v>0</v>
      </c>
      <c r="M65" s="112"/>
      <c r="N65" s="113"/>
      <c r="O65" s="113"/>
      <c r="P65" s="113"/>
      <c r="Q65" s="114"/>
      <c r="R65" s="114"/>
      <c r="S65" s="114"/>
      <c r="T65" s="114"/>
      <c r="U65" s="114"/>
      <c r="V65" s="114"/>
      <c r="W65" s="114"/>
      <c r="X65" s="115"/>
    </row>
    <row r="66" spans="2:24" ht="15.6">
      <c r="B66" s="3">
        <v>7</v>
      </c>
      <c r="C66" s="96" t="str">
        <f>IF(bewijslast!C66="","",bewijslast!C66)</f>
        <v/>
      </c>
      <c r="D66" s="97" t="e">
        <f>IF('logboek overzicht'!#REF!="","",'logboek overzicht'!#REF!)</f>
        <v>#REF!</v>
      </c>
      <c r="E66" s="97" t="str">
        <f>IF(bewijslast!D66="","",bewijslast!D66)</f>
        <v/>
      </c>
      <c r="F66" s="106" t="str">
        <f>IF(bewijslast!F66="","",bewijslast!F66)</f>
        <v/>
      </c>
      <c r="G66" s="97"/>
      <c r="H66" s="97" t="e">
        <f>IF('logboek overzicht'!#REF!="","",'logboek overzicht'!#REF!)</f>
        <v>#REF!</v>
      </c>
      <c r="I66" s="97" t="e">
        <f>IF('logboek overzicht'!#REF!="","",'logboek overzicht'!#REF!)</f>
        <v>#REF!</v>
      </c>
      <c r="J66" s="98" t="str">
        <f>IF(bewijslast!I66="","",bewijslast!I66)</f>
        <v/>
      </c>
      <c r="K66" s="96" t="str">
        <f>IF(bewijslast!J66="","",bewijslast!J66)</f>
        <v/>
      </c>
      <c r="L66" s="99">
        <f t="shared" si="2"/>
        <v>0</v>
      </c>
      <c r="M66" s="112"/>
      <c r="N66" s="113"/>
      <c r="O66" s="113"/>
      <c r="P66" s="113"/>
      <c r="Q66" s="114"/>
      <c r="R66" s="114"/>
      <c r="S66" s="114"/>
      <c r="T66" s="114"/>
      <c r="U66" s="114"/>
      <c r="V66" s="114"/>
      <c r="W66" s="114"/>
      <c r="X66" s="115"/>
    </row>
    <row r="67" spans="2:24" ht="15.6">
      <c r="B67" s="3">
        <v>8</v>
      </c>
      <c r="C67" s="96" t="str">
        <f>IF(bewijslast!C67="","",bewijslast!C67)</f>
        <v/>
      </c>
      <c r="D67" s="97" t="e">
        <f>IF('logboek overzicht'!#REF!="","",'logboek overzicht'!#REF!)</f>
        <v>#REF!</v>
      </c>
      <c r="E67" s="97" t="str">
        <f>IF(bewijslast!D67="","",bewijslast!D67)</f>
        <v/>
      </c>
      <c r="F67" s="106" t="str">
        <f>IF(bewijslast!F67="","",bewijslast!F67)</f>
        <v/>
      </c>
      <c r="G67" s="97"/>
      <c r="H67" s="97" t="e">
        <f>IF('logboek overzicht'!#REF!="","",'logboek overzicht'!#REF!)</f>
        <v>#REF!</v>
      </c>
      <c r="I67" s="97" t="e">
        <f>IF('logboek overzicht'!#REF!="","",'logboek overzicht'!#REF!)</f>
        <v>#REF!</v>
      </c>
      <c r="J67" s="98" t="str">
        <f>IF(bewijslast!I67="","",bewijslast!I67)</f>
        <v/>
      </c>
      <c r="K67" s="96" t="str">
        <f>IF(bewijslast!J67="","",bewijslast!J67)</f>
        <v/>
      </c>
      <c r="L67" s="99">
        <f t="shared" si="2"/>
        <v>0</v>
      </c>
      <c r="M67" s="112"/>
      <c r="N67" s="113"/>
      <c r="O67" s="113"/>
      <c r="P67" s="113"/>
      <c r="Q67" s="114"/>
      <c r="R67" s="114"/>
      <c r="S67" s="114"/>
      <c r="T67" s="114"/>
      <c r="U67" s="114"/>
      <c r="V67" s="114"/>
      <c r="W67" s="114"/>
      <c r="X67" s="115"/>
    </row>
    <row r="68" spans="2:24" ht="15.6">
      <c r="B68" s="3">
        <v>9</v>
      </c>
      <c r="C68" s="96" t="str">
        <f>IF(bewijslast!C68="","",bewijslast!C68)</f>
        <v/>
      </c>
      <c r="D68" s="97" t="e">
        <f>IF('logboek overzicht'!#REF!="","",'logboek overzicht'!#REF!)</f>
        <v>#REF!</v>
      </c>
      <c r="E68" s="97" t="str">
        <f>IF(bewijslast!D68="","",bewijslast!D68)</f>
        <v/>
      </c>
      <c r="F68" s="106" t="str">
        <f>IF(bewijslast!F68="","",bewijslast!F68)</f>
        <v/>
      </c>
      <c r="G68" s="97"/>
      <c r="H68" s="97" t="e">
        <f>IF('logboek overzicht'!#REF!="","",'logboek overzicht'!#REF!)</f>
        <v>#REF!</v>
      </c>
      <c r="I68" s="97" t="e">
        <f>IF('logboek overzicht'!#REF!="","",'logboek overzicht'!#REF!)</f>
        <v>#REF!</v>
      </c>
      <c r="J68" s="98" t="str">
        <f>IF(bewijslast!I68="","",bewijslast!I68)</f>
        <v/>
      </c>
      <c r="K68" s="96" t="str">
        <f>IF(bewijslast!J68="","",bewijslast!J68)</f>
        <v/>
      </c>
      <c r="L68" s="99">
        <f t="shared" si="2"/>
        <v>0</v>
      </c>
      <c r="M68" s="116"/>
      <c r="N68" s="117"/>
      <c r="O68" s="117"/>
      <c r="P68" s="117"/>
      <c r="Q68" s="118"/>
      <c r="R68" s="118"/>
      <c r="S68" s="118"/>
      <c r="T68" s="118"/>
      <c r="U68" s="118"/>
      <c r="V68" s="118"/>
      <c r="W68" s="118"/>
      <c r="X68" s="115"/>
    </row>
    <row r="69" spans="2:24" ht="15.6">
      <c r="B69" s="3">
        <v>10</v>
      </c>
      <c r="C69" s="96" t="str">
        <f>IF(bewijslast!C69="","",bewijslast!C69)</f>
        <v/>
      </c>
      <c r="D69" s="97" t="e">
        <f>IF('logboek overzicht'!#REF!="","",'logboek overzicht'!#REF!)</f>
        <v>#REF!</v>
      </c>
      <c r="E69" s="97" t="str">
        <f>IF(bewijslast!D69="","",bewijslast!D69)</f>
        <v/>
      </c>
      <c r="F69" s="106" t="str">
        <f>IF(bewijslast!F69="","",bewijslast!F69)</f>
        <v/>
      </c>
      <c r="G69" s="97"/>
      <c r="H69" s="97" t="e">
        <f>IF('logboek overzicht'!#REF!="","",'logboek overzicht'!#REF!)</f>
        <v>#REF!</v>
      </c>
      <c r="I69" s="97" t="e">
        <f>IF('logboek overzicht'!#REF!="","",'logboek overzicht'!#REF!)</f>
        <v>#REF!</v>
      </c>
      <c r="J69" s="98" t="str">
        <f>IF(bewijslast!I69="","",bewijslast!I69)</f>
        <v/>
      </c>
      <c r="K69" s="96" t="str">
        <f>IF(bewijslast!J69="","",bewijslast!J69)</f>
        <v/>
      </c>
      <c r="L69" s="99">
        <f t="shared" si="2"/>
        <v>0</v>
      </c>
      <c r="M69" s="116"/>
      <c r="N69" s="117"/>
      <c r="O69" s="117"/>
      <c r="P69" s="117"/>
      <c r="Q69" s="118"/>
      <c r="R69" s="118"/>
      <c r="S69" s="118"/>
      <c r="T69" s="118"/>
      <c r="U69" s="118"/>
      <c r="V69" s="118"/>
      <c r="W69" s="118"/>
      <c r="X69" s="115"/>
    </row>
    <row r="70" spans="2:24" ht="15.6">
      <c r="B70" s="3">
        <v>11</v>
      </c>
      <c r="C70" s="96" t="str">
        <f>IF(bewijslast!C70="","",bewijslast!C70)</f>
        <v/>
      </c>
      <c r="D70" s="97" t="e">
        <f>IF('logboek overzicht'!#REF!="","",'logboek overzicht'!#REF!)</f>
        <v>#REF!</v>
      </c>
      <c r="E70" s="97" t="str">
        <f>IF(bewijslast!D70="","",bewijslast!D70)</f>
        <v/>
      </c>
      <c r="F70" s="106" t="str">
        <f>IF(bewijslast!F70="","",bewijslast!F70)</f>
        <v/>
      </c>
      <c r="G70" s="97"/>
      <c r="H70" s="97" t="e">
        <f>IF('logboek overzicht'!#REF!="","",'logboek overzicht'!#REF!)</f>
        <v>#REF!</v>
      </c>
      <c r="I70" s="97" t="e">
        <f>IF('logboek overzicht'!#REF!="","",'logboek overzicht'!#REF!)</f>
        <v>#REF!</v>
      </c>
      <c r="J70" s="98" t="str">
        <f>IF(bewijslast!I70="","",bewijslast!I70)</f>
        <v/>
      </c>
      <c r="K70" s="96" t="str">
        <f>IF(bewijslast!J70="","",bewijslast!J70)</f>
        <v/>
      </c>
      <c r="L70" s="99">
        <f t="shared" si="2"/>
        <v>0</v>
      </c>
      <c r="M70" s="116"/>
      <c r="N70" s="117"/>
      <c r="O70" s="117"/>
      <c r="P70" s="117"/>
      <c r="Q70" s="118"/>
      <c r="R70" s="118"/>
      <c r="S70" s="118"/>
      <c r="T70" s="118"/>
      <c r="U70" s="118"/>
      <c r="V70" s="118"/>
      <c r="W70" s="118"/>
      <c r="X70" s="115"/>
    </row>
    <row r="71" spans="2:24" ht="15.6">
      <c r="B71" s="3">
        <v>12</v>
      </c>
      <c r="C71" s="96" t="str">
        <f>IF(bewijslast!C71="","",bewijslast!C71)</f>
        <v/>
      </c>
      <c r="D71" s="97" t="e">
        <f>IF('logboek overzicht'!#REF!="","",'logboek overzicht'!#REF!)</f>
        <v>#REF!</v>
      </c>
      <c r="E71" s="97" t="str">
        <f>IF(bewijslast!D71="","",bewijslast!D71)</f>
        <v/>
      </c>
      <c r="F71" s="106" t="str">
        <f>IF(bewijslast!F71="","",bewijslast!F71)</f>
        <v/>
      </c>
      <c r="G71" s="97"/>
      <c r="H71" s="97" t="e">
        <f>IF('logboek overzicht'!#REF!="","",'logboek overzicht'!#REF!)</f>
        <v>#REF!</v>
      </c>
      <c r="I71" s="97" t="e">
        <f>IF('logboek overzicht'!#REF!="","",'logboek overzicht'!#REF!)</f>
        <v>#REF!</v>
      </c>
      <c r="J71" s="98" t="str">
        <f>IF(bewijslast!I71="","",bewijslast!I71)</f>
        <v/>
      </c>
      <c r="K71" s="96" t="str">
        <f>IF(bewijslast!J71="","",bewijslast!J71)</f>
        <v/>
      </c>
      <c r="L71" s="99">
        <f t="shared" si="2"/>
        <v>0</v>
      </c>
      <c r="M71" s="116"/>
      <c r="N71" s="117"/>
      <c r="O71" s="117"/>
      <c r="P71" s="117"/>
      <c r="Q71" s="118"/>
      <c r="R71" s="118"/>
      <c r="S71" s="118"/>
      <c r="T71" s="118"/>
      <c r="U71" s="118"/>
      <c r="V71" s="118"/>
      <c r="W71" s="118"/>
      <c r="X71" s="115"/>
    </row>
    <row r="72" spans="2:24" ht="15.6">
      <c r="B72" s="3">
        <v>13</v>
      </c>
      <c r="C72" s="96" t="str">
        <f>IF(bewijslast!C72="","",bewijslast!C72)</f>
        <v/>
      </c>
      <c r="D72" s="97" t="e">
        <f>IF('logboek overzicht'!#REF!="","",'logboek overzicht'!#REF!)</f>
        <v>#REF!</v>
      </c>
      <c r="E72" s="97" t="str">
        <f>IF(bewijslast!D72="","",bewijslast!D72)</f>
        <v/>
      </c>
      <c r="F72" s="106" t="str">
        <f>IF(bewijslast!F72="","",bewijslast!F72)</f>
        <v/>
      </c>
      <c r="G72" s="97"/>
      <c r="H72" s="97" t="e">
        <f>IF('logboek overzicht'!#REF!="","",'logboek overzicht'!#REF!)</f>
        <v>#REF!</v>
      </c>
      <c r="I72" s="97" t="e">
        <f>IF('logboek overzicht'!#REF!="","",'logboek overzicht'!#REF!)</f>
        <v>#REF!</v>
      </c>
      <c r="J72" s="98" t="str">
        <f>IF(bewijslast!I72="","",bewijslast!I72)</f>
        <v/>
      </c>
      <c r="K72" s="96" t="str">
        <f>IF(bewijslast!J72="","",bewijslast!J72)</f>
        <v/>
      </c>
      <c r="L72" s="99">
        <f t="shared" si="2"/>
        <v>0</v>
      </c>
      <c r="M72" s="116"/>
      <c r="N72" s="117"/>
      <c r="O72" s="117"/>
      <c r="P72" s="117"/>
      <c r="Q72" s="118"/>
      <c r="R72" s="118"/>
      <c r="S72" s="118"/>
      <c r="T72" s="118"/>
      <c r="U72" s="118"/>
      <c r="V72" s="118"/>
      <c r="W72" s="118"/>
      <c r="X72" s="115"/>
    </row>
    <row r="73" spans="2:24" ht="15.6">
      <c r="B73" s="3">
        <v>14</v>
      </c>
      <c r="C73" s="96" t="str">
        <f>IF(bewijslast!C73="","",bewijslast!C73)</f>
        <v/>
      </c>
      <c r="D73" s="97" t="e">
        <f>IF('logboek overzicht'!#REF!="","",'logboek overzicht'!#REF!)</f>
        <v>#REF!</v>
      </c>
      <c r="E73" s="97" t="str">
        <f>IF(bewijslast!D73="","",bewijslast!D73)</f>
        <v/>
      </c>
      <c r="F73" s="106" t="str">
        <f>IF(bewijslast!F73="","",bewijslast!F73)</f>
        <v/>
      </c>
      <c r="G73" s="97"/>
      <c r="H73" s="97" t="e">
        <f>IF('logboek overzicht'!#REF!="","",'logboek overzicht'!#REF!)</f>
        <v>#REF!</v>
      </c>
      <c r="I73" s="97" t="e">
        <f>IF('logboek overzicht'!#REF!="","",'logboek overzicht'!#REF!)</f>
        <v>#REF!</v>
      </c>
      <c r="J73" s="98" t="str">
        <f>IF(bewijslast!I73="","",bewijslast!I73)</f>
        <v/>
      </c>
      <c r="K73" s="96" t="str">
        <f>IF(bewijslast!J73="","",bewijslast!J73)</f>
        <v/>
      </c>
      <c r="L73" s="99">
        <f t="shared" si="2"/>
        <v>0</v>
      </c>
      <c r="M73" s="116"/>
      <c r="N73" s="117"/>
      <c r="O73" s="117"/>
      <c r="P73" s="117"/>
      <c r="Q73" s="118"/>
      <c r="R73" s="118"/>
      <c r="S73" s="118"/>
      <c r="T73" s="118"/>
      <c r="U73" s="118"/>
      <c r="V73" s="118"/>
      <c r="W73" s="118"/>
      <c r="X73" s="115"/>
    </row>
    <row r="74" spans="2:24" ht="15.6">
      <c r="B74" s="3">
        <v>15</v>
      </c>
      <c r="C74" s="96" t="str">
        <f>IF(bewijslast!C74="","",bewijslast!C74)</f>
        <v/>
      </c>
      <c r="D74" s="97" t="e">
        <f>IF('logboek overzicht'!#REF!="","",'logboek overzicht'!#REF!)</f>
        <v>#REF!</v>
      </c>
      <c r="E74" s="97" t="str">
        <f>IF(bewijslast!D74="","",bewijslast!D74)</f>
        <v/>
      </c>
      <c r="F74" s="106" t="str">
        <f>IF(bewijslast!F74="","",bewijslast!F74)</f>
        <v/>
      </c>
      <c r="G74" s="97"/>
      <c r="H74" s="97" t="e">
        <f>IF('logboek overzicht'!#REF!="","",'logboek overzicht'!#REF!)</f>
        <v>#REF!</v>
      </c>
      <c r="I74" s="97" t="e">
        <f>IF('logboek overzicht'!#REF!="","",'logboek overzicht'!#REF!)</f>
        <v>#REF!</v>
      </c>
      <c r="J74" s="98" t="str">
        <f>IF(bewijslast!I74="","",bewijslast!I74)</f>
        <v/>
      </c>
      <c r="K74" s="96" t="str">
        <f>IF(bewijslast!J74="","",bewijslast!J74)</f>
        <v/>
      </c>
      <c r="L74" s="99">
        <f t="shared" si="2"/>
        <v>0</v>
      </c>
      <c r="M74" s="116"/>
      <c r="N74" s="117"/>
      <c r="O74" s="117"/>
      <c r="P74" s="117"/>
      <c r="Q74" s="118"/>
      <c r="R74" s="118"/>
      <c r="S74" s="118"/>
      <c r="T74" s="118"/>
      <c r="U74" s="118"/>
      <c r="V74" s="118"/>
      <c r="W74" s="118"/>
      <c r="X74" s="115"/>
    </row>
    <row r="75" spans="2:24" ht="15.6">
      <c r="B75" s="3">
        <v>16</v>
      </c>
      <c r="C75" s="96" t="str">
        <f>IF(bewijslast!C75="","",bewijslast!C75)</f>
        <v/>
      </c>
      <c r="D75" s="97" t="e">
        <f>IF('logboek overzicht'!#REF!="","",'logboek overzicht'!#REF!)</f>
        <v>#REF!</v>
      </c>
      <c r="E75" s="97" t="str">
        <f>IF(bewijslast!D75="","",bewijslast!D75)</f>
        <v/>
      </c>
      <c r="F75" s="106" t="str">
        <f>IF(bewijslast!F75="","",bewijslast!F75)</f>
        <v/>
      </c>
      <c r="G75" s="97"/>
      <c r="H75" s="97" t="e">
        <f>IF('logboek overzicht'!#REF!="","",'logboek overzicht'!#REF!)</f>
        <v>#REF!</v>
      </c>
      <c r="I75" s="97" t="e">
        <f>IF('logboek overzicht'!#REF!="","",'logboek overzicht'!#REF!)</f>
        <v>#REF!</v>
      </c>
      <c r="J75" s="98" t="str">
        <f>IF(bewijslast!I75="","",bewijslast!I75)</f>
        <v/>
      </c>
      <c r="K75" s="96" t="str">
        <f>IF(bewijslast!J75="","",bewijslast!J75)</f>
        <v/>
      </c>
      <c r="L75" s="99">
        <f t="shared" si="2"/>
        <v>0</v>
      </c>
      <c r="M75" s="116"/>
      <c r="N75" s="117"/>
      <c r="O75" s="117"/>
      <c r="P75" s="117"/>
      <c r="Q75" s="118"/>
      <c r="R75" s="118"/>
      <c r="S75" s="118"/>
      <c r="T75" s="118"/>
      <c r="U75" s="118"/>
      <c r="V75" s="118"/>
      <c r="W75" s="118"/>
      <c r="X75" s="115"/>
    </row>
    <row r="76" spans="2:24" ht="15.6">
      <c r="B76" s="3">
        <v>17</v>
      </c>
      <c r="C76" s="96" t="str">
        <f>IF(bewijslast!C76="","",bewijslast!C76)</f>
        <v/>
      </c>
      <c r="D76" s="97" t="e">
        <f>IF('logboek overzicht'!#REF!="","",'logboek overzicht'!#REF!)</f>
        <v>#REF!</v>
      </c>
      <c r="E76" s="97" t="str">
        <f>IF(bewijslast!D76="","",bewijslast!D76)</f>
        <v/>
      </c>
      <c r="F76" s="106" t="str">
        <f>IF(bewijslast!F76="","",bewijslast!F76)</f>
        <v/>
      </c>
      <c r="G76" s="97"/>
      <c r="H76" s="97" t="e">
        <f>IF('logboek overzicht'!#REF!="","",'logboek overzicht'!#REF!)</f>
        <v>#REF!</v>
      </c>
      <c r="I76" s="97" t="e">
        <f>IF('logboek overzicht'!#REF!="","",'logboek overzicht'!#REF!)</f>
        <v>#REF!</v>
      </c>
      <c r="J76" s="98" t="str">
        <f>IF(bewijslast!I76="","",bewijslast!I76)</f>
        <v/>
      </c>
      <c r="K76" s="96" t="str">
        <f>IF(bewijslast!J76="","",bewijslast!J76)</f>
        <v/>
      </c>
      <c r="L76" s="99">
        <f t="shared" si="2"/>
        <v>0</v>
      </c>
      <c r="M76" s="116"/>
      <c r="N76" s="117"/>
      <c r="O76" s="117"/>
      <c r="P76" s="117"/>
      <c r="Q76" s="118"/>
      <c r="R76" s="118"/>
      <c r="S76" s="118"/>
      <c r="T76" s="118"/>
      <c r="U76" s="118"/>
      <c r="V76" s="118"/>
      <c r="W76" s="118"/>
      <c r="X76" s="115"/>
    </row>
    <row r="77" spans="2:24" ht="15.6">
      <c r="B77" s="3">
        <v>18</v>
      </c>
      <c r="C77" s="96" t="str">
        <f>IF(bewijslast!C77="","",bewijslast!C77)</f>
        <v/>
      </c>
      <c r="D77" s="97" t="e">
        <f>IF('logboek overzicht'!#REF!="","",'logboek overzicht'!#REF!)</f>
        <v>#REF!</v>
      </c>
      <c r="E77" s="97" t="str">
        <f>IF(bewijslast!D77="","",bewijslast!D77)</f>
        <v/>
      </c>
      <c r="F77" s="106" t="str">
        <f>IF(bewijslast!F77="","",bewijslast!F77)</f>
        <v/>
      </c>
      <c r="G77" s="97"/>
      <c r="H77" s="97" t="e">
        <f>IF('logboek overzicht'!#REF!="","",'logboek overzicht'!#REF!)</f>
        <v>#REF!</v>
      </c>
      <c r="I77" s="97" t="e">
        <f>IF('logboek overzicht'!#REF!="","",'logboek overzicht'!#REF!)</f>
        <v>#REF!</v>
      </c>
      <c r="J77" s="98" t="str">
        <f>IF(bewijslast!I77="","",bewijslast!I77)</f>
        <v/>
      </c>
      <c r="K77" s="96" t="str">
        <f>IF(bewijslast!J77="","",bewijslast!J77)</f>
        <v/>
      </c>
      <c r="L77" s="99">
        <f t="shared" si="2"/>
        <v>0</v>
      </c>
      <c r="M77" s="116"/>
      <c r="N77" s="117"/>
      <c r="O77" s="117"/>
      <c r="P77" s="117"/>
      <c r="Q77" s="118"/>
      <c r="R77" s="118"/>
      <c r="S77" s="118"/>
      <c r="T77" s="118"/>
      <c r="U77" s="118"/>
      <c r="V77" s="118"/>
      <c r="W77" s="118"/>
      <c r="X77" s="119"/>
    </row>
    <row r="78" spans="2:24" ht="15.6">
      <c r="B78" s="3">
        <v>19</v>
      </c>
      <c r="C78" s="96" t="str">
        <f>IF(bewijslast!C78="","",bewijslast!C78)</f>
        <v/>
      </c>
      <c r="D78" s="97" t="e">
        <f>IF('logboek overzicht'!#REF!="","",'logboek overzicht'!#REF!)</f>
        <v>#REF!</v>
      </c>
      <c r="E78" s="97" t="str">
        <f>IF(bewijslast!D78="","",bewijslast!D78)</f>
        <v/>
      </c>
      <c r="F78" s="106" t="str">
        <f>IF(bewijslast!F78="","",bewijslast!F78)</f>
        <v/>
      </c>
      <c r="G78" s="97"/>
      <c r="H78" s="97" t="e">
        <f>IF('logboek overzicht'!#REF!="","",'logboek overzicht'!#REF!)</f>
        <v>#REF!</v>
      </c>
      <c r="I78" s="97" t="e">
        <f>IF('logboek overzicht'!#REF!="","",'logboek overzicht'!#REF!)</f>
        <v>#REF!</v>
      </c>
      <c r="J78" s="98" t="str">
        <f>IF(bewijslast!I78="","",bewijslast!I78)</f>
        <v/>
      </c>
      <c r="K78" s="96" t="str">
        <f>IF(bewijslast!J78="","",bewijslast!J78)</f>
        <v/>
      </c>
      <c r="L78" s="99">
        <f t="shared" si="2"/>
        <v>0</v>
      </c>
      <c r="M78" s="120"/>
      <c r="N78" s="121"/>
      <c r="O78" s="121"/>
      <c r="P78" s="121"/>
      <c r="Q78" s="122"/>
      <c r="R78" s="122"/>
      <c r="S78" s="122"/>
      <c r="T78" s="122"/>
      <c r="U78" s="122"/>
      <c r="V78" s="122"/>
      <c r="W78" s="122"/>
      <c r="X78" s="123"/>
    </row>
    <row r="79" spans="2:24" ht="16.2" thickBot="1">
      <c r="B79" s="3">
        <v>20</v>
      </c>
      <c r="C79" s="101" t="str">
        <f>IF(bewijslast!C79="","",bewijslast!C79)</f>
        <v/>
      </c>
      <c r="D79" s="102" t="e">
        <f>IF('logboek overzicht'!#REF!="","",'logboek overzicht'!#REF!)</f>
        <v>#REF!</v>
      </c>
      <c r="E79" s="102" t="str">
        <f>IF(bewijslast!D79="","",bewijslast!D79)</f>
        <v/>
      </c>
      <c r="F79" s="107" t="str">
        <f>IF(bewijslast!F79="","",bewijslast!F79)</f>
        <v/>
      </c>
      <c r="G79" s="102"/>
      <c r="H79" s="102" t="e">
        <f>IF('logboek overzicht'!#REF!="","",'logboek overzicht'!#REF!)</f>
        <v>#REF!</v>
      </c>
      <c r="I79" s="102" t="e">
        <f>IF('logboek overzicht'!#REF!="","",'logboek overzicht'!#REF!)</f>
        <v>#REF!</v>
      </c>
      <c r="J79" s="103" t="str">
        <f>IF(bewijslast!I79="","",bewijslast!I79)</f>
        <v/>
      </c>
      <c r="K79" s="101" t="str">
        <f>IF(bewijslast!J79="","",bewijslast!J79)</f>
        <v/>
      </c>
      <c r="L79" s="104">
        <f t="shared" si="2"/>
        <v>0</v>
      </c>
      <c r="M79" s="124"/>
      <c r="N79" s="125"/>
      <c r="O79" s="125"/>
      <c r="P79" s="125"/>
      <c r="Q79" s="126"/>
      <c r="R79" s="126"/>
      <c r="S79" s="126"/>
      <c r="T79" s="126"/>
      <c r="U79" s="126"/>
      <c r="V79" s="126"/>
      <c r="W79" s="126"/>
      <c r="X79" s="127"/>
    </row>
  </sheetData>
  <sheetProtection selectLockedCells="1"/>
  <mergeCells count="7">
    <mergeCell ref="C8:D8"/>
    <mergeCell ref="M10:X10"/>
    <mergeCell ref="M34:X34"/>
    <mergeCell ref="M58:X58"/>
    <mergeCell ref="K58:L58"/>
    <mergeCell ref="K34:L34"/>
    <mergeCell ref="K10:L10"/>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workbookViewId="0">
      <selection activeCell="B2" sqref="B2:J20"/>
    </sheetView>
  </sheetViews>
  <sheetFormatPr defaultRowHeight="14.4"/>
  <sheetData>
    <row r="2" spans="2:10" ht="14.55" customHeight="1">
      <c r="B2" s="270" t="s">
        <v>78</v>
      </c>
      <c r="C2" s="270"/>
      <c r="D2" s="270"/>
      <c r="E2" s="270"/>
      <c r="F2" s="270"/>
      <c r="G2" s="270"/>
      <c r="H2" s="270"/>
      <c r="I2" s="270"/>
      <c r="J2" s="270"/>
    </row>
    <row r="3" spans="2:10" ht="14.55" customHeight="1">
      <c r="B3" s="270"/>
      <c r="C3" s="270"/>
      <c r="D3" s="270"/>
      <c r="E3" s="270"/>
      <c r="F3" s="270"/>
      <c r="G3" s="270"/>
      <c r="H3" s="270"/>
      <c r="I3" s="270"/>
      <c r="J3" s="270"/>
    </row>
    <row r="4" spans="2:10">
      <c r="B4" s="270"/>
      <c r="C4" s="270"/>
      <c r="D4" s="270"/>
      <c r="E4" s="270"/>
      <c r="F4" s="270"/>
      <c r="G4" s="270"/>
      <c r="H4" s="270"/>
      <c r="I4" s="270"/>
      <c r="J4" s="270"/>
    </row>
    <row r="5" spans="2:10">
      <c r="B5" s="270"/>
      <c r="C5" s="270"/>
      <c r="D5" s="270"/>
      <c r="E5" s="270"/>
      <c r="F5" s="270"/>
      <c r="G5" s="270"/>
      <c r="H5" s="270"/>
      <c r="I5" s="270"/>
      <c r="J5" s="270"/>
    </row>
    <row r="6" spans="2:10">
      <c r="B6" s="270"/>
      <c r="C6" s="270"/>
      <c r="D6" s="270"/>
      <c r="E6" s="270"/>
      <c r="F6" s="270"/>
      <c r="G6" s="270"/>
      <c r="H6" s="270"/>
      <c r="I6" s="270"/>
      <c r="J6" s="270"/>
    </row>
    <row r="7" spans="2:10">
      <c r="B7" s="270"/>
      <c r="C7" s="270"/>
      <c r="D7" s="270"/>
      <c r="E7" s="270"/>
      <c r="F7" s="270"/>
      <c r="G7" s="270"/>
      <c r="H7" s="270"/>
      <c r="I7" s="270"/>
      <c r="J7" s="270"/>
    </row>
    <row r="8" spans="2:10">
      <c r="B8" s="270"/>
      <c r="C8" s="270"/>
      <c r="D8" s="270"/>
      <c r="E8" s="270"/>
      <c r="F8" s="270"/>
      <c r="G8" s="270"/>
      <c r="H8" s="270"/>
      <c r="I8" s="270"/>
      <c r="J8" s="270"/>
    </row>
    <row r="9" spans="2:10">
      <c r="B9" s="270"/>
      <c r="C9" s="270"/>
      <c r="D9" s="270"/>
      <c r="E9" s="270"/>
      <c r="F9" s="270"/>
      <c r="G9" s="270"/>
      <c r="H9" s="270"/>
      <c r="I9" s="270"/>
      <c r="J9" s="270"/>
    </row>
    <row r="10" spans="2:10">
      <c r="B10" s="270"/>
      <c r="C10" s="270"/>
      <c r="D10" s="270"/>
      <c r="E10" s="270"/>
      <c r="F10" s="270"/>
      <c r="G10" s="270"/>
      <c r="H10" s="270"/>
      <c r="I10" s="270"/>
      <c r="J10" s="270"/>
    </row>
    <row r="11" spans="2:10">
      <c r="B11" s="270"/>
      <c r="C11" s="270"/>
      <c r="D11" s="270"/>
      <c r="E11" s="270"/>
      <c r="F11" s="270"/>
      <c r="G11" s="270"/>
      <c r="H11" s="270"/>
      <c r="I11" s="270"/>
      <c r="J11" s="270"/>
    </row>
    <row r="12" spans="2:10">
      <c r="B12" s="270"/>
      <c r="C12" s="270"/>
      <c r="D12" s="270"/>
      <c r="E12" s="270"/>
      <c r="F12" s="270"/>
      <c r="G12" s="270"/>
      <c r="H12" s="270"/>
      <c r="I12" s="270"/>
      <c r="J12" s="270"/>
    </row>
    <row r="13" spans="2:10">
      <c r="B13" s="270"/>
      <c r="C13" s="270"/>
      <c r="D13" s="270"/>
      <c r="E13" s="270"/>
      <c r="F13" s="270"/>
      <c r="G13" s="270"/>
      <c r="H13" s="270"/>
      <c r="I13" s="270"/>
      <c r="J13" s="270"/>
    </row>
    <row r="14" spans="2:10">
      <c r="B14" s="270"/>
      <c r="C14" s="270"/>
      <c r="D14" s="270"/>
      <c r="E14" s="270"/>
      <c r="F14" s="270"/>
      <c r="G14" s="270"/>
      <c r="H14" s="270"/>
      <c r="I14" s="270"/>
      <c r="J14" s="270"/>
    </row>
    <row r="15" spans="2:10">
      <c r="B15" s="270"/>
      <c r="C15" s="270"/>
      <c r="D15" s="270"/>
      <c r="E15" s="270"/>
      <c r="F15" s="270"/>
      <c r="G15" s="270"/>
      <c r="H15" s="270"/>
      <c r="I15" s="270"/>
      <c r="J15" s="270"/>
    </row>
    <row r="16" spans="2:10">
      <c r="B16" s="270"/>
      <c r="C16" s="270"/>
      <c r="D16" s="270"/>
      <c r="E16" s="270"/>
      <c r="F16" s="270"/>
      <c r="G16" s="270"/>
      <c r="H16" s="270"/>
      <c r="I16" s="270"/>
      <c r="J16" s="270"/>
    </row>
    <row r="17" spans="2:10">
      <c r="B17" s="270"/>
      <c r="C17" s="270"/>
      <c r="D17" s="270"/>
      <c r="E17" s="270"/>
      <c r="F17" s="270"/>
      <c r="G17" s="270"/>
      <c r="H17" s="270"/>
      <c r="I17" s="270"/>
      <c r="J17" s="270"/>
    </row>
    <row r="18" spans="2:10">
      <c r="B18" s="270"/>
      <c r="C18" s="270"/>
      <c r="D18" s="270"/>
      <c r="E18" s="270"/>
      <c r="F18" s="270"/>
      <c r="G18" s="270"/>
      <c r="H18" s="270"/>
      <c r="I18" s="270"/>
      <c r="J18" s="270"/>
    </row>
    <row r="19" spans="2:10">
      <c r="B19" s="270"/>
      <c r="C19" s="270"/>
      <c r="D19" s="270"/>
      <c r="E19" s="270"/>
      <c r="F19" s="270"/>
      <c r="G19" s="270"/>
      <c r="H19" s="270"/>
      <c r="I19" s="270"/>
      <c r="J19" s="270"/>
    </row>
    <row r="20" spans="2:10">
      <c r="B20" s="270"/>
      <c r="C20" s="270"/>
      <c r="D20" s="270"/>
      <c r="E20" s="270"/>
      <c r="F20" s="270"/>
      <c r="G20" s="270"/>
      <c r="H20" s="270"/>
      <c r="I20" s="270"/>
      <c r="J20" s="270"/>
    </row>
    <row r="21" spans="2:10">
      <c r="B21" s="62"/>
    </row>
  </sheetData>
  <sheetProtection selectLockedCells="1" selectUnlockedCells="1"/>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CEFC270323E14FAFC1F28E89E3ADF9" ma:contentTypeVersion="14" ma:contentTypeDescription="Een nieuw document maken." ma:contentTypeScope="" ma:versionID="53562668646db5e33a17a4c399cf4222">
  <xsd:schema xmlns:xsd="http://www.w3.org/2001/XMLSchema" xmlns:xs="http://www.w3.org/2001/XMLSchema" xmlns:p="http://schemas.microsoft.com/office/2006/metadata/properties" xmlns:ns2="3fe222f1-5598-47d2-8e9d-b4a554992b2d" xmlns:ns3="70b8d431-4209-411c-a5af-4521dcd37c9b" targetNamespace="http://schemas.microsoft.com/office/2006/metadata/properties" ma:root="true" ma:fieldsID="081e58fba9ec8835d926d48e3ad164b6" ns2:_="" ns3:_="">
    <xsd:import namespace="3fe222f1-5598-47d2-8e9d-b4a554992b2d"/>
    <xsd:import namespace="70b8d431-4209-411c-a5af-4521dcd37c9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222f1-5598-47d2-8e9d-b4a554992b2d"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8d431-4209-411c-a5af-4521dcd37c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de0a1f-1996-4e6a-b0de-320362692b4d}" ma:internalName="TaxCatchAll" ma:showField="CatchAllData" ma:web="70b8d431-4209-411c-a5af-4521dcd37c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b8d431-4209-411c-a5af-4521dcd37c9b" xsi:nil="true"/>
    <lcf76f155ced4ddcb4097134ff3c332f xmlns="3fe222f1-5598-47d2-8e9d-b4a554992b2d">
      <Terms xmlns="http://schemas.microsoft.com/office/infopath/2007/PartnerControls"/>
    </lcf76f155ced4ddcb4097134ff3c332f>
    <Documentactie xmlns="3fe222f1-5598-47d2-8e9d-b4a554992b2d" xsi:nil="true"/>
    <GeplaatstopTenderNed xmlns="3fe222f1-5598-47d2-8e9d-b4a554992b2d" xsi:nil="true"/>
    <Categorie xmlns="3fe222f1-5598-47d2-8e9d-b4a554992b2d" xsi:nil="true"/>
  </documentManagement>
</p:properties>
</file>

<file path=customXml/itemProps1.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2.xml><?xml version="1.0" encoding="utf-8"?>
<ds:datastoreItem xmlns:ds="http://schemas.openxmlformats.org/officeDocument/2006/customXml" ds:itemID="{0F5694B9-F604-48C0-B9EE-8ADF0D39B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222f1-5598-47d2-8e9d-b4a554992b2d"/>
    <ds:schemaRef ds:uri="70b8d431-4209-411c-a5af-4521dcd37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F29C01-931F-4E9C-B012-4CD8EE32A7C4}">
  <ds:schemaRefs>
    <ds:schemaRef ds:uri="http://schemas.microsoft.com/office/2006/metadata/properties"/>
    <ds:schemaRef ds:uri="70b8d431-4209-411c-a5af-4521dcd37c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fe222f1-5598-47d2-8e9d-b4a554992b2d"/>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invulformulier</vt:lpstr>
      <vt:lpstr>bewijslast</vt:lpstr>
      <vt:lpstr>instructie</vt:lpstr>
      <vt:lpstr>Begin</vt:lpstr>
      <vt:lpstr>logboek overzicht</vt:lpstr>
      <vt:lpstr>logboek</vt:lpstr>
      <vt:lpstr>Einde</vt:lpstr>
      <vt:lpstr>bewijslast!Afdrukbereik</vt:lpstr>
      <vt:lpstr>invulformulier!Afdrukbereik</vt:lpstr>
      <vt:lpstr>logboek!Afdrukbereik</vt:lpstr>
      <vt:lpstr>'logboek overzicht'!Afdrukbereik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Sake Takken</cp:lastModifiedBy>
  <cp:revision/>
  <dcterms:created xsi:type="dcterms:W3CDTF">2020-05-26T14:06:55Z</dcterms:created>
  <dcterms:modified xsi:type="dcterms:W3CDTF">2026-01-22T14:27:25Z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0x010100A2CEFC270323E14FAFC1F28E89E3ADF9</vt:lpwstr>
  </property>
  <property fmtid="{D5CDD505-2E9C-101B-9397-08002B2CF9AE}" pid="3" name="MediaServiceImageTags">
    <vt:lpwstr/>
  </property>
</Properties>
</file>