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meierijstad.sharepoint.com/teams/WA-Inkoop/Gedeelde documenten/General/Aanbestedingen/Hans/2026-4004 renovatie drukriool/3 aanbestedingsstukken/Nationaal en Europees openbare procedure/"/>
    </mc:Choice>
  </mc:AlternateContent>
  <xr:revisionPtr revIDLastSave="145" documentId="8_{2F863E6F-41B8-47B5-8DCE-BDB38CA23D37}" xr6:coauthVersionLast="47" xr6:coauthVersionMax="47" xr10:uidLastSave="{5B838DDC-2A04-4EE7-AECA-D5AF60418B84}"/>
  <bookViews>
    <workbookView xWindow="28680" yWindow="-120" windowWidth="29040" windowHeight="175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10" i="1"/>
  <c r="G11" i="1"/>
  <c r="G12" i="1"/>
  <c r="G13" i="1"/>
  <c r="G30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9" i="1"/>
  <c r="G34" i="1" l="1"/>
  <c r="G35" i="1" l="1"/>
  <c r="G36" i="1" s="1"/>
</calcChain>
</file>

<file path=xl/sharedStrings.xml><?xml version="1.0" encoding="utf-8"?>
<sst xmlns="http://schemas.openxmlformats.org/spreadsheetml/2006/main" count="38" uniqueCount="38">
  <si>
    <t xml:space="preserve">Post </t>
  </si>
  <si>
    <t>Omschrijving</t>
  </si>
  <si>
    <t>Aantal</t>
  </si>
  <si>
    <t>Prijs per stuk</t>
  </si>
  <si>
    <t>Prijs totaal</t>
  </si>
  <si>
    <t>Leveren en installeren verdeelkast tbv CVK / MD</t>
  </si>
  <si>
    <t>Bestaande kast / sokkel ophogen (met gemiddeld 15,4 cm.)</t>
  </si>
  <si>
    <t>Buitenkast aanvullend uit te voeren acties conform kolom M</t>
  </si>
  <si>
    <t>Vervangen complete put met putkop / dekplaat inclusief putafdekking, inclusief aansluiten vrij verval en pers riool.</t>
  </si>
  <si>
    <t>Vervangen complete persleiding tot MDV put inclusief voetbocht, balkeerklep en het evt. aanpassen van de terug te plaatsen pomp op de nieuwe voetbocht</t>
  </si>
  <si>
    <t xml:space="preserve">Vervangen MDV </t>
  </si>
  <si>
    <t>Vervangen geleidestangen inclusief geleidestangbeugel</t>
  </si>
  <si>
    <t>Hijskettinghaak vervangen</t>
  </si>
  <si>
    <t>Wortelgroei verwijderen door opgraven</t>
  </si>
  <si>
    <t>Leveren en plaatsen nieuwe pomp Type B  (inclusief afstellen en gebruiksklaar maken), incl. hijsketting</t>
  </si>
  <si>
    <t>Leveren en plaatsen nieuwe pomp Type C  (inclusief afstellen en gebruiksklaar maken), incl. hijsketting</t>
  </si>
  <si>
    <t>put ophogen 0-15 cm</t>
  </si>
  <si>
    <t>put ophogen 20-40 cm</t>
  </si>
  <si>
    <t>Opgemetselde rand vervangen voor betonnen stelring (en)</t>
  </si>
  <si>
    <t>Nieuwe mantelbuis aanbrengen</t>
  </si>
  <si>
    <t>Putdeksel en rand ontroesten (bij elke locatie met te handhaven putkop)</t>
  </si>
  <si>
    <t>Nen3140 keuring</t>
  </si>
  <si>
    <t>Verwijderen CVK / MD kast en leveren plaatsen nieuwe CVK /MD kast inclusief sokkel (incl. 5 extra)</t>
  </si>
  <si>
    <t>Verwijderen oude dochterkast en leveren plaatsen nieuwe DK inclusief sokkel (incl. 5 extra)</t>
  </si>
  <si>
    <t>Leveren en installeren complete besturingsunit met aansluitkastje en voorbeveiliging,  incl. telemetrie op GPRS inclusief niveau- meting (sensor) (incl. 10 extra)</t>
  </si>
  <si>
    <t>Leveren en installeren complete HW wipper voor nader te bepalen installaties</t>
  </si>
  <si>
    <t>Inschrijfbedrag exclusief BTW</t>
  </si>
  <si>
    <t>Belasting Toegevoegde Waarde</t>
  </si>
  <si>
    <t>Inschrijfbedrag inclusief BTW</t>
  </si>
  <si>
    <t>Bijlage 7 Inschrijfstaat
Bij bestek 2026-4004</t>
  </si>
  <si>
    <t>Bijlage 6  Inschrijfbiljet</t>
  </si>
  <si>
    <r>
      <t>Stelpost: Voor alle overige werkzaamheden (zoals omschreven in lijst uit te voeren werkzaamheden per locatie in ‘</t>
    </r>
    <r>
      <rPr>
        <i/>
        <sz val="10"/>
        <color rgb="FF000000"/>
        <rFont val="Arial"/>
        <family val="2"/>
      </rPr>
      <t xml:space="preserve">Opmerking velden)  </t>
    </r>
  </si>
  <si>
    <t>Putkop incl. deksel vervangen</t>
  </si>
  <si>
    <t>Naam</t>
  </si>
  <si>
    <t>Functie</t>
  </si>
  <si>
    <t>Onderneming</t>
  </si>
  <si>
    <t>Plaats en datum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</si>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</sst>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9"/>
      <color rgb="FFFFFFFF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4B2E8"/>
        <bgColor indexed="64"/>
      </patternFill>
    </fill>
    <fill>
      <patternFill patternType="solid">
        <fgColor rgb="FFEAF6FC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0" fontId="3" fillId="2" borderId="15" xfId="0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vertical="top"/>
    </xf>
    <xf numFmtId="8" fontId="5" fillId="3" borderId="4" xfId="0" applyNumberFormat="1" applyFont="1" applyFill="1" applyBorder="1" applyAlignment="1" applyProtection="1">
      <alignment vertical="top" wrapText="1"/>
      <protection locked="0"/>
    </xf>
    <xf numFmtId="8" fontId="5" fillId="0" borderId="9" xfId="0" applyNumberFormat="1" applyFont="1" applyFill="1" applyBorder="1" applyAlignment="1">
      <alignment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vertical="top"/>
    </xf>
    <xf numFmtId="8" fontId="5" fillId="3" borderId="11" xfId="0" applyNumberFormat="1" applyFont="1" applyFill="1" applyBorder="1" applyAlignment="1" applyProtection="1">
      <alignment vertical="top" wrapText="1"/>
      <protection locked="0"/>
    </xf>
    <xf numFmtId="8" fontId="5" fillId="0" borderId="12" xfId="0" applyNumberFormat="1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9" fillId="0" borderId="0" xfId="0" applyFont="1" applyAlignment="1">
      <alignment horizontal="left" vertical="top"/>
    </xf>
    <xf numFmtId="0" fontId="5" fillId="0" borderId="17" xfId="0" applyFont="1" applyFill="1" applyBorder="1" applyAlignment="1">
      <alignment vertical="top"/>
    </xf>
    <xf numFmtId="0" fontId="5" fillId="0" borderId="20" xfId="0" applyFont="1" applyFill="1" applyBorder="1" applyAlignment="1">
      <alignment vertical="top"/>
    </xf>
    <xf numFmtId="0" fontId="5" fillId="0" borderId="22" xfId="0" applyFont="1" applyFill="1" applyBorder="1" applyAlignment="1">
      <alignment vertical="top"/>
    </xf>
    <xf numFmtId="0" fontId="5" fillId="0" borderId="23" xfId="0" applyFont="1" applyFill="1" applyBorder="1" applyAlignment="1">
      <alignment vertical="top"/>
    </xf>
    <xf numFmtId="0" fontId="8" fillId="0" borderId="16" xfId="0" applyFont="1" applyBorder="1" applyAlignment="1">
      <alignment vertical="top"/>
    </xf>
    <xf numFmtId="0" fontId="8" fillId="0" borderId="19" xfId="0" applyFont="1" applyBorder="1" applyAlignment="1">
      <alignment vertical="top"/>
    </xf>
    <xf numFmtId="0" fontId="8" fillId="0" borderId="17" xfId="0" applyFont="1" applyBorder="1" applyAlignment="1">
      <alignment vertical="top"/>
    </xf>
    <xf numFmtId="0" fontId="8" fillId="0" borderId="20" xfId="0" applyFont="1" applyBorder="1" applyAlignment="1">
      <alignment vertical="top"/>
    </xf>
    <xf numFmtId="0" fontId="5" fillId="0" borderId="16" xfId="0" applyFont="1" applyFill="1" applyBorder="1" applyAlignment="1">
      <alignment vertical="top"/>
    </xf>
    <xf numFmtId="0" fontId="5" fillId="0" borderId="19" xfId="0" applyFont="1" applyFill="1" applyBorder="1" applyAlignment="1">
      <alignment vertical="top"/>
    </xf>
    <xf numFmtId="0" fontId="5" fillId="0" borderId="18" xfId="0" applyFont="1" applyFill="1" applyBorder="1" applyAlignment="1">
      <alignment vertical="top"/>
    </xf>
    <xf numFmtId="0" fontId="5" fillId="0" borderId="21" xfId="0" applyFont="1" applyFill="1" applyBorder="1" applyAlignment="1">
      <alignment vertical="top"/>
    </xf>
    <xf numFmtId="0" fontId="5" fillId="0" borderId="24" xfId="0" applyFont="1" applyFill="1" applyBorder="1" applyAlignment="1">
      <alignment vertical="top" wrapText="1"/>
    </xf>
    <xf numFmtId="0" fontId="5" fillId="0" borderId="26" xfId="0" applyFont="1" applyFill="1" applyBorder="1" applyAlignment="1">
      <alignment vertical="top" wrapText="1"/>
    </xf>
    <xf numFmtId="0" fontId="5" fillId="0" borderId="28" xfId="0" applyFont="1" applyFill="1" applyBorder="1" applyAlignment="1">
      <alignment vertical="top" wrapText="1"/>
    </xf>
    <xf numFmtId="0" fontId="5" fillId="0" borderId="24" xfId="0" applyFont="1" applyFill="1" applyBorder="1" applyAlignment="1">
      <alignment vertical="top" wrapText="1"/>
    </xf>
    <xf numFmtId="0" fontId="5" fillId="0" borderId="30" xfId="0" applyFont="1" applyFill="1" applyBorder="1" applyAlignment="1">
      <alignment vertical="center" wrapText="1"/>
    </xf>
    <xf numFmtId="0" fontId="5" fillId="3" borderId="29" xfId="0" applyNumberFormat="1" applyFont="1" applyFill="1" applyBorder="1" applyAlignment="1" applyProtection="1">
      <alignment horizontal="left" vertical="top" wrapText="1"/>
      <protection locked="0"/>
    </xf>
    <xf numFmtId="0" fontId="5" fillId="3" borderId="25" xfId="0" applyNumberFormat="1" applyFont="1" applyFill="1" applyBorder="1" applyAlignment="1" applyProtection="1">
      <alignment horizontal="left" vertical="top" wrapText="1"/>
      <protection locked="0"/>
    </xf>
    <xf numFmtId="0" fontId="5" fillId="3" borderId="31" xfId="0" applyNumberFormat="1" applyFont="1" applyFill="1" applyBorder="1" applyAlignment="1" applyProtection="1">
      <alignment horizontal="left" vertical="top" wrapText="1"/>
      <protection locked="0"/>
    </xf>
    <xf numFmtId="0" fontId="5" fillId="3" borderId="27" xfId="0" applyNumberFormat="1" applyFont="1" applyFill="1" applyBorder="1" applyAlignment="1" applyProtection="1">
      <alignment horizontal="left" vertical="top" wrapText="1"/>
      <protection locked="0"/>
    </xf>
    <xf numFmtId="8" fontId="9" fillId="0" borderId="8" xfId="0" applyNumberFormat="1" applyFont="1" applyBorder="1" applyAlignment="1">
      <alignment vertical="top"/>
    </xf>
    <xf numFmtId="8" fontId="9" fillId="0" borderId="1" xfId="0" applyNumberFormat="1" applyFont="1" applyBorder="1" applyAlignment="1">
      <alignment vertical="top"/>
    </xf>
    <xf numFmtId="8" fontId="5" fillId="0" borderId="5" xfId="0" applyNumberFormat="1" applyFont="1" applyFill="1" applyBorder="1" applyAlignment="1">
      <alignment vertical="top" wrapText="1"/>
    </xf>
    <xf numFmtId="8" fontId="5" fillId="0" borderId="1" xfId="0" applyNumberFormat="1" applyFont="1" applyFill="1" applyBorder="1" applyAlignment="1">
      <alignment vertical="top" wrapText="1"/>
    </xf>
    <xf numFmtId="0" fontId="8" fillId="0" borderId="10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9" fontId="8" fillId="0" borderId="11" xfId="0" applyNumberFormat="1" applyFont="1" applyBorder="1" applyAlignment="1">
      <alignment vertical="top"/>
    </xf>
    <xf numFmtId="8" fontId="8" fillId="0" borderId="12" xfId="0" applyNumberFormat="1" applyFont="1" applyBorder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38100</xdr:rowOff>
    </xdr:from>
    <xdr:to>
      <xdr:col>6</xdr:col>
      <xdr:colOff>781050</xdr:colOff>
      <xdr:row>3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5573456-69E6-125B-6FB9-D64AFB4E5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38100"/>
          <a:ext cx="151447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7"/>
  <sheetViews>
    <sheetView tabSelected="1" workbookViewId="0">
      <selection activeCell="J17" sqref="J17"/>
    </sheetView>
  </sheetViews>
  <sheetFormatPr defaultRowHeight="14.25" x14ac:dyDescent="0.25"/>
  <cols>
    <col min="1" max="1" width="1.7109375" style="1" customWidth="1"/>
    <col min="2" max="2" width="5.5703125" style="1" customWidth="1"/>
    <col min="3" max="3" width="28.5703125" style="1" customWidth="1"/>
    <col min="4" max="4" width="106.5703125" style="1" customWidth="1"/>
    <col min="5" max="5" width="7.140625" style="1" customWidth="1"/>
    <col min="6" max="6" width="13" style="1" customWidth="1"/>
    <col min="7" max="7" width="16.140625" style="1" customWidth="1"/>
    <col min="8" max="16384" width="9.140625" style="1"/>
  </cols>
  <sheetData>
    <row r="1" spans="2:7" ht="33.75" x14ac:dyDescent="0.25">
      <c r="C1" s="2" t="s">
        <v>29</v>
      </c>
      <c r="D1" s="2"/>
    </row>
    <row r="4" spans="2:7" ht="15.75" x14ac:dyDescent="0.25">
      <c r="C4" s="3" t="s">
        <v>30</v>
      </c>
      <c r="D4" s="3"/>
      <c r="E4" s="3"/>
    </row>
    <row r="7" spans="2:7" ht="15" thickBot="1" x14ac:dyDescent="0.3"/>
    <row r="8" spans="2:7" x14ac:dyDescent="0.25">
      <c r="B8" s="4" t="s">
        <v>0</v>
      </c>
      <c r="C8" s="5" t="s">
        <v>1</v>
      </c>
      <c r="D8" s="5"/>
      <c r="E8" s="5" t="s">
        <v>2</v>
      </c>
      <c r="F8" s="6" t="s">
        <v>3</v>
      </c>
      <c r="G8" s="7" t="s">
        <v>4</v>
      </c>
    </row>
    <row r="9" spans="2:7" ht="20.25" customHeight="1" x14ac:dyDescent="0.25">
      <c r="B9" s="8">
        <v>1</v>
      </c>
      <c r="C9" s="9" t="s">
        <v>22</v>
      </c>
      <c r="D9" s="9"/>
      <c r="E9" s="9">
        <v>37</v>
      </c>
      <c r="F9" s="10"/>
      <c r="G9" s="11">
        <f>E9*F9</f>
        <v>0</v>
      </c>
    </row>
    <row r="10" spans="2:7" ht="20.25" customHeight="1" x14ac:dyDescent="0.25">
      <c r="B10" s="12">
        <v>2</v>
      </c>
      <c r="C10" s="9" t="s">
        <v>5</v>
      </c>
      <c r="D10" s="9"/>
      <c r="E10" s="9">
        <v>94</v>
      </c>
      <c r="F10" s="10"/>
      <c r="G10" s="11">
        <f t="shared" ref="G10:G13" si="0">E10*F10</f>
        <v>0</v>
      </c>
    </row>
    <row r="11" spans="2:7" ht="20.25" customHeight="1" x14ac:dyDescent="0.25">
      <c r="B11" s="12">
        <v>3</v>
      </c>
      <c r="C11" s="9" t="s">
        <v>23</v>
      </c>
      <c r="D11" s="9"/>
      <c r="E11" s="9">
        <v>48</v>
      </c>
      <c r="F11" s="10"/>
      <c r="G11" s="11">
        <f t="shared" si="0"/>
        <v>0</v>
      </c>
    </row>
    <row r="12" spans="2:7" ht="20.25" customHeight="1" x14ac:dyDescent="0.25">
      <c r="B12" s="12">
        <v>4</v>
      </c>
      <c r="C12" s="9" t="s">
        <v>24</v>
      </c>
      <c r="D12" s="9"/>
      <c r="E12" s="9">
        <v>487</v>
      </c>
      <c r="F12" s="10"/>
      <c r="G12" s="11">
        <f t="shared" si="0"/>
        <v>0</v>
      </c>
    </row>
    <row r="13" spans="2:7" ht="20.25" customHeight="1" x14ac:dyDescent="0.25">
      <c r="B13" s="8">
        <v>5</v>
      </c>
      <c r="C13" s="9" t="s">
        <v>25</v>
      </c>
      <c r="D13" s="9"/>
      <c r="E13" s="9">
        <v>10</v>
      </c>
      <c r="F13" s="10"/>
      <c r="G13" s="11">
        <f t="shared" si="0"/>
        <v>0</v>
      </c>
    </row>
    <row r="14" spans="2:7" ht="20.25" customHeight="1" x14ac:dyDescent="0.25">
      <c r="B14" s="12">
        <v>6</v>
      </c>
      <c r="C14" s="9" t="s">
        <v>6</v>
      </c>
      <c r="D14" s="9"/>
      <c r="E14" s="9">
        <v>76</v>
      </c>
      <c r="F14" s="10"/>
      <c r="G14" s="11">
        <f t="shared" ref="G14:G30" si="1">E14*F14</f>
        <v>0</v>
      </c>
    </row>
    <row r="15" spans="2:7" ht="20.25" customHeight="1" x14ac:dyDescent="0.25">
      <c r="B15" s="12">
        <v>7</v>
      </c>
      <c r="C15" s="29" t="s">
        <v>7</v>
      </c>
      <c r="D15" s="30"/>
      <c r="E15" s="9">
        <v>48</v>
      </c>
      <c r="F15" s="10"/>
      <c r="G15" s="11">
        <f t="shared" si="1"/>
        <v>0</v>
      </c>
    </row>
    <row r="16" spans="2:7" ht="20.25" customHeight="1" x14ac:dyDescent="0.25">
      <c r="B16" s="12">
        <v>8</v>
      </c>
      <c r="C16" s="29" t="s">
        <v>8</v>
      </c>
      <c r="D16" s="30"/>
      <c r="E16" s="9">
        <v>1</v>
      </c>
      <c r="F16" s="10"/>
      <c r="G16" s="11">
        <f t="shared" si="1"/>
        <v>0</v>
      </c>
    </row>
    <row r="17" spans="2:7" ht="20.25" customHeight="1" x14ac:dyDescent="0.25">
      <c r="B17" s="8">
        <v>9</v>
      </c>
      <c r="C17" s="29" t="s">
        <v>9</v>
      </c>
      <c r="D17" s="30"/>
      <c r="E17" s="9">
        <v>232</v>
      </c>
      <c r="F17" s="10"/>
      <c r="G17" s="11">
        <f t="shared" si="1"/>
        <v>0</v>
      </c>
    </row>
    <row r="18" spans="2:7" ht="20.25" customHeight="1" x14ac:dyDescent="0.25">
      <c r="B18" s="12">
        <v>10</v>
      </c>
      <c r="C18" s="29" t="s">
        <v>10</v>
      </c>
      <c r="D18" s="30"/>
      <c r="E18" s="9">
        <v>23</v>
      </c>
      <c r="F18" s="10"/>
      <c r="G18" s="11">
        <f t="shared" si="1"/>
        <v>0</v>
      </c>
    </row>
    <row r="19" spans="2:7" ht="20.25" customHeight="1" x14ac:dyDescent="0.25">
      <c r="B19" s="12">
        <v>11</v>
      </c>
      <c r="C19" s="29" t="s">
        <v>11</v>
      </c>
      <c r="D19" s="30"/>
      <c r="E19" s="9">
        <v>270</v>
      </c>
      <c r="F19" s="10"/>
      <c r="G19" s="11">
        <f t="shared" si="1"/>
        <v>0</v>
      </c>
    </row>
    <row r="20" spans="2:7" ht="20.25" customHeight="1" x14ac:dyDescent="0.25">
      <c r="B20" s="12">
        <v>12</v>
      </c>
      <c r="C20" s="29" t="s">
        <v>12</v>
      </c>
      <c r="D20" s="30"/>
      <c r="E20" s="9">
        <v>5</v>
      </c>
      <c r="F20" s="10"/>
      <c r="G20" s="11">
        <f t="shared" si="1"/>
        <v>0</v>
      </c>
    </row>
    <row r="21" spans="2:7" ht="20.25" customHeight="1" x14ac:dyDescent="0.25">
      <c r="B21" s="8">
        <v>13</v>
      </c>
      <c r="C21" s="29" t="s">
        <v>14</v>
      </c>
      <c r="D21" s="30"/>
      <c r="E21" s="9">
        <v>207</v>
      </c>
      <c r="F21" s="10"/>
      <c r="G21" s="11">
        <f t="shared" si="1"/>
        <v>0</v>
      </c>
    </row>
    <row r="22" spans="2:7" ht="20.25" customHeight="1" x14ac:dyDescent="0.25">
      <c r="B22" s="12">
        <v>14</v>
      </c>
      <c r="C22" s="29" t="s">
        <v>15</v>
      </c>
      <c r="D22" s="30"/>
      <c r="E22" s="9">
        <v>137</v>
      </c>
      <c r="F22" s="10"/>
      <c r="G22" s="11">
        <f t="shared" si="1"/>
        <v>0</v>
      </c>
    </row>
    <row r="23" spans="2:7" ht="20.25" customHeight="1" x14ac:dyDescent="0.25">
      <c r="B23" s="12">
        <v>15</v>
      </c>
      <c r="C23" s="29" t="s">
        <v>32</v>
      </c>
      <c r="D23" s="30"/>
      <c r="E23" s="9">
        <v>76</v>
      </c>
      <c r="F23" s="10"/>
      <c r="G23" s="11">
        <f t="shared" si="1"/>
        <v>0</v>
      </c>
    </row>
    <row r="24" spans="2:7" ht="20.25" customHeight="1" x14ac:dyDescent="0.25">
      <c r="B24" s="12">
        <v>16</v>
      </c>
      <c r="C24" s="29" t="s">
        <v>16</v>
      </c>
      <c r="D24" s="30"/>
      <c r="E24" s="9">
        <v>46</v>
      </c>
      <c r="F24" s="10"/>
      <c r="G24" s="11">
        <f t="shared" si="1"/>
        <v>0</v>
      </c>
    </row>
    <row r="25" spans="2:7" ht="20.25" customHeight="1" x14ac:dyDescent="0.25">
      <c r="B25" s="8">
        <v>17</v>
      </c>
      <c r="C25" s="29" t="s">
        <v>17</v>
      </c>
      <c r="D25" s="30"/>
      <c r="E25" s="9">
        <v>11</v>
      </c>
      <c r="F25" s="10"/>
      <c r="G25" s="11">
        <f t="shared" si="1"/>
        <v>0</v>
      </c>
    </row>
    <row r="26" spans="2:7" ht="20.25" customHeight="1" x14ac:dyDescent="0.25">
      <c r="B26" s="12">
        <v>18</v>
      </c>
      <c r="C26" s="29" t="s">
        <v>13</v>
      </c>
      <c r="D26" s="30"/>
      <c r="E26" s="9">
        <v>62</v>
      </c>
      <c r="F26" s="10"/>
      <c r="G26" s="11">
        <f t="shared" si="1"/>
        <v>0</v>
      </c>
    </row>
    <row r="27" spans="2:7" ht="20.25" customHeight="1" x14ac:dyDescent="0.25">
      <c r="B27" s="12">
        <v>19</v>
      </c>
      <c r="C27" s="29" t="s">
        <v>18</v>
      </c>
      <c r="D27" s="30"/>
      <c r="E27" s="9">
        <v>14</v>
      </c>
      <c r="F27" s="10"/>
      <c r="G27" s="11">
        <f t="shared" si="1"/>
        <v>0</v>
      </c>
    </row>
    <row r="28" spans="2:7" ht="20.25" customHeight="1" x14ac:dyDescent="0.25">
      <c r="B28" s="12">
        <v>20</v>
      </c>
      <c r="C28" s="29" t="s">
        <v>19</v>
      </c>
      <c r="D28" s="30"/>
      <c r="E28" s="9">
        <v>28</v>
      </c>
      <c r="F28" s="10"/>
      <c r="G28" s="11">
        <f t="shared" si="1"/>
        <v>0</v>
      </c>
    </row>
    <row r="29" spans="2:7" ht="20.25" customHeight="1" x14ac:dyDescent="0.25">
      <c r="B29" s="8">
        <v>21</v>
      </c>
      <c r="C29" s="29" t="s">
        <v>20</v>
      </c>
      <c r="D29" s="30"/>
      <c r="E29" s="9">
        <v>400</v>
      </c>
      <c r="F29" s="10"/>
      <c r="G29" s="11">
        <f t="shared" si="1"/>
        <v>0</v>
      </c>
    </row>
    <row r="30" spans="2:7" ht="20.25" customHeight="1" x14ac:dyDescent="0.25">
      <c r="B30" s="13">
        <v>22</v>
      </c>
      <c r="C30" s="31" t="s">
        <v>21</v>
      </c>
      <c r="D30" s="32"/>
      <c r="E30" s="14">
        <v>477</v>
      </c>
      <c r="F30" s="15"/>
      <c r="G30" s="16">
        <f t="shared" si="1"/>
        <v>0</v>
      </c>
    </row>
    <row r="31" spans="2:7" ht="20.25" customHeight="1" thickBot="1" x14ac:dyDescent="0.3">
      <c r="B31" s="17">
        <v>23</v>
      </c>
      <c r="C31" s="18" t="s">
        <v>31</v>
      </c>
      <c r="D31" s="18"/>
      <c r="E31" s="19"/>
      <c r="F31" s="52">
        <v>50000</v>
      </c>
      <c r="G31" s="53">
        <f>F31</f>
        <v>50000</v>
      </c>
    </row>
    <row r="32" spans="2:7" x14ac:dyDescent="0.25">
      <c r="B32" s="20"/>
      <c r="C32" s="33"/>
      <c r="D32" s="34"/>
      <c r="E32" s="21"/>
      <c r="F32" s="21"/>
      <c r="G32" s="22"/>
    </row>
    <row r="33" spans="2:7" ht="15" thickBot="1" x14ac:dyDescent="0.3">
      <c r="B33" s="23"/>
      <c r="C33" s="35"/>
      <c r="D33" s="36"/>
      <c r="E33" s="24"/>
      <c r="F33" s="24"/>
      <c r="G33" s="25"/>
    </row>
    <row r="34" spans="2:7" x14ac:dyDescent="0.25">
      <c r="B34" s="20"/>
      <c r="C34" s="37" t="s">
        <v>26</v>
      </c>
      <c r="D34" s="38"/>
      <c r="E34" s="21"/>
      <c r="F34" s="21"/>
      <c r="G34" s="50">
        <f>SUM(G9:G31)</f>
        <v>50000</v>
      </c>
    </row>
    <row r="35" spans="2:7" x14ac:dyDescent="0.25">
      <c r="B35" s="54"/>
      <c r="C35" s="31" t="s">
        <v>27</v>
      </c>
      <c r="D35" s="32"/>
      <c r="E35" s="55"/>
      <c r="F35" s="56">
        <v>0.21</v>
      </c>
      <c r="G35" s="57">
        <f>+G34*F35</f>
        <v>10500</v>
      </c>
    </row>
    <row r="36" spans="2:7" ht="15" thickBot="1" x14ac:dyDescent="0.3">
      <c r="B36" s="26"/>
      <c r="C36" s="39" t="s">
        <v>28</v>
      </c>
      <c r="D36" s="40"/>
      <c r="E36" s="27"/>
      <c r="F36" s="27"/>
      <c r="G36" s="51">
        <f>SUM(G34:G35)</f>
        <v>60500</v>
      </c>
    </row>
    <row r="40" spans="2:7" ht="15" thickBot="1" x14ac:dyDescent="0.3">
      <c r="C40" s="28"/>
      <c r="D40" s="28"/>
    </row>
    <row r="41" spans="2:7" x14ac:dyDescent="0.25">
      <c r="C41" s="43" t="s">
        <v>33</v>
      </c>
      <c r="D41" s="46"/>
    </row>
    <row r="42" spans="2:7" x14ac:dyDescent="0.25">
      <c r="C42" s="44" t="s">
        <v>34</v>
      </c>
      <c r="D42" s="47"/>
    </row>
    <row r="43" spans="2:7" x14ac:dyDescent="0.25">
      <c r="C43" s="44" t="s">
        <v>35</v>
      </c>
      <c r="D43" s="47"/>
    </row>
    <row r="44" spans="2:7" x14ac:dyDescent="0.25">
      <c r="C44" s="45" t="s">
        <v>36</v>
      </c>
      <c r="D44" s="48"/>
    </row>
    <row r="45" spans="2:7" x14ac:dyDescent="0.25">
      <c r="C45" s="41" t="s">
        <v>37</v>
      </c>
      <c r="D45" s="47"/>
    </row>
    <row r="46" spans="2:7" x14ac:dyDescent="0.25">
      <c r="C46" s="41"/>
      <c r="D46" s="47"/>
    </row>
    <row r="47" spans="2:7" ht="81" customHeight="1" thickBot="1" x14ac:dyDescent="0.3">
      <c r="C47" s="42"/>
      <c r="D47" s="49"/>
    </row>
  </sheetData>
  <sheetProtection algorithmName="SHA-512" hashValue="oy9i/QeEQ1BbfTqdwYqPOjLdHywW1WE9Q2WpOd4AUoVk028ooZeyKbGcIAdtcbwu5yXZxBGVajDO6i2IQPqy1g==" saltValue="crjgwSKm1Qh5y15LrPvGww==" spinCount="100000" sheet="1" objects="1" scenarios="1"/>
  <mergeCells count="1">
    <mergeCell ref="C45:C4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B16B0BAF0FF4189FDA4203250816E" ma:contentTypeVersion="16" ma:contentTypeDescription="Een nieuw document maken." ma:contentTypeScope="" ma:versionID="83fd1e6a2a858d1131adcfb015d92c06">
  <xsd:schema xmlns:xsd="http://www.w3.org/2001/XMLSchema" xmlns:xs="http://www.w3.org/2001/XMLSchema" xmlns:p="http://schemas.microsoft.com/office/2006/metadata/properties" xmlns:ns2="10dbbdbd-ea24-46d5-8c76-9bea7a04ac20" xmlns:ns3="13d4bcb2-880b-4dd9-b868-c600884feb2e" targetNamespace="http://schemas.microsoft.com/office/2006/metadata/properties" ma:root="true" ma:fieldsID="1b658dc44b9230f887c07bf9cbf327fc" ns2:_="" ns3:_="">
    <xsd:import namespace="10dbbdbd-ea24-46d5-8c76-9bea7a04ac20"/>
    <xsd:import namespace="13d4bcb2-880b-4dd9-b868-c600884fe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bbdbd-ea24-46d5-8c76-9bea7a04ac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ce78b14a-69e4-45cf-adb5-5d07bdd05b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4bcb2-880b-4dd9-b868-c600884fe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7d55568-f3c8-4102-bd7c-fe42eaa76615}" ma:internalName="TaxCatchAll" ma:showField="CatchAllData" ma:web="13d4bcb2-880b-4dd9-b868-c600884feb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dbbdbd-ea24-46d5-8c76-9bea7a04ac20">
      <Terms xmlns="http://schemas.microsoft.com/office/infopath/2007/PartnerControls"/>
    </lcf76f155ced4ddcb4097134ff3c332f>
    <TaxCatchAll xmlns="13d4bcb2-880b-4dd9-b868-c600884feb2e" xsi:nil="true"/>
  </documentManagement>
</p:properties>
</file>

<file path=customXml/itemProps1.xml><?xml version="1.0" encoding="utf-8"?>
<ds:datastoreItem xmlns:ds="http://schemas.openxmlformats.org/officeDocument/2006/customXml" ds:itemID="{A2520843-7AE9-42A3-90C9-DAAF7960F58D}"/>
</file>

<file path=customXml/itemProps2.xml><?xml version="1.0" encoding="utf-8"?>
<ds:datastoreItem xmlns:ds="http://schemas.openxmlformats.org/officeDocument/2006/customXml" ds:itemID="{620A75B5-8B90-4B2F-A4D2-F0B608CC80D7}"/>
</file>

<file path=customXml/itemProps3.xml><?xml version="1.0" encoding="utf-8"?>
<ds:datastoreItem xmlns:ds="http://schemas.openxmlformats.org/officeDocument/2006/customXml" ds:itemID="{114785AE-A917-4A98-BC7C-1D26BD22FC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Tijn Oostewaal</dc:creator>
  <cp:lastModifiedBy>Hans van den Wijngaard | gemeente Meierijstad</cp:lastModifiedBy>
  <dcterms:created xsi:type="dcterms:W3CDTF">2015-06-05T18:19:34Z</dcterms:created>
  <dcterms:modified xsi:type="dcterms:W3CDTF">2026-05-13T05:48:25Z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0x010100104B16B0BAF0FF4189FDA4203250816E</vt:lpwstr>
  </property>
</Properties>
</file>