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Q:\SSO-CFD\UG_HKT_Inkoop-UNIT\83-INKOOPDOSSIER- INKOOP\IUC25\IUC25-645 Custom made relatiegeschenken\03 - BESCHR DOCUMENTEN\1. Review en versies\"/>
    </mc:Choice>
  </mc:AlternateContent>
  <xr:revisionPtr revIDLastSave="0" documentId="13_ncr:1_{A9CCA533-CBB7-4F1A-9B19-CECD7DCBEBD7}" xr6:coauthVersionLast="47" xr6:coauthVersionMax="47" xr10:uidLastSave="{00000000-0000-0000-0000-000000000000}"/>
  <bookViews>
    <workbookView xWindow="-110" yWindow="-110" windowWidth="19420" windowHeight="10300" xr2:uid="{29469749-E283-4017-A054-CFA3F603AA2B}"/>
  </bookViews>
  <sheets>
    <sheet name="Voorblad" sheetId="1" r:id="rId1"/>
    <sheet name="Levering "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 i="5" l="1"/>
  <c r="H72" i="5"/>
  <c r="P20" i="5"/>
  <c r="P24" i="5" s="1"/>
  <c r="H20" i="5"/>
  <c r="H24" i="5"/>
  <c r="H28" i="5"/>
  <c r="H32" i="5"/>
  <c r="H36" i="5"/>
  <c r="H40" i="5"/>
  <c r="H44" i="5"/>
  <c r="H48" i="5"/>
  <c r="H52" i="5"/>
  <c r="H56" i="5"/>
  <c r="H60" i="5"/>
  <c r="H64" i="5"/>
  <c r="H68" i="5"/>
  <c r="H80" i="5" l="1"/>
  <c r="P28" i="5" s="1"/>
  <c r="G21" i="1" s="1"/>
  <c r="K21" i="1" l="1"/>
</calcChain>
</file>

<file path=xl/sharedStrings.xml><?xml version="1.0" encoding="utf-8"?>
<sst xmlns="http://schemas.openxmlformats.org/spreadsheetml/2006/main" count="62" uniqueCount="53">
  <si>
    <t>GEGEVENS INSCHRIJVER</t>
  </si>
  <si>
    <t xml:space="preserve">Vul uw gegevens in de geel-gekleurde velden in </t>
  </si>
  <si>
    <t xml:space="preserve">Invulveld = </t>
  </si>
  <si>
    <t>Naam onderneming</t>
  </si>
  <si>
    <t>Inschrijver verklaart middels ondertekening van het UEA dat deze aanbieding wordt gedaan overeenkomstig de bepalingen zoals deze zijn omschreven in de aanbestedingsstukken en eventuele nota('s) van inlichtingen.</t>
  </si>
  <si>
    <t>TOTAALPRIJS (SCORE PRIJS)</t>
  </si>
  <si>
    <t>Punten</t>
  </si>
  <si>
    <t>Bandbreedte prijs Totaalprijs</t>
  </si>
  <si>
    <t>Ondergrens</t>
  </si>
  <si>
    <t>punten</t>
  </si>
  <si>
    <t>Bovengrens</t>
  </si>
  <si>
    <t xml:space="preserve">Vul de geel-gekleurde velden in </t>
  </si>
  <si>
    <t>Toelichting</t>
  </si>
  <si>
    <t>Totaalprijs (X * Y)</t>
  </si>
  <si>
    <r>
      <rPr>
        <b/>
        <u/>
        <sz val="11"/>
        <color rgb="FFFFFFFF"/>
        <rFont val="Aptos Display"/>
        <family val="2"/>
      </rPr>
      <t>KOLOM X</t>
    </r>
    <r>
      <rPr>
        <b/>
        <sz val="11"/>
        <color rgb="FFFFFFFF"/>
        <rFont val="Aptos Display"/>
        <family val="2"/>
      </rPr>
      <t xml:space="preserve">  Geraamde aantal</t>
    </r>
  </si>
  <si>
    <r>
      <rPr>
        <b/>
        <u/>
        <sz val="11"/>
        <color rgb="FFFFFFFF"/>
        <rFont val="Aptos Display"/>
        <family val="2"/>
      </rPr>
      <t xml:space="preserve">KOLOM Y
</t>
    </r>
    <r>
      <rPr>
        <b/>
        <sz val="11"/>
        <color rgb="FFFFFFFF"/>
        <rFont val="Aptos Display"/>
        <family val="2"/>
      </rPr>
      <t>Stukprijs (ex. btw)</t>
    </r>
  </si>
  <si>
    <t>Producten</t>
  </si>
  <si>
    <t>Invulveld=</t>
  </si>
  <si>
    <t>Leveringen Producten</t>
  </si>
  <si>
    <r>
      <t>Kolom Y - Stukprijs exclusief btw:</t>
    </r>
    <r>
      <rPr>
        <sz val="10"/>
        <color rgb="FF000000"/>
        <rFont val="RijksoverheidSansHeading"/>
        <family val="2"/>
      </rPr>
      <t xml:space="preserve"> Inschrijver vult in deze kolom de stukprijs exclusief btw in van het betreffende Product. Het geoffreerde Product dient te voldoen aan de specificaties, eisen en wensen zoals opgenomen in Bijlage 1B van het Beschrijvend document.</t>
    </r>
  </si>
  <si>
    <t>Levering Producten</t>
  </si>
  <si>
    <t>1. Wapenschild Douane</t>
  </si>
  <si>
    <t>2. Dasschuif / Dasspeld</t>
  </si>
  <si>
    <t>3. Manchetknopen</t>
  </si>
  <si>
    <t>4. Douane insigne (incl. pin/knijper)</t>
  </si>
  <si>
    <t>5. Douane steekspeld met puntbeveiliger</t>
  </si>
  <si>
    <t>6. Katrol met Douane embleem</t>
  </si>
  <si>
    <t>7. Standaard munt (coin - Douane)</t>
  </si>
  <si>
    <t>8. Geschenkdoos Douane</t>
  </si>
  <si>
    <t>9. Lederen legitimatiehouder met Douane embleem</t>
  </si>
  <si>
    <t>10. 3-slag zwart lederen legitimatie-etui met Douane embleem</t>
  </si>
  <si>
    <t xml:space="preserve">12. Patches </t>
  </si>
  <si>
    <r>
      <t xml:space="preserve">Kolom X - Geraamde aantal: </t>
    </r>
    <r>
      <rPr>
        <sz val="10"/>
        <color rgb="FF000000"/>
        <rFont val="RijksoverheidSansHeading"/>
        <family val="2"/>
      </rPr>
      <t>Deze kolom bevat de geraamde aantallen die uitgevraagd zullen worden tijdens de 4-jarige looptijd van de raamovereenkomst. De aantallen zijn indicatief en kunnen wijzingen tijdens de looptijd van de raamovereenkomst.</t>
    </r>
  </si>
  <si>
    <t>11. Munten op aanvraag</t>
  </si>
  <si>
    <t>Minimale bestelhoeveelheid</t>
  </si>
  <si>
    <t>Prijs 1A</t>
  </si>
  <si>
    <t>Prijs 1A  = Aanschafprijs Producten op basis van 4 jaar</t>
  </si>
  <si>
    <t>Prijs 1B  =Prijs spoedlevering op basis van 4 jaar</t>
  </si>
  <si>
    <r>
      <t>Kolom Y - Spoedlevering exclusief btw:</t>
    </r>
    <r>
      <rPr>
        <sz val="10"/>
        <color rgb="FF000000"/>
        <rFont val="RijksoverheidSansHeading"/>
        <family val="2"/>
      </rPr>
      <t xml:space="preserve"> Inschrijver vult in deze kolom de prijs per spoedlevering. De prijs per spoedlevering omvat alleen de leveringskosten.</t>
    </r>
  </si>
  <si>
    <t>De  Opdrachtgever kan de Opdrachtnemer verzoeken voor een spoedlevering. De prijs per spoedlevering moet voldoen aan UE56 van het Programma van Eisen Bijlage 1A.</t>
  </si>
  <si>
    <r>
      <t xml:space="preserve">Kolom X - Geraamde aantal: </t>
    </r>
    <r>
      <rPr>
        <sz val="10"/>
        <color rgb="FF000000"/>
        <rFont val="RijksoverheidSansHeading"/>
        <family val="2"/>
      </rPr>
      <t>Deze kolom bevat de geraamde spoedleveringen die uitgevraagd zullen worden tijdens de 4-jarige looptijd van de raamovereenkomst. De aantallen zijn indicatief en kunnen wijzingen tijdens de looptijd van de raamovereenkomst.</t>
    </r>
  </si>
  <si>
    <t>Spoedlevering</t>
  </si>
  <si>
    <t>Prijs 1B</t>
  </si>
  <si>
    <t>Totaalprijs 1B</t>
  </si>
  <si>
    <t>Totaalprijs 1A</t>
  </si>
  <si>
    <t>Totaalprijs 1A + 1B</t>
  </si>
  <si>
    <r>
      <rPr>
        <b/>
        <u/>
        <sz val="11"/>
        <color rgb="FFFFFFFF"/>
        <rFont val="Aptos Display"/>
        <family val="2"/>
      </rPr>
      <t xml:space="preserve">KOLOM Y
</t>
    </r>
    <r>
      <rPr>
        <b/>
        <sz val="11"/>
        <color rgb="FFFFFFFF"/>
        <rFont val="Aptos Display"/>
        <family val="2"/>
      </rPr>
      <t>Prijs (ex. btw)</t>
    </r>
  </si>
  <si>
    <t>Prijs voor levering 1A + 1B</t>
  </si>
  <si>
    <t>De prijzen van de aangeboden Producten in de webwinkel bestaan uit de catalogusprijs (exclusief btw). Deze prijs is inclusief de adviesfunctie zoals gesteld in UE48 van het Programma van Eisen Bijlage 1A.</t>
  </si>
  <si>
    <t>13. Velours doosje donkerblauw</t>
  </si>
  <si>
    <r>
      <rPr>
        <b/>
        <sz val="16"/>
        <color theme="0"/>
        <rFont val="RijksoverheidSansHeading"/>
        <family val="2"/>
      </rPr>
      <t>Bijlage C - Prijzenblad</t>
    </r>
    <r>
      <rPr>
        <b/>
        <sz val="14"/>
        <color theme="0"/>
        <rFont val="RijksoverheidSansHeading"/>
        <family val="2"/>
      </rPr>
      <t xml:space="preserve">
</t>
    </r>
    <r>
      <rPr>
        <i/>
        <sz val="14"/>
        <color theme="0"/>
        <rFont val="RijksoverheidSansHeading"/>
        <family val="2"/>
      </rPr>
      <t>Europese Aanbesteding Custommade Relatiegeschenken, metalen emblemen en overige accessoires met kenmerk                                  IUC25-645</t>
    </r>
  </si>
  <si>
    <t>14. Douane embleem</t>
  </si>
  <si>
    <t>15. Douane tekst lint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</si>
</sst>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8">
    <font>
      <sz val="11"/>
      <color theme="1"/>
      <name val="Aptos Narrow"/>
      <family val="2"/>
      <scheme val="minor"/>
    </font>
    <font>
      <b/>
      <sz val="11"/>
      <color theme="1"/>
      <name val="Aptos Narrow"/>
      <family val="2"/>
      <scheme val="minor"/>
    </font>
    <font>
      <sz val="9"/>
      <color theme="1"/>
      <name val="Aptos Narrow"/>
      <family val="2"/>
      <scheme val="minor"/>
    </font>
    <font>
      <b/>
      <sz val="14"/>
      <color theme="0"/>
      <name val="RijksoverheidSansHeading"/>
      <family val="2"/>
    </font>
    <font>
      <b/>
      <sz val="16"/>
      <color theme="0"/>
      <name val="RijksoverheidSansHeading"/>
      <family val="2"/>
    </font>
    <font>
      <i/>
      <sz val="14"/>
      <color theme="0"/>
      <name val="RijksoverheidSansHeading"/>
      <family val="2"/>
    </font>
    <font>
      <b/>
      <sz val="14"/>
      <name val="RijksoverheidSansHeading"/>
      <family val="2"/>
    </font>
    <font>
      <b/>
      <sz val="14"/>
      <color theme="8" tint="-0.499984740745262"/>
      <name val="RijksoverheidSansHeading"/>
      <family val="2"/>
    </font>
    <font>
      <sz val="11"/>
      <name val="Aptos Narrow"/>
      <family val="2"/>
      <scheme val="minor"/>
    </font>
    <font>
      <i/>
      <sz val="11"/>
      <color indexed="8"/>
      <name val="Aptos Narrow"/>
      <family val="2"/>
      <scheme val="minor"/>
    </font>
    <font>
      <i/>
      <sz val="11"/>
      <name val="Aptos Narrow"/>
      <family val="2"/>
      <scheme val="minor"/>
    </font>
    <font>
      <b/>
      <i/>
      <sz val="11"/>
      <name val="Aptos Narrow"/>
      <family val="2"/>
      <scheme val="minor"/>
    </font>
    <font>
      <sz val="10"/>
      <color theme="1"/>
      <name val="Aptos Narrow"/>
      <family val="2"/>
      <scheme val="minor"/>
    </font>
    <font>
      <i/>
      <sz val="11"/>
      <color theme="1"/>
      <name val="Aptos Narrow"/>
      <family val="2"/>
      <scheme val="minor"/>
    </font>
    <font>
      <sz val="11"/>
      <color rgb="FFFF0000"/>
      <name val="Aptos Narrow"/>
      <family val="2"/>
      <scheme val="minor"/>
    </font>
    <font>
      <b/>
      <i/>
      <sz val="10"/>
      <name val="RijksoverheidSansHeading"/>
      <family val="2"/>
    </font>
    <font>
      <b/>
      <sz val="11"/>
      <color theme="1"/>
      <name val="RijksoverheidSansHeading"/>
      <family val="2"/>
    </font>
    <font>
      <sz val="11"/>
      <color theme="1"/>
      <name val="Aptos Narrow"/>
      <family val="2"/>
    </font>
    <font>
      <b/>
      <sz val="16"/>
      <color rgb="FFFFFFFF"/>
      <name val="RijksoverheidSansHeading"/>
      <family val="2"/>
    </font>
    <font>
      <b/>
      <sz val="11"/>
      <color rgb="FF000000"/>
      <name val="RijksoverheidSansHeading"/>
      <family val="2"/>
    </font>
    <font>
      <sz val="11"/>
      <color rgb="FFFF0000"/>
      <name val="Aptos Narrow"/>
      <family val="2"/>
    </font>
    <font>
      <b/>
      <sz val="9.5"/>
      <color rgb="FFFFFFFF"/>
      <name val="Aptos Narrow"/>
      <family val="2"/>
    </font>
    <font>
      <b/>
      <i/>
      <sz val="9.5"/>
      <color rgb="FF000000"/>
      <name val="Aptos Narrow"/>
      <family val="2"/>
    </font>
    <font>
      <b/>
      <sz val="9.5"/>
      <color rgb="FF000000"/>
      <name val="Aptos Narrow"/>
      <family val="2"/>
    </font>
    <font>
      <b/>
      <sz val="11"/>
      <color rgb="FF000000"/>
      <name val="Aptos Narrow"/>
      <family val="2"/>
    </font>
    <font>
      <b/>
      <sz val="11"/>
      <color rgb="FFFFFFFF"/>
      <name val="Aptos Display"/>
      <family val="2"/>
    </font>
    <font>
      <b/>
      <u/>
      <sz val="11"/>
      <color rgb="FFFFFFFF"/>
      <name val="Aptos Display"/>
      <family val="2"/>
    </font>
    <font>
      <sz val="11"/>
      <name val="Aptos Narrow"/>
      <family val="2"/>
    </font>
    <font>
      <sz val="10"/>
      <color theme="1"/>
      <name val="RijksoverheidSansHeading"/>
      <family val="2"/>
    </font>
    <font>
      <b/>
      <sz val="11"/>
      <color theme="1"/>
      <name val="Aptos Narrow"/>
      <family val="2"/>
    </font>
    <font>
      <b/>
      <sz val="9"/>
      <color theme="1"/>
      <name val="RijksoverheidSansHeading"/>
      <family val="2"/>
    </font>
    <font>
      <sz val="11"/>
      <color theme="1"/>
      <name val="Aptos Narrow"/>
    </font>
    <font>
      <b/>
      <sz val="10"/>
      <color theme="1"/>
      <name val="RijksoverheidSansHeading"/>
      <family val="2"/>
    </font>
    <font>
      <b/>
      <sz val="9.5"/>
      <color rgb="FF000000"/>
      <name val="RijksoverheidSansHeading"/>
      <family val="2"/>
    </font>
    <font>
      <b/>
      <i/>
      <sz val="10"/>
      <color rgb="FF000000"/>
      <name val="RijksoverheidSansHeading"/>
      <family val="2"/>
    </font>
    <font>
      <sz val="10"/>
      <color rgb="FF000000"/>
      <name val="RijksoverheidSansHeading"/>
      <family val="2"/>
    </font>
    <font>
      <sz val="11"/>
      <color rgb="FF000000"/>
      <name val="Aptos Narrow"/>
    </font>
    <font>
      <b/>
      <sz val="11"/>
      <color theme="1"/>
      <name val="Aptos Narrow"/>
      <scheme val="minor"/>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rgb="FFFFFFCC"/>
        <bgColor indexed="64"/>
      </patternFill>
    </fill>
    <fill>
      <patternFill patternType="solid">
        <fgColor theme="6" tint="0.59999389629810485"/>
        <bgColor indexed="64"/>
      </patternFill>
    </fill>
    <fill>
      <patternFill patternType="solid">
        <fgColor rgb="FF215C98"/>
        <bgColor rgb="FF000000"/>
      </patternFill>
    </fill>
    <fill>
      <patternFill patternType="solid">
        <fgColor rgb="FFDAE9F8"/>
        <bgColor rgb="FF000000"/>
      </patternFill>
    </fill>
    <fill>
      <patternFill patternType="solid">
        <fgColor rgb="FFFFFFFF"/>
        <bgColor rgb="FF000000"/>
      </patternFill>
    </fill>
    <fill>
      <patternFill patternType="solid">
        <fgColor rgb="FFFFFFCC"/>
        <bgColor rgb="FF000000"/>
      </patternFill>
    </fill>
    <fill>
      <patternFill patternType="solid">
        <fgColor rgb="FF83E28E"/>
        <bgColor rgb="FF000000"/>
      </patternFill>
    </fill>
    <fill>
      <patternFill patternType="solid">
        <fgColor rgb="FFCAEDFB"/>
        <bgColor rgb="FF000000"/>
      </patternFill>
    </fill>
    <fill>
      <patternFill patternType="solid">
        <fgColor rgb="FFF7C7AC"/>
        <bgColor rgb="FF000000"/>
      </patternFill>
    </fill>
    <fill>
      <patternFill patternType="solid">
        <fgColor rgb="FFF1A983"/>
        <bgColor rgb="FF000000"/>
      </patternFill>
    </fill>
    <fill>
      <patternFill patternType="solid">
        <fgColor theme="0"/>
        <bgColor rgb="FF00000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7" tint="0.7999816888943144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auto="1"/>
      </top>
      <bottom style="thick">
        <color auto="1"/>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bottom style="thick">
        <color auto="1"/>
      </bottom>
      <diagonal/>
    </border>
    <border>
      <left/>
      <right/>
      <top/>
      <bottom style="thick">
        <color auto="1"/>
      </bottom>
      <diagonal/>
    </border>
    <border>
      <left/>
      <right style="medium">
        <color indexed="64"/>
      </right>
      <top/>
      <bottom style="thick">
        <color indexed="64"/>
      </bottom>
      <diagonal/>
    </border>
  </borders>
  <cellStyleXfs count="1">
    <xf numFmtId="0" fontId="0" fillId="0" borderId="0"/>
  </cellStyleXfs>
  <cellXfs count="198">
    <xf numFmtId="0" fontId="0" fillId="0" borderId="0" xfId="0"/>
    <xf numFmtId="0" fontId="0" fillId="0" borderId="0" xfId="0" applyAlignment="1"/>
    <xf numFmtId="0" fontId="3" fillId="2" borderId="0" xfId="0" applyFont="1" applyFill="1" applyAlignment="1" applyProtection="1">
      <alignment horizontal="center" vertical="center" wrapText="1"/>
    </xf>
    <xf numFmtId="0" fontId="0" fillId="0" borderId="0" xfId="0" applyAlignment="1"/>
    <xf numFmtId="0" fontId="17" fillId="0" borderId="0" xfId="0" applyFont="1"/>
    <xf numFmtId="4" fontId="17" fillId="0" borderId="0" xfId="0" applyNumberFormat="1" applyFont="1"/>
    <xf numFmtId="0" fontId="20" fillId="0" borderId="0" xfId="0" applyFont="1"/>
    <xf numFmtId="0" fontId="27" fillId="0" borderId="0" xfId="0" applyFont="1"/>
    <xf numFmtId="0" fontId="17" fillId="6" borderId="12" xfId="0" applyFont="1" applyFill="1" applyBorder="1" applyAlignment="1">
      <alignment horizontal="right"/>
    </xf>
    <xf numFmtId="0" fontId="17" fillId="6" borderId="10" xfId="0" applyFont="1" applyFill="1" applyBorder="1" applyAlignment="1">
      <alignment horizontal="right"/>
    </xf>
    <xf numFmtId="0" fontId="24" fillId="16" borderId="21" xfId="0" applyFont="1" applyFill="1" applyBorder="1" applyAlignment="1">
      <alignment horizontal="center" wrapText="1"/>
    </xf>
    <xf numFmtId="0" fontId="24" fillId="16" borderId="22" xfId="0" applyFont="1" applyFill="1" applyBorder="1" applyAlignment="1">
      <alignment horizontal="center"/>
    </xf>
    <xf numFmtId="0" fontId="31" fillId="11" borderId="12" xfId="0" applyFont="1" applyFill="1" applyBorder="1"/>
    <xf numFmtId="0" fontId="32" fillId="11" borderId="9" xfId="0" applyFont="1" applyFill="1" applyBorder="1"/>
    <xf numFmtId="0" fontId="25" fillId="8" borderId="9"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4" fillId="0" borderId="5" xfId="0" applyFont="1" applyBorder="1" applyAlignment="1">
      <alignment horizontal="right" wrapText="1"/>
    </xf>
    <xf numFmtId="0" fontId="24" fillId="0" borderId="0" xfId="0" applyFont="1" applyBorder="1" applyAlignment="1">
      <alignment horizontal="right" wrapText="1"/>
    </xf>
    <xf numFmtId="0" fontId="24" fillId="0" borderId="5" xfId="0" applyFont="1" applyBorder="1" applyAlignment="1">
      <alignment horizontal="right"/>
    </xf>
    <xf numFmtId="0" fontId="36" fillId="0" borderId="19" xfId="0" applyFont="1" applyBorder="1" applyAlignment="1">
      <alignment horizontal="right" wrapText="1"/>
    </xf>
    <xf numFmtId="0" fontId="36" fillId="0" borderId="0" xfId="0" applyFont="1" applyBorder="1" applyAlignment="1">
      <alignment horizontal="right"/>
    </xf>
    <xf numFmtId="0" fontId="36" fillId="0" borderId="19" xfId="0" applyFont="1" applyBorder="1" applyAlignment="1">
      <alignment horizontal="right"/>
    </xf>
    <xf numFmtId="0" fontId="36" fillId="0" borderId="5" xfId="0" applyFont="1" applyBorder="1" applyAlignment="1">
      <alignment horizontal="right"/>
    </xf>
    <xf numFmtId="0" fontId="36" fillId="0" borderId="5" xfId="0" applyFont="1" applyBorder="1" applyAlignment="1">
      <alignment horizontal="right" wrapText="1"/>
    </xf>
    <xf numFmtId="0" fontId="36" fillId="0" borderId="0" xfId="0" applyFont="1" applyBorder="1" applyAlignment="1">
      <alignment horizontal="right" wrapText="1"/>
    </xf>
    <xf numFmtId="0" fontId="0" fillId="0" borderId="0" xfId="0" applyAlignment="1" applyProtection="1"/>
    <xf numFmtId="0" fontId="0" fillId="2" borderId="1" xfId="0" applyFill="1" applyBorder="1" applyProtection="1"/>
    <xf numFmtId="0" fontId="0" fillId="2" borderId="2" xfId="0" applyFill="1" applyBorder="1" applyProtection="1"/>
    <xf numFmtId="0" fontId="2" fillId="2" borderId="2" xfId="0" applyFont="1" applyFill="1" applyBorder="1" applyAlignment="1" applyProtection="1">
      <alignment horizontal="right" vertical="center"/>
    </xf>
    <xf numFmtId="0" fontId="0" fillId="2" borderId="3" xfId="0" applyFill="1" applyBorder="1" applyProtection="1"/>
    <xf numFmtId="0" fontId="14" fillId="0" borderId="0" xfId="0" applyFont="1" applyAlignment="1" applyProtection="1"/>
    <xf numFmtId="0" fontId="0" fillId="2" borderId="4" xfId="0" applyFill="1" applyBorder="1" applyProtection="1"/>
    <xf numFmtId="0" fontId="0" fillId="2" borderId="6" xfId="0" applyFill="1" applyBorder="1" applyProtection="1"/>
    <xf numFmtId="0" fontId="7" fillId="2" borderId="0" xfId="0" applyFont="1" applyFill="1" applyAlignment="1" applyProtection="1">
      <alignment horizontal="center" vertical="center" wrapText="1"/>
    </xf>
    <xf numFmtId="0" fontId="0" fillId="2" borderId="0" xfId="0" applyFill="1" applyProtection="1"/>
    <xf numFmtId="0" fontId="0" fillId="2" borderId="0" xfId="0" applyFill="1" applyAlignment="1" applyProtection="1">
      <alignment horizontal="center"/>
    </xf>
    <xf numFmtId="0" fontId="9" fillId="2" borderId="0" xfId="0" applyFont="1" applyFill="1" applyAlignment="1" applyProtection="1">
      <alignment horizontal="center"/>
    </xf>
    <xf numFmtId="0" fontId="11" fillId="2" borderId="0" xfId="0" applyFont="1" applyFill="1" applyAlignment="1" applyProtection="1">
      <alignment horizontal="left"/>
    </xf>
    <xf numFmtId="0" fontId="0" fillId="2" borderId="0" xfId="0" applyFill="1" applyAlignment="1" applyProtection="1">
      <alignment horizontal="left"/>
    </xf>
    <xf numFmtId="0" fontId="1" fillId="2" borderId="0" xfId="0" applyFont="1" applyFill="1" applyAlignment="1" applyProtection="1">
      <alignment horizontal="left"/>
    </xf>
    <xf numFmtId="164" fontId="1" fillId="2" borderId="0" xfId="0" applyNumberFormat="1" applyFont="1" applyFill="1" applyAlignment="1" applyProtection="1">
      <alignment horizontal="left"/>
    </xf>
    <xf numFmtId="1" fontId="0" fillId="3" borderId="14" xfId="0" applyNumberFormat="1" applyFill="1" applyBorder="1" applyProtection="1"/>
    <xf numFmtId="1" fontId="0" fillId="3" borderId="10" xfId="0" applyNumberFormat="1" applyFill="1" applyBorder="1" applyProtection="1"/>
    <xf numFmtId="0" fontId="0" fillId="2" borderId="15" xfId="0" applyFill="1" applyBorder="1" applyProtection="1"/>
    <xf numFmtId="0" fontId="0" fillId="2" borderId="7" xfId="0" applyFill="1" applyBorder="1" applyProtection="1"/>
    <xf numFmtId="0" fontId="0" fillId="2" borderId="16" xfId="0" applyFill="1" applyBorder="1" applyProtection="1"/>
    <xf numFmtId="0" fontId="1" fillId="5" borderId="9" xfId="0" applyFont="1" applyFill="1" applyBorder="1" applyAlignment="1" applyProtection="1">
      <alignment horizontal="center"/>
    </xf>
    <xf numFmtId="0" fontId="1" fillId="5" borderId="12" xfId="0" applyFont="1" applyFill="1" applyBorder="1" applyAlignment="1" applyProtection="1">
      <alignment horizontal="center"/>
    </xf>
    <xf numFmtId="0" fontId="1" fillId="5" borderId="10" xfId="0" applyFont="1" applyFill="1" applyBorder="1" applyAlignment="1" applyProtection="1">
      <alignment horizontal="center"/>
    </xf>
    <xf numFmtId="0" fontId="12" fillId="3" borderId="11" xfId="0" applyFont="1" applyFill="1" applyBorder="1" applyAlignment="1" applyProtection="1">
      <alignment horizontal="left" vertical="center" wrapText="1"/>
    </xf>
    <xf numFmtId="0" fontId="6" fillId="5" borderId="2" xfId="0" applyFont="1" applyFill="1" applyBorder="1" applyAlignment="1" applyProtection="1">
      <alignment horizontal="center" vertical="center" wrapText="1"/>
    </xf>
    <xf numFmtId="0" fontId="6" fillId="5" borderId="0" xfId="0" applyFont="1" applyFill="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0" xfId="0" applyFont="1" applyFill="1" applyAlignment="1" applyProtection="1">
      <alignment horizontal="center" vertical="center" wrapText="1"/>
    </xf>
    <xf numFmtId="0" fontId="3" fillId="4" borderId="7"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5" borderId="7" xfId="0" applyFont="1" applyFill="1" applyBorder="1" applyAlignment="1" applyProtection="1">
      <alignment horizontal="center" vertical="center" wrapText="1"/>
    </xf>
    <xf numFmtId="0" fontId="0" fillId="2" borderId="0" xfId="0" applyFill="1" applyAlignment="1" applyProtection="1">
      <alignment horizontal="center"/>
    </xf>
    <xf numFmtId="0" fontId="0" fillId="2" borderId="8" xfId="0" applyFill="1" applyBorder="1" applyAlignment="1" applyProtection="1">
      <alignment horizontal="center"/>
    </xf>
    <xf numFmtId="0" fontId="8" fillId="6" borderId="9" xfId="0" applyFont="1" applyFill="1" applyBorder="1" applyAlignment="1" applyProtection="1">
      <alignment horizontal="center"/>
    </xf>
    <xf numFmtId="0" fontId="8" fillId="6" borderId="10" xfId="0" applyFont="1" applyFill="1" applyBorder="1" applyAlignment="1" applyProtection="1">
      <alignment horizontal="center"/>
    </xf>
    <xf numFmtId="0" fontId="10" fillId="3" borderId="11" xfId="0" applyFont="1" applyFill="1" applyBorder="1" applyAlignment="1" applyProtection="1">
      <alignment horizontal="left"/>
    </xf>
    <xf numFmtId="0" fontId="8" fillId="6" borderId="11" xfId="0" applyFont="1" applyFill="1" applyBorder="1" applyAlignment="1" applyProtection="1">
      <alignment horizontal="left"/>
    </xf>
    <xf numFmtId="2" fontId="0" fillId="3" borderId="11" xfId="0" applyNumberFormat="1" applyFill="1" applyBorder="1" applyAlignment="1" applyProtection="1">
      <alignment horizontal="center"/>
    </xf>
    <xf numFmtId="0" fontId="13" fillId="7" borderId="11" xfId="0" applyFont="1" applyFill="1" applyBorder="1" applyAlignment="1" applyProtection="1">
      <alignment horizontal="left"/>
    </xf>
    <xf numFmtId="44" fontId="0" fillId="3" borderId="9" xfId="0" applyNumberFormat="1" applyFill="1" applyBorder="1" applyAlignment="1" applyProtection="1">
      <alignment horizontal="left"/>
    </xf>
    <xf numFmtId="44" fontId="0" fillId="3" borderId="12" xfId="0" applyNumberFormat="1" applyFill="1" applyBorder="1" applyAlignment="1" applyProtection="1">
      <alignment horizontal="left"/>
    </xf>
    <xf numFmtId="44" fontId="0" fillId="3" borderId="10" xfId="0" applyNumberFormat="1" applyFill="1" applyBorder="1" applyAlignment="1" applyProtection="1">
      <alignment horizontal="left"/>
    </xf>
    <xf numFmtId="0" fontId="0" fillId="3" borderId="11" xfId="0" applyFill="1" applyBorder="1" applyAlignment="1" applyProtection="1">
      <alignment horizontal="left"/>
    </xf>
    <xf numFmtId="0" fontId="0" fillId="3" borderId="9" xfId="0" applyFill="1" applyBorder="1" applyAlignment="1" applyProtection="1">
      <alignment horizontal="left"/>
    </xf>
    <xf numFmtId="1" fontId="0" fillId="3" borderId="9" xfId="0" applyNumberFormat="1" applyFill="1" applyBorder="1" applyAlignment="1" applyProtection="1">
      <alignment horizontal="right"/>
    </xf>
    <xf numFmtId="1" fontId="0" fillId="3" borderId="12" xfId="0" applyNumberFormat="1" applyFill="1" applyBorder="1" applyAlignment="1" applyProtection="1">
      <alignment horizontal="right"/>
    </xf>
    <xf numFmtId="44" fontId="0" fillId="3" borderId="9" xfId="0" applyNumberFormat="1" applyFill="1" applyBorder="1" applyAlignment="1" applyProtection="1">
      <alignment horizontal="center"/>
    </xf>
    <xf numFmtId="44" fontId="0" fillId="3" borderId="12" xfId="0" applyNumberFormat="1" applyFill="1" applyBorder="1" applyAlignment="1" applyProtection="1">
      <alignment horizontal="center"/>
    </xf>
    <xf numFmtId="44" fontId="0" fillId="3" borderId="10" xfId="0" applyNumberFormat="1" applyFill="1" applyBorder="1" applyAlignment="1" applyProtection="1">
      <alignment horizontal="center"/>
    </xf>
    <xf numFmtId="0" fontId="1" fillId="5" borderId="11" xfId="0" applyFont="1" applyFill="1" applyBorder="1" applyAlignment="1" applyProtection="1">
      <alignment horizontal="left"/>
    </xf>
    <xf numFmtId="1" fontId="0" fillId="3" borderId="13" xfId="0" applyNumberFormat="1" applyFill="1" applyBorder="1" applyAlignment="1" applyProtection="1">
      <alignment horizontal="right"/>
    </xf>
    <xf numFmtId="1" fontId="0" fillId="3" borderId="5" xfId="0" applyNumberFormat="1" applyFill="1" applyBorder="1" applyAlignment="1" applyProtection="1">
      <alignment horizontal="right"/>
    </xf>
    <xf numFmtId="0" fontId="37" fillId="17" borderId="37" xfId="0" applyFont="1" applyFill="1" applyBorder="1" applyAlignment="1"/>
    <xf numFmtId="0" fontId="37" fillId="17" borderId="25" xfId="0" applyFont="1" applyFill="1" applyBorder="1" applyAlignment="1"/>
    <xf numFmtId="164" fontId="0" fillId="18" borderId="25" xfId="0" applyNumberFormat="1" applyFill="1" applyBorder="1" applyAlignment="1"/>
    <xf numFmtId="0" fontId="0" fillId="18" borderId="38" xfId="0" applyFill="1" applyBorder="1" applyAlignment="1"/>
    <xf numFmtId="0" fontId="37" fillId="19" borderId="39" xfId="0" applyFont="1" applyFill="1" applyBorder="1" applyAlignment="1"/>
    <xf numFmtId="164" fontId="0" fillId="20" borderId="39" xfId="0" applyNumberFormat="1" applyFill="1" applyBorder="1" applyAlignment="1"/>
    <xf numFmtId="0" fontId="0" fillId="20" borderId="39" xfId="0" applyFill="1" applyBorder="1" applyAlignment="1"/>
    <xf numFmtId="0" fontId="25" fillId="8" borderId="9" xfId="0" applyFont="1" applyFill="1" applyBorder="1" applyAlignment="1">
      <alignment horizontal="center" vertical="center" wrapText="1"/>
    </xf>
    <xf numFmtId="0" fontId="25" fillId="8" borderId="10" xfId="0" applyFont="1" applyFill="1" applyBorder="1" applyAlignment="1">
      <alignment horizontal="center" vertical="center" wrapText="1"/>
    </xf>
    <xf numFmtId="4" fontId="25" fillId="8" borderId="31" xfId="0" applyNumberFormat="1" applyFont="1" applyFill="1" applyBorder="1" applyAlignment="1">
      <alignment horizontal="center" vertical="center" wrapText="1"/>
    </xf>
    <xf numFmtId="4" fontId="25" fillId="8" borderId="10" xfId="0" applyNumberFormat="1"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4" fillId="0" borderId="13" xfId="0" applyFont="1" applyBorder="1" applyAlignment="1">
      <alignment wrapText="1"/>
    </xf>
    <xf numFmtId="0" fontId="24" fillId="0" borderId="14" xfId="0" applyFont="1" applyBorder="1" applyAlignment="1">
      <alignment wrapText="1"/>
    </xf>
    <xf numFmtId="0" fontId="24" fillId="0" borderId="17" xfId="0" applyFont="1" applyBorder="1" applyAlignment="1">
      <alignment wrapText="1"/>
    </xf>
    <xf numFmtId="0" fontId="24" fillId="0" borderId="8" xfId="0" applyFont="1" applyBorder="1" applyAlignment="1">
      <alignment wrapText="1"/>
    </xf>
    <xf numFmtId="0" fontId="24" fillId="0" borderId="35" xfId="0" applyFont="1" applyBorder="1" applyAlignment="1">
      <alignment wrapText="1"/>
    </xf>
    <xf numFmtId="0" fontId="24" fillId="0" borderId="34" xfId="0" applyFont="1" applyBorder="1" applyAlignment="1">
      <alignment wrapText="1"/>
    </xf>
    <xf numFmtId="0" fontId="17" fillId="0" borderId="24" xfId="0" applyFont="1" applyBorder="1"/>
    <xf numFmtId="0" fontId="17" fillId="0" borderId="26" xfId="0" applyFont="1" applyBorder="1"/>
    <xf numFmtId="0" fontId="17" fillId="0" borderId="36" xfId="0" applyFont="1" applyBorder="1"/>
    <xf numFmtId="164" fontId="17" fillId="11" borderId="32" xfId="0" applyNumberFormat="1" applyFont="1" applyFill="1" applyBorder="1" applyProtection="1">
      <protection locked="0"/>
    </xf>
    <xf numFmtId="164" fontId="17" fillId="11" borderId="14" xfId="0" applyNumberFormat="1" applyFont="1" applyFill="1" applyBorder="1" applyProtection="1">
      <protection locked="0"/>
    </xf>
    <xf numFmtId="164" fontId="17" fillId="11" borderId="4" xfId="0" applyNumberFormat="1" applyFont="1" applyFill="1" applyBorder="1" applyProtection="1">
      <protection locked="0"/>
    </xf>
    <xf numFmtId="164" fontId="17" fillId="11" borderId="8" xfId="0" applyNumberFormat="1" applyFont="1" applyFill="1" applyBorder="1" applyProtection="1">
      <protection locked="0"/>
    </xf>
    <xf numFmtId="164" fontId="17" fillId="11" borderId="15" xfId="0" applyNumberFormat="1" applyFont="1" applyFill="1" applyBorder="1" applyProtection="1">
      <protection locked="0"/>
    </xf>
    <xf numFmtId="164" fontId="17" fillId="11" borderId="34" xfId="0" applyNumberFormat="1" applyFont="1" applyFill="1" applyBorder="1" applyProtection="1">
      <protection locked="0"/>
    </xf>
    <xf numFmtId="164" fontId="17" fillId="13" borderId="13" xfId="0" applyNumberFormat="1" applyFont="1" applyFill="1" applyBorder="1"/>
    <xf numFmtId="164" fontId="17" fillId="13" borderId="29" xfId="0" applyNumberFormat="1" applyFont="1" applyFill="1" applyBorder="1"/>
    <xf numFmtId="164" fontId="17" fillId="13" borderId="17" xfId="0" applyNumberFormat="1" applyFont="1" applyFill="1" applyBorder="1"/>
    <xf numFmtId="164" fontId="17" fillId="13" borderId="6" xfId="0" applyNumberFormat="1" applyFont="1" applyFill="1" applyBorder="1"/>
    <xf numFmtId="164" fontId="17" fillId="13" borderId="35" xfId="0" applyNumberFormat="1" applyFont="1" applyFill="1" applyBorder="1"/>
    <xf numFmtId="164" fontId="17" fillId="13" borderId="16" xfId="0" applyNumberFormat="1" applyFont="1" applyFill="1" applyBorder="1"/>
    <xf numFmtId="0" fontId="21" fillId="8" borderId="17" xfId="0" applyFont="1" applyFill="1" applyBorder="1" applyAlignment="1">
      <alignment horizontal="left" vertical="top" wrapText="1"/>
    </xf>
    <xf numFmtId="0" fontId="21" fillId="8" borderId="0" xfId="0" applyFont="1" applyFill="1" applyBorder="1" applyAlignment="1">
      <alignment horizontal="left" vertical="top" wrapText="1"/>
    </xf>
    <xf numFmtId="0" fontId="17" fillId="8" borderId="0" xfId="0" applyFont="1" applyFill="1" applyBorder="1"/>
    <xf numFmtId="0" fontId="17" fillId="8" borderId="8" xfId="0" applyFont="1" applyFill="1" applyBorder="1"/>
    <xf numFmtId="0" fontId="34" fillId="10" borderId="9" xfId="0" applyFont="1" applyFill="1" applyBorder="1" applyAlignment="1">
      <alignment horizontal="left" vertical="top" wrapText="1"/>
    </xf>
    <xf numFmtId="0" fontId="34" fillId="10" borderId="12" xfId="0" applyFont="1" applyFill="1" applyBorder="1" applyAlignment="1">
      <alignment horizontal="left" vertical="top" wrapText="1"/>
    </xf>
    <xf numFmtId="0" fontId="28" fillId="0" borderId="12" xfId="0" applyFont="1" applyBorder="1" applyAlignment="1"/>
    <xf numFmtId="0" fontId="28" fillId="0" borderId="10" xfId="0" applyFont="1" applyBorder="1" applyAlignment="1"/>
    <xf numFmtId="0" fontId="28" fillId="0" borderId="12" xfId="0" applyFont="1" applyBorder="1" applyAlignment="1">
      <alignment vertical="top"/>
    </xf>
    <xf numFmtId="0" fontId="28" fillId="0" borderId="10" xfId="0" applyFont="1" applyBorder="1" applyAlignment="1">
      <alignment vertical="top"/>
    </xf>
    <xf numFmtId="0" fontId="22" fillId="10" borderId="9" xfId="0" applyFont="1" applyFill="1" applyBorder="1" applyAlignment="1">
      <alignment horizontal="left" vertical="top" wrapText="1"/>
    </xf>
    <xf numFmtId="0" fontId="17" fillId="0" borderId="12" xfId="0" applyFont="1" applyBorder="1" applyAlignment="1">
      <alignment wrapText="1"/>
    </xf>
    <xf numFmtId="0" fontId="24" fillId="12" borderId="22" xfId="0" applyFont="1" applyFill="1" applyBorder="1" applyAlignment="1">
      <alignment horizontal="center"/>
    </xf>
    <xf numFmtId="0" fontId="0" fillId="0" borderId="23" xfId="0" applyBorder="1" applyAlignment="1">
      <alignment horizontal="center"/>
    </xf>
    <xf numFmtId="0" fontId="18" fillId="8" borderId="13" xfId="0" applyFont="1" applyFill="1" applyBorder="1"/>
    <xf numFmtId="0" fontId="18" fillId="8" borderId="5" xfId="0" applyFont="1" applyFill="1" applyBorder="1"/>
    <xf numFmtId="0" fontId="18" fillId="8" borderId="14" xfId="0" applyFont="1" applyFill="1" applyBorder="1"/>
    <xf numFmtId="0" fontId="15" fillId="9" borderId="17" xfId="0" applyFont="1" applyFill="1" applyBorder="1" applyAlignment="1">
      <alignment horizontal="left" vertical="center"/>
    </xf>
    <xf numFmtId="0" fontId="15" fillId="9" borderId="0" xfId="0" applyFont="1" applyFill="1" applyBorder="1" applyAlignment="1">
      <alignment horizontal="left" vertical="center"/>
    </xf>
    <xf numFmtId="0" fontId="19" fillId="9" borderId="0" xfId="0" applyFont="1" applyFill="1" applyBorder="1"/>
    <xf numFmtId="0" fontId="19" fillId="9" borderId="8" xfId="0" applyFont="1" applyFill="1" applyBorder="1"/>
    <xf numFmtId="0" fontId="33" fillId="10" borderId="17" xfId="0" applyFont="1" applyFill="1" applyBorder="1" applyAlignment="1">
      <alignment horizontal="left" vertical="top" wrapText="1"/>
    </xf>
    <xf numFmtId="0" fontId="23" fillId="10" borderId="0" xfId="0" applyFont="1" applyFill="1" applyBorder="1" applyAlignment="1">
      <alignment horizontal="left" vertical="top" wrapText="1"/>
    </xf>
    <xf numFmtId="0" fontId="29" fillId="0" borderId="0" xfId="0" applyFont="1" applyBorder="1" applyAlignment="1">
      <alignment wrapText="1"/>
    </xf>
    <xf numFmtId="0" fontId="29" fillId="0" borderId="8" xfId="0" applyFont="1" applyBorder="1" applyAlignment="1">
      <alignment wrapText="1"/>
    </xf>
    <xf numFmtId="0" fontId="29" fillId="0" borderId="17" xfId="0" applyFont="1" applyBorder="1" applyAlignment="1">
      <alignment wrapText="1"/>
    </xf>
    <xf numFmtId="0" fontId="17" fillId="0" borderId="18" xfId="0" applyFont="1" applyBorder="1"/>
    <xf numFmtId="0" fontId="17" fillId="0" borderId="19" xfId="0" applyFont="1" applyBorder="1"/>
    <xf numFmtId="0" fontId="17" fillId="0" borderId="20" xfId="0" applyFont="1" applyBorder="1"/>
    <xf numFmtId="0" fontId="30" fillId="0" borderId="12" xfId="0" applyFont="1" applyBorder="1" applyAlignment="1">
      <alignment horizontal="right"/>
    </xf>
    <xf numFmtId="0" fontId="16" fillId="0" borderId="12" xfId="0" applyFont="1" applyBorder="1" applyAlignment="1">
      <alignment horizontal="right"/>
    </xf>
    <xf numFmtId="0" fontId="24" fillId="0" borderId="13" xfId="0" applyFont="1" applyBorder="1"/>
    <xf numFmtId="0" fontId="24" fillId="0" borderId="14" xfId="0" applyFont="1" applyBorder="1"/>
    <xf numFmtId="0" fontId="24" fillId="0" borderId="17" xfId="0" applyFont="1" applyBorder="1"/>
    <xf numFmtId="0" fontId="24" fillId="0" borderId="8" xfId="0" applyFont="1" applyBorder="1"/>
    <xf numFmtId="0" fontId="24" fillId="0" borderId="18" xfId="0" applyFont="1" applyBorder="1"/>
    <xf numFmtId="0" fontId="24" fillId="0" borderId="20" xfId="0" applyFont="1" applyBorder="1"/>
    <xf numFmtId="0" fontId="17" fillId="0" borderId="27" xfId="0" applyFont="1" applyBorder="1"/>
    <xf numFmtId="164" fontId="17" fillId="11" borderId="33" xfId="0" applyNumberFormat="1" applyFont="1" applyFill="1" applyBorder="1" applyProtection="1">
      <protection locked="0"/>
    </xf>
    <xf numFmtId="164" fontId="17" fillId="11" borderId="20" xfId="0" applyNumberFormat="1" applyFont="1" applyFill="1" applyBorder="1" applyProtection="1">
      <protection locked="0"/>
    </xf>
    <xf numFmtId="164" fontId="17" fillId="13" borderId="18" xfId="0" applyNumberFormat="1" applyFont="1" applyFill="1" applyBorder="1"/>
    <xf numFmtId="164" fontId="17" fillId="13" borderId="30" xfId="0" applyNumberFormat="1" applyFont="1" applyFill="1" applyBorder="1"/>
    <xf numFmtId="0" fontId="24" fillId="0" borderId="18" xfId="0" applyFont="1" applyBorder="1" applyAlignment="1">
      <alignment wrapText="1"/>
    </xf>
    <xf numFmtId="0" fontId="24" fillId="0" borderId="20" xfId="0" applyFont="1" applyBorder="1" applyAlignment="1">
      <alignment wrapText="1"/>
    </xf>
    <xf numFmtId="0" fontId="0" fillId="0" borderId="14" xfId="0" applyBorder="1" applyAlignment="1">
      <alignment wrapText="1"/>
    </xf>
    <xf numFmtId="0" fontId="0" fillId="0" borderId="17" xfId="0" applyBorder="1" applyAlignment="1">
      <alignment wrapText="1"/>
    </xf>
    <xf numFmtId="0" fontId="0" fillId="0" borderId="8" xfId="0" applyBorder="1" applyAlignment="1">
      <alignment wrapText="1"/>
    </xf>
    <xf numFmtId="0" fontId="0" fillId="0" borderId="18" xfId="0" applyBorder="1" applyAlignment="1">
      <alignment wrapText="1"/>
    </xf>
    <xf numFmtId="0" fontId="0" fillId="0" borderId="20" xfId="0" applyBorder="1" applyAlignment="1">
      <alignment wrapText="1"/>
    </xf>
    <xf numFmtId="0" fontId="36" fillId="0" borderId="40" xfId="0" applyFont="1" applyBorder="1" applyAlignment="1">
      <alignment horizontal="right" wrapText="1"/>
    </xf>
    <xf numFmtId="0" fontId="0" fillId="0" borderId="41" xfId="0" applyBorder="1" applyAlignment="1">
      <alignment horizontal="right" wrapText="1"/>
    </xf>
    <xf numFmtId="0" fontId="0" fillId="0" borderId="42" xfId="0" applyBorder="1" applyAlignment="1">
      <alignment horizontal="right" wrapText="1"/>
    </xf>
    <xf numFmtId="0" fontId="17" fillId="0" borderId="24" xfId="0" applyFont="1" applyBorder="1" applyAlignment="1"/>
    <xf numFmtId="0" fontId="0" fillId="0" borderId="26" xfId="0" applyBorder="1" applyAlignment="1"/>
    <xf numFmtId="0" fontId="0" fillId="0" borderId="27" xfId="0" applyBorder="1" applyAlignment="1"/>
    <xf numFmtId="164" fontId="17" fillId="11" borderId="32" xfId="0" applyNumberFormat="1" applyFont="1" applyFill="1" applyBorder="1" applyAlignment="1" applyProtection="1">
      <protection locked="0"/>
    </xf>
    <xf numFmtId="0" fontId="0" fillId="0" borderId="14" xfId="0" applyBorder="1" applyAlignment="1"/>
    <xf numFmtId="0" fontId="0" fillId="0" borderId="4" xfId="0" applyBorder="1" applyAlignment="1"/>
    <xf numFmtId="0" fontId="0" fillId="0" borderId="8" xfId="0" applyBorder="1" applyAlignment="1"/>
    <xf numFmtId="0" fontId="0" fillId="0" borderId="33" xfId="0" applyBorder="1" applyAlignment="1"/>
    <xf numFmtId="0" fontId="0" fillId="0" borderId="20" xfId="0" applyBorder="1" applyAlignment="1"/>
    <xf numFmtId="164" fontId="17" fillId="13" borderId="13" xfId="0" applyNumberFormat="1" applyFont="1" applyFill="1" applyBorder="1" applyAlignment="1"/>
    <xf numFmtId="0" fontId="0" fillId="0" borderId="29" xfId="0" applyBorder="1" applyAlignment="1"/>
    <xf numFmtId="0" fontId="0" fillId="0" borderId="17" xfId="0" applyBorder="1" applyAlignment="1"/>
    <xf numFmtId="0" fontId="0" fillId="0" borderId="6" xfId="0" applyBorder="1" applyAlignment="1"/>
    <xf numFmtId="0" fontId="0" fillId="0" borderId="18" xfId="0" applyBorder="1" applyAlignment="1"/>
    <xf numFmtId="0" fontId="0" fillId="0" borderId="30" xfId="0" applyBorder="1" applyAlignment="1"/>
    <xf numFmtId="0" fontId="24" fillId="14" borderId="43" xfId="0" applyFont="1" applyFill="1" applyBorder="1"/>
    <xf numFmtId="0" fontId="24" fillId="14" borderId="44" xfId="0" applyFont="1" applyFill="1" applyBorder="1"/>
    <xf numFmtId="164" fontId="17" fillId="15" borderId="44" xfId="0" applyNumberFormat="1" applyFont="1" applyFill="1" applyBorder="1"/>
    <xf numFmtId="164" fontId="17" fillId="15" borderId="45" xfId="0" applyNumberFormat="1" applyFont="1" applyFill="1" applyBorder="1"/>
    <xf numFmtId="0" fontId="0" fillId="0" borderId="40" xfId="0" applyBorder="1" applyAlignment="1"/>
    <xf numFmtId="0" fontId="0" fillId="0" borderId="41" xfId="0" applyBorder="1" applyAlignment="1"/>
    <xf numFmtId="0" fontId="0" fillId="0" borderId="42" xfId="0" applyBorder="1" applyAlignment="1"/>
    <xf numFmtId="164" fontId="0" fillId="21" borderId="13" xfId="0" applyNumberFormat="1" applyFill="1" applyBorder="1" applyAlignment="1"/>
    <xf numFmtId="164" fontId="0" fillId="21" borderId="14" xfId="0" applyNumberFormat="1" applyFill="1" applyBorder="1" applyAlignment="1"/>
    <xf numFmtId="164" fontId="0" fillId="21" borderId="17" xfId="0" applyNumberFormat="1" applyFill="1" applyBorder="1" applyAlignment="1"/>
    <xf numFmtId="164" fontId="0" fillId="21" borderId="8" xfId="0" applyNumberFormat="1" applyFill="1" applyBorder="1" applyAlignment="1"/>
    <xf numFmtId="164" fontId="0" fillId="21" borderId="18" xfId="0" applyNumberFormat="1" applyFill="1" applyBorder="1" applyAlignment="1"/>
    <xf numFmtId="164" fontId="0" fillId="21" borderId="20" xfId="0" applyNumberFormat="1" applyFill="1" applyBorder="1" applyAlignment="1"/>
    <xf numFmtId="164" fontId="0" fillId="6" borderId="13" xfId="0" applyNumberFormat="1" applyFill="1" applyBorder="1" applyAlignment="1"/>
    <xf numFmtId="164" fontId="0" fillId="6" borderId="14" xfId="0" applyNumberFormat="1" applyFill="1" applyBorder="1" applyAlignment="1"/>
    <xf numFmtId="164" fontId="0" fillId="6" borderId="17" xfId="0" applyNumberFormat="1" applyFill="1" applyBorder="1" applyAlignment="1"/>
    <xf numFmtId="164" fontId="0" fillId="6" borderId="8" xfId="0" applyNumberFormat="1" applyFill="1" applyBorder="1" applyAlignment="1"/>
    <xf numFmtId="164" fontId="0" fillId="6" borderId="18" xfId="0" applyNumberFormat="1" applyFill="1" applyBorder="1" applyAlignment="1"/>
    <xf numFmtId="164" fontId="0" fillId="6" borderId="20" xfId="0" applyNumberFormat="1" applyFill="1" applyBorder="1" applyAlignment="1"/>
    <xf numFmtId="0" fontId="37" fillId="0" borderId="13" xfId="0" applyFont="1" applyBorder="1" applyAlignment="1"/>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0E73E-1CD7-4F7E-8ABF-9E513FF093F7}">
  <dimension ref="A1:Q32"/>
  <sheetViews>
    <sheetView showGridLines="0" tabSelected="1" zoomScale="70" zoomScaleNormal="70" workbookViewId="0">
      <selection activeCell="G21" sqref="G21:J21"/>
    </sheetView>
  </sheetViews>
  <sheetFormatPr defaultColWidth="8.83203125" defaultRowHeight="14"/>
  <cols>
    <col min="1" max="1" width="5" style="3" customWidth="1"/>
    <col min="2" max="16384" width="8.83203125" style="1"/>
  </cols>
  <sheetData>
    <row r="1" spans="1:17" s="3" customFormat="1" ht="14.5" thickBot="1">
      <c r="A1" s="25"/>
      <c r="B1" s="25"/>
      <c r="C1" s="25"/>
      <c r="D1" s="25"/>
      <c r="E1" s="25"/>
      <c r="F1" s="25"/>
      <c r="G1" s="25"/>
      <c r="H1" s="25"/>
      <c r="I1" s="25"/>
      <c r="J1" s="25"/>
      <c r="K1" s="25"/>
      <c r="L1" s="25"/>
      <c r="M1" s="25"/>
      <c r="N1" s="25"/>
      <c r="O1" s="25"/>
      <c r="P1" s="25"/>
      <c r="Q1" s="25"/>
    </row>
    <row r="2" spans="1:17">
      <c r="A2" s="25"/>
      <c r="B2" s="26"/>
      <c r="C2" s="27"/>
      <c r="D2" s="27"/>
      <c r="E2" s="27"/>
      <c r="F2" s="27"/>
      <c r="G2" s="27"/>
      <c r="H2" s="27"/>
      <c r="I2" s="27"/>
      <c r="J2" s="27"/>
      <c r="K2" s="27"/>
      <c r="L2" s="27"/>
      <c r="M2" s="28"/>
      <c r="N2" s="29"/>
      <c r="O2" s="30"/>
      <c r="P2" s="25"/>
      <c r="Q2" s="25"/>
    </row>
    <row r="3" spans="1:17">
      <c r="A3" s="25"/>
      <c r="B3" s="31"/>
      <c r="C3" s="52" t="s">
        <v>50</v>
      </c>
      <c r="D3" s="52"/>
      <c r="E3" s="52"/>
      <c r="F3" s="52"/>
      <c r="G3" s="52"/>
      <c r="H3" s="52"/>
      <c r="I3" s="52"/>
      <c r="J3" s="52"/>
      <c r="K3" s="52"/>
      <c r="L3" s="52"/>
      <c r="M3" s="52"/>
      <c r="N3" s="32"/>
      <c r="O3" s="25"/>
      <c r="P3" s="25"/>
      <c r="Q3" s="25"/>
    </row>
    <row r="4" spans="1:17">
      <c r="A4" s="25"/>
      <c r="B4" s="31"/>
      <c r="C4" s="53"/>
      <c r="D4" s="53"/>
      <c r="E4" s="53"/>
      <c r="F4" s="53"/>
      <c r="G4" s="53"/>
      <c r="H4" s="53"/>
      <c r="I4" s="53"/>
      <c r="J4" s="53"/>
      <c r="K4" s="53"/>
      <c r="L4" s="53"/>
      <c r="M4" s="53"/>
      <c r="N4" s="32"/>
      <c r="O4" s="25"/>
      <c r="P4" s="25"/>
      <c r="Q4" s="25"/>
    </row>
    <row r="5" spans="1:17" ht="34.5" customHeight="1" thickBot="1">
      <c r="A5" s="25"/>
      <c r="B5" s="31"/>
      <c r="C5" s="54"/>
      <c r="D5" s="54"/>
      <c r="E5" s="54"/>
      <c r="F5" s="54"/>
      <c r="G5" s="54"/>
      <c r="H5" s="54"/>
      <c r="I5" s="54"/>
      <c r="J5" s="54"/>
      <c r="K5" s="54"/>
      <c r="L5" s="54"/>
      <c r="M5" s="54"/>
      <c r="N5" s="32"/>
      <c r="O5" s="25"/>
      <c r="P5" s="25"/>
      <c r="Q5" s="25"/>
    </row>
    <row r="6" spans="1:17" ht="18.5">
      <c r="A6" s="25"/>
      <c r="B6" s="31"/>
      <c r="C6" s="2"/>
      <c r="D6" s="2"/>
      <c r="E6" s="2"/>
      <c r="F6" s="2"/>
      <c r="G6" s="2"/>
      <c r="H6" s="2"/>
      <c r="I6" s="2"/>
      <c r="J6" s="2"/>
      <c r="K6" s="2"/>
      <c r="L6" s="2"/>
      <c r="M6" s="2"/>
      <c r="N6" s="32"/>
      <c r="O6" s="25"/>
      <c r="P6" s="25"/>
      <c r="Q6" s="25"/>
    </row>
    <row r="7" spans="1:17">
      <c r="A7" s="25"/>
      <c r="B7" s="31"/>
      <c r="C7" s="55" t="s">
        <v>0</v>
      </c>
      <c r="D7" s="55"/>
      <c r="E7" s="55"/>
      <c r="F7" s="55"/>
      <c r="G7" s="55"/>
      <c r="H7" s="55"/>
      <c r="I7" s="55"/>
      <c r="J7" s="55"/>
      <c r="K7" s="55"/>
      <c r="L7" s="55"/>
      <c r="M7" s="55"/>
      <c r="N7" s="32"/>
      <c r="O7" s="25"/>
      <c r="P7" s="25"/>
      <c r="Q7" s="25"/>
    </row>
    <row r="8" spans="1:17" ht="14.5" thickBot="1">
      <c r="A8" s="25"/>
      <c r="B8" s="31"/>
      <c r="C8" s="56"/>
      <c r="D8" s="56"/>
      <c r="E8" s="56"/>
      <c r="F8" s="56"/>
      <c r="G8" s="56"/>
      <c r="H8" s="56"/>
      <c r="I8" s="56"/>
      <c r="J8" s="56"/>
      <c r="K8" s="56"/>
      <c r="L8" s="56"/>
      <c r="M8" s="56"/>
      <c r="N8" s="32"/>
      <c r="O8" s="25"/>
      <c r="P8" s="25"/>
      <c r="Q8" s="25"/>
    </row>
    <row r="9" spans="1:17" ht="18.5">
      <c r="A9" s="25"/>
      <c r="B9" s="31"/>
      <c r="C9" s="33"/>
      <c r="D9" s="33"/>
      <c r="E9" s="33"/>
      <c r="F9" s="33"/>
      <c r="G9" s="33"/>
      <c r="H9" s="33"/>
      <c r="I9" s="33"/>
      <c r="J9" s="33"/>
      <c r="K9" s="33"/>
      <c r="L9" s="33"/>
      <c r="M9" s="33"/>
      <c r="N9" s="32"/>
      <c r="O9" s="25"/>
      <c r="P9" s="25"/>
      <c r="Q9" s="25"/>
    </row>
    <row r="10" spans="1:17">
      <c r="A10" s="25"/>
      <c r="B10" s="31"/>
      <c r="C10" s="34" t="s">
        <v>1</v>
      </c>
      <c r="D10" s="34"/>
      <c r="E10" s="34"/>
      <c r="F10" s="34"/>
      <c r="G10" s="34"/>
      <c r="H10" s="34"/>
      <c r="I10" s="34"/>
      <c r="J10" s="57" t="s">
        <v>2</v>
      </c>
      <c r="K10" s="58"/>
      <c r="L10" s="59"/>
      <c r="M10" s="60"/>
      <c r="N10" s="32"/>
      <c r="O10" s="25"/>
      <c r="P10" s="25"/>
      <c r="Q10" s="25"/>
    </row>
    <row r="11" spans="1:17" ht="14.5">
      <c r="A11" s="25"/>
      <c r="B11" s="31"/>
      <c r="C11" s="34"/>
      <c r="D11" s="34"/>
      <c r="E11" s="34"/>
      <c r="F11" s="34"/>
      <c r="G11" s="34"/>
      <c r="H11" s="34"/>
      <c r="I11" s="34"/>
      <c r="J11" s="34"/>
      <c r="K11" s="34"/>
      <c r="L11" s="35"/>
      <c r="M11" s="36"/>
      <c r="N11" s="32"/>
      <c r="O11" s="25"/>
      <c r="P11" s="25"/>
      <c r="Q11" s="25"/>
    </row>
    <row r="12" spans="1:17" ht="14.5">
      <c r="A12" s="25"/>
      <c r="B12" s="31"/>
      <c r="C12" s="61" t="s">
        <v>3</v>
      </c>
      <c r="D12" s="61"/>
      <c r="E12" s="61"/>
      <c r="F12" s="62"/>
      <c r="G12" s="62"/>
      <c r="H12" s="62"/>
      <c r="I12" s="62"/>
      <c r="J12" s="62"/>
      <c r="K12" s="62"/>
      <c r="L12" s="62"/>
      <c r="M12" s="62"/>
      <c r="N12" s="32"/>
      <c r="O12" s="25"/>
      <c r="P12" s="25"/>
      <c r="Q12" s="25"/>
    </row>
    <row r="13" spans="1:17">
      <c r="A13" s="25"/>
      <c r="B13" s="31"/>
      <c r="C13" s="37"/>
      <c r="D13" s="37"/>
      <c r="E13" s="37"/>
      <c r="F13" s="38"/>
      <c r="G13" s="38"/>
      <c r="H13" s="38"/>
      <c r="I13" s="38"/>
      <c r="J13" s="38"/>
      <c r="K13" s="34"/>
      <c r="L13" s="34"/>
      <c r="M13" s="34"/>
      <c r="N13" s="32"/>
      <c r="O13" s="25"/>
      <c r="P13" s="25"/>
      <c r="Q13" s="25"/>
    </row>
    <row r="14" spans="1:17">
      <c r="A14" s="25"/>
      <c r="B14" s="31"/>
      <c r="C14" s="49" t="s">
        <v>4</v>
      </c>
      <c r="D14" s="49"/>
      <c r="E14" s="49"/>
      <c r="F14" s="49"/>
      <c r="G14" s="49"/>
      <c r="H14" s="49"/>
      <c r="I14" s="49"/>
      <c r="J14" s="49"/>
      <c r="K14" s="49"/>
      <c r="L14" s="49"/>
      <c r="M14" s="49"/>
      <c r="N14" s="32"/>
      <c r="O14" s="25"/>
      <c r="P14" s="25"/>
      <c r="Q14" s="25"/>
    </row>
    <row r="15" spans="1:17">
      <c r="A15" s="25"/>
      <c r="B15" s="31"/>
      <c r="C15" s="49"/>
      <c r="D15" s="49"/>
      <c r="E15" s="49"/>
      <c r="F15" s="49"/>
      <c r="G15" s="49"/>
      <c r="H15" s="49"/>
      <c r="I15" s="49"/>
      <c r="J15" s="49"/>
      <c r="K15" s="49"/>
      <c r="L15" s="49"/>
      <c r="M15" s="49"/>
      <c r="N15" s="32"/>
      <c r="O15" s="25"/>
      <c r="P15" s="25"/>
      <c r="Q15" s="25"/>
    </row>
    <row r="16" spans="1:17" ht="14.5" thickBot="1">
      <c r="A16" s="25"/>
      <c r="B16" s="31"/>
      <c r="C16" s="34"/>
      <c r="D16" s="34"/>
      <c r="E16" s="34"/>
      <c r="F16" s="34"/>
      <c r="G16" s="34"/>
      <c r="H16" s="34"/>
      <c r="I16" s="34"/>
      <c r="J16" s="34"/>
      <c r="K16" s="34"/>
      <c r="L16" s="34"/>
      <c r="M16" s="34"/>
      <c r="N16" s="32"/>
      <c r="O16" s="25"/>
      <c r="P16" s="25"/>
      <c r="Q16" s="25"/>
    </row>
    <row r="17" spans="1:17">
      <c r="A17" s="25"/>
      <c r="B17" s="31"/>
      <c r="C17" s="50" t="s">
        <v>5</v>
      </c>
      <c r="D17" s="50"/>
      <c r="E17" s="50"/>
      <c r="F17" s="50"/>
      <c r="G17" s="50"/>
      <c r="H17" s="50"/>
      <c r="I17" s="50"/>
      <c r="J17" s="50"/>
      <c r="K17" s="50"/>
      <c r="L17" s="50"/>
      <c r="M17" s="50"/>
      <c r="N17" s="32"/>
      <c r="O17" s="25"/>
      <c r="P17" s="25"/>
      <c r="Q17" s="25"/>
    </row>
    <row r="18" spans="1:17">
      <c r="A18" s="25"/>
      <c r="B18" s="31"/>
      <c r="C18" s="51"/>
      <c r="D18" s="51"/>
      <c r="E18" s="51"/>
      <c r="F18" s="51"/>
      <c r="G18" s="51"/>
      <c r="H18" s="51"/>
      <c r="I18" s="51"/>
      <c r="J18" s="51"/>
      <c r="K18" s="51"/>
      <c r="L18" s="51"/>
      <c r="M18" s="51"/>
      <c r="N18" s="32"/>
      <c r="O18" s="25"/>
      <c r="P18" s="25"/>
      <c r="Q18" s="25"/>
    </row>
    <row r="19" spans="1:17">
      <c r="A19" s="25"/>
      <c r="B19" s="31"/>
      <c r="C19" s="34"/>
      <c r="D19" s="34"/>
      <c r="E19" s="34"/>
      <c r="F19" s="34"/>
      <c r="G19" s="34"/>
      <c r="H19" s="34"/>
      <c r="I19" s="34"/>
      <c r="J19" s="34"/>
      <c r="K19" s="34"/>
      <c r="L19" s="34"/>
      <c r="M19" s="34"/>
      <c r="N19" s="32"/>
      <c r="O19" s="25"/>
      <c r="P19" s="25"/>
      <c r="Q19" s="25"/>
    </row>
    <row r="20" spans="1:17">
      <c r="A20" s="25"/>
      <c r="B20" s="31"/>
      <c r="C20" s="34"/>
      <c r="D20" s="34"/>
      <c r="E20" s="34"/>
      <c r="F20" s="34"/>
      <c r="G20" s="34"/>
      <c r="H20" s="34"/>
      <c r="I20" s="34"/>
      <c r="J20" s="34"/>
      <c r="K20" s="46" t="s">
        <v>6</v>
      </c>
      <c r="L20" s="47"/>
      <c r="M20" s="48"/>
      <c r="N20" s="32"/>
      <c r="O20" s="25"/>
      <c r="P20" s="25"/>
      <c r="Q20" s="25"/>
    </row>
    <row r="21" spans="1:17" ht="14.5">
      <c r="A21" s="25"/>
      <c r="B21" s="31"/>
      <c r="C21" s="64" t="s">
        <v>47</v>
      </c>
      <c r="D21" s="64"/>
      <c r="E21" s="64"/>
      <c r="F21" s="64"/>
      <c r="G21" s="65">
        <f>'Levering '!P28</f>
        <v>0</v>
      </c>
      <c r="H21" s="66"/>
      <c r="I21" s="66"/>
      <c r="J21" s="67"/>
      <c r="K21" s="63">
        <f>MAX(MIN((200000-G21)/(200000-170000)*20, 20), 0)</f>
        <v>20</v>
      </c>
      <c r="L21" s="63"/>
      <c r="M21" s="63"/>
      <c r="N21" s="32"/>
      <c r="O21" s="25"/>
      <c r="P21" s="25"/>
      <c r="Q21" s="25"/>
    </row>
    <row r="22" spans="1:17">
      <c r="A22" s="25"/>
      <c r="B22" s="31"/>
      <c r="C22" s="39"/>
      <c r="D22" s="39"/>
      <c r="E22" s="39"/>
      <c r="F22" s="39"/>
      <c r="G22" s="40"/>
      <c r="H22" s="40"/>
      <c r="I22" s="40"/>
      <c r="J22" s="40"/>
      <c r="K22" s="40"/>
      <c r="L22" s="40"/>
      <c r="M22" s="40"/>
      <c r="N22" s="32"/>
      <c r="O22" s="25"/>
      <c r="P22" s="25"/>
      <c r="Q22" s="25"/>
    </row>
    <row r="23" spans="1:17">
      <c r="A23" s="25"/>
      <c r="B23" s="31"/>
      <c r="C23" s="75" t="s">
        <v>7</v>
      </c>
      <c r="D23" s="75"/>
      <c r="E23" s="75"/>
      <c r="F23" s="75"/>
      <c r="G23" s="40"/>
      <c r="H23" s="40"/>
      <c r="I23" s="40"/>
      <c r="J23" s="40"/>
      <c r="K23" s="40"/>
      <c r="L23" s="40"/>
      <c r="M23" s="40"/>
      <c r="N23" s="32"/>
      <c r="O23" s="30"/>
      <c r="P23" s="25"/>
      <c r="Q23" s="25"/>
    </row>
    <row r="24" spans="1:17">
      <c r="A24" s="25"/>
      <c r="B24" s="31"/>
      <c r="C24" s="68" t="s">
        <v>8</v>
      </c>
      <c r="D24" s="68"/>
      <c r="E24" s="68"/>
      <c r="F24" s="69"/>
      <c r="G24" s="76">
        <v>20</v>
      </c>
      <c r="H24" s="77"/>
      <c r="I24" s="77"/>
      <c r="J24" s="41" t="s">
        <v>9</v>
      </c>
      <c r="K24" s="72">
        <v>170000</v>
      </c>
      <c r="L24" s="73"/>
      <c r="M24" s="74"/>
      <c r="N24" s="32"/>
      <c r="O24" s="25"/>
      <c r="P24" s="25"/>
      <c r="Q24" s="25"/>
    </row>
    <row r="25" spans="1:17">
      <c r="A25" s="25"/>
      <c r="B25" s="31"/>
      <c r="C25" s="68" t="s">
        <v>10</v>
      </c>
      <c r="D25" s="68"/>
      <c r="E25" s="68"/>
      <c r="F25" s="69"/>
      <c r="G25" s="70">
        <v>0</v>
      </c>
      <c r="H25" s="71"/>
      <c r="I25" s="71"/>
      <c r="J25" s="42" t="s">
        <v>9</v>
      </c>
      <c r="K25" s="72">
        <v>200000</v>
      </c>
      <c r="L25" s="73"/>
      <c r="M25" s="74"/>
      <c r="N25" s="32"/>
      <c r="O25" s="25"/>
      <c r="P25" s="25"/>
      <c r="Q25" s="25"/>
    </row>
    <row r="26" spans="1:17" ht="14.5" thickBot="1">
      <c r="A26" s="25"/>
      <c r="B26" s="43"/>
      <c r="C26" s="44"/>
      <c r="D26" s="44"/>
      <c r="E26" s="44"/>
      <c r="F26" s="44"/>
      <c r="G26" s="44"/>
      <c r="H26" s="44"/>
      <c r="I26" s="44"/>
      <c r="J26" s="44"/>
      <c r="K26" s="44"/>
      <c r="L26" s="44"/>
      <c r="M26" s="44"/>
      <c r="N26" s="45"/>
      <c r="O26" s="25"/>
      <c r="P26" s="25"/>
      <c r="Q26" s="25"/>
    </row>
    <row r="27" spans="1:17">
      <c r="A27" s="25"/>
      <c r="B27" s="25"/>
      <c r="C27" s="25"/>
      <c r="D27" s="25"/>
      <c r="E27" s="25"/>
      <c r="F27" s="25"/>
      <c r="G27" s="25"/>
      <c r="H27" s="25"/>
      <c r="I27" s="25"/>
      <c r="J27" s="25"/>
      <c r="K27" s="25"/>
      <c r="L27" s="25"/>
      <c r="M27" s="25"/>
      <c r="N27" s="25"/>
      <c r="O27" s="25"/>
      <c r="P27" s="25"/>
      <c r="Q27" s="25"/>
    </row>
    <row r="28" spans="1:17">
      <c r="A28" s="25"/>
      <c r="B28" s="25"/>
      <c r="C28" s="25"/>
      <c r="D28" s="25"/>
      <c r="E28" s="25"/>
      <c r="F28" s="25"/>
      <c r="G28" s="25"/>
      <c r="H28" s="25"/>
      <c r="I28" s="25"/>
      <c r="J28" s="25"/>
      <c r="K28" s="25"/>
      <c r="L28" s="25"/>
      <c r="M28" s="25"/>
      <c r="N28" s="25"/>
      <c r="O28" s="30"/>
      <c r="P28" s="25"/>
      <c r="Q28" s="25"/>
    </row>
    <row r="29" spans="1:17">
      <c r="A29" s="25"/>
      <c r="B29" s="25"/>
      <c r="C29" s="25"/>
      <c r="D29" s="25"/>
      <c r="E29" s="25"/>
      <c r="F29" s="25"/>
      <c r="G29" s="25"/>
      <c r="H29" s="25"/>
      <c r="I29" s="25"/>
      <c r="J29" s="25"/>
      <c r="K29" s="25"/>
      <c r="L29" s="25"/>
      <c r="M29" s="25"/>
      <c r="N29" s="25"/>
      <c r="O29" s="25"/>
      <c r="P29" s="25"/>
      <c r="Q29" s="25"/>
    </row>
    <row r="30" spans="1:17">
      <c r="A30" s="25"/>
      <c r="B30" s="25"/>
      <c r="C30" s="25"/>
      <c r="D30" s="25"/>
      <c r="E30" s="25"/>
      <c r="F30" s="25"/>
      <c r="G30" s="25"/>
      <c r="H30" s="25"/>
      <c r="I30" s="25"/>
      <c r="J30" s="25"/>
      <c r="K30" s="25"/>
      <c r="L30" s="25"/>
      <c r="M30" s="25"/>
      <c r="N30" s="25"/>
      <c r="O30" s="25"/>
      <c r="P30" s="25"/>
      <c r="Q30" s="25"/>
    </row>
    <row r="31" spans="1:17">
      <c r="A31" s="25"/>
      <c r="B31" s="25"/>
      <c r="C31" s="25"/>
      <c r="D31" s="25"/>
      <c r="E31" s="25"/>
      <c r="F31" s="25"/>
      <c r="G31" s="25"/>
      <c r="H31" s="25"/>
      <c r="I31" s="25"/>
      <c r="J31" s="25"/>
      <c r="K31" s="25"/>
      <c r="L31" s="25"/>
      <c r="M31" s="25"/>
      <c r="N31" s="25"/>
      <c r="O31" s="25"/>
      <c r="P31" s="25"/>
      <c r="Q31" s="25"/>
    </row>
    <row r="32" spans="1:17">
      <c r="A32" s="25"/>
      <c r="B32" s="25"/>
      <c r="C32" s="25"/>
      <c r="D32" s="25"/>
      <c r="E32" s="25"/>
      <c r="F32" s="25"/>
      <c r="G32" s="25"/>
      <c r="H32" s="25"/>
      <c r="I32" s="25"/>
      <c r="J32" s="25"/>
      <c r="K32" s="25"/>
      <c r="L32" s="25"/>
      <c r="M32" s="25"/>
      <c r="N32" s="25"/>
      <c r="O32" s="25"/>
      <c r="P32" s="25"/>
      <c r="Q32" s="25"/>
    </row>
  </sheetData>
  <sheetProtection algorithmName="SHA-512" hashValue="5bmJgAZHnAY8h60+MlsuQH1SAlVQ/5EqCmVZzViyKk6LPgJWKIEm4+mhjFIHDb2GRgoQml8VrCPeOQhNdQ0qLg==" saltValue="LmALHAZuPn4/ZiJkrRMZAw==" spinCount="100000" sheet="1" objects="1" scenarios="1"/>
  <mergeCells count="19">
    <mergeCell ref="K21:M21"/>
    <mergeCell ref="C21:F21"/>
    <mergeCell ref="G21:J21"/>
    <mergeCell ref="C25:F25"/>
    <mergeCell ref="G25:I25"/>
    <mergeCell ref="K25:M25"/>
    <mergeCell ref="C23:F23"/>
    <mergeCell ref="C24:F24"/>
    <mergeCell ref="G24:I24"/>
    <mergeCell ref="K24:M24"/>
    <mergeCell ref="K20:M20"/>
    <mergeCell ref="C14:M15"/>
    <mergeCell ref="C17:M18"/>
    <mergeCell ref="C3:M5"/>
    <mergeCell ref="C7:M8"/>
    <mergeCell ref="J10:K10"/>
    <mergeCell ref="L10:M10"/>
    <mergeCell ref="C12:E12"/>
    <mergeCell ref="F12:M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C4CB4-CF0A-4FC0-B648-A741DC2FB24A}">
  <dimension ref="A5:Q217"/>
  <sheetViews>
    <sheetView showGridLines="0" topLeftCell="A4" zoomScale="50" zoomScaleNormal="50" workbookViewId="0">
      <selection activeCell="L31" sqref="L31"/>
    </sheetView>
  </sheetViews>
  <sheetFormatPr defaultRowHeight="14"/>
  <cols>
    <col min="3" max="3" width="35.25" customWidth="1"/>
    <col min="4" max="4" width="18.25" customWidth="1"/>
    <col min="5" max="5" width="18.08203125" customWidth="1"/>
    <col min="11" max="12" width="22.58203125" customWidth="1"/>
    <col min="13" max="14" width="14.75" customWidth="1"/>
  </cols>
  <sheetData>
    <row r="5" spans="1:17">
      <c r="A5" s="4"/>
      <c r="B5" s="4"/>
      <c r="C5" s="4"/>
      <c r="D5" s="4"/>
      <c r="E5" s="4"/>
      <c r="F5" s="5"/>
      <c r="G5" s="5"/>
      <c r="H5" s="4"/>
      <c r="I5" s="4"/>
      <c r="J5" s="4"/>
    </row>
    <row r="6" spans="1:17">
      <c r="A6" s="4"/>
      <c r="B6" s="4"/>
      <c r="C6" s="4"/>
      <c r="D6" s="4"/>
      <c r="E6" s="4"/>
      <c r="F6" s="5"/>
      <c r="G6" s="5"/>
      <c r="H6" s="4"/>
      <c r="I6" s="4"/>
      <c r="J6" s="4"/>
    </row>
    <row r="7" spans="1:17" ht="21">
      <c r="A7" s="4"/>
      <c r="B7" s="125" t="s">
        <v>20</v>
      </c>
      <c r="C7" s="126"/>
      <c r="D7" s="126"/>
      <c r="E7" s="126"/>
      <c r="F7" s="126"/>
      <c r="G7" s="126"/>
      <c r="H7" s="126"/>
      <c r="I7" s="127"/>
      <c r="J7" s="4"/>
      <c r="K7" s="125" t="s">
        <v>41</v>
      </c>
      <c r="L7" s="126"/>
      <c r="M7" s="126"/>
      <c r="N7" s="126"/>
      <c r="O7" s="126"/>
      <c r="P7" s="126"/>
      <c r="Q7" s="127"/>
    </row>
    <row r="8" spans="1:17" ht="14.5">
      <c r="A8" s="4"/>
      <c r="B8" s="128" t="s">
        <v>36</v>
      </c>
      <c r="C8" s="129"/>
      <c r="D8" s="129"/>
      <c r="E8" s="129"/>
      <c r="F8" s="130"/>
      <c r="G8" s="130"/>
      <c r="H8" s="130"/>
      <c r="I8" s="131"/>
      <c r="J8" s="4"/>
      <c r="K8" s="128" t="s">
        <v>37</v>
      </c>
      <c r="L8" s="129"/>
      <c r="M8" s="129"/>
      <c r="N8" s="130"/>
      <c r="O8" s="130"/>
      <c r="P8" s="130"/>
      <c r="Q8" s="131"/>
    </row>
    <row r="9" spans="1:17">
      <c r="A9" s="4"/>
      <c r="B9" s="132" t="s">
        <v>48</v>
      </c>
      <c r="C9" s="133"/>
      <c r="D9" s="133"/>
      <c r="E9" s="133"/>
      <c r="F9" s="134"/>
      <c r="G9" s="134"/>
      <c r="H9" s="134"/>
      <c r="I9" s="135"/>
      <c r="J9" s="6"/>
      <c r="K9" s="132" t="s">
        <v>39</v>
      </c>
      <c r="L9" s="133"/>
      <c r="M9" s="133"/>
      <c r="N9" s="134"/>
      <c r="O9" s="134"/>
      <c r="P9" s="134"/>
      <c r="Q9" s="135"/>
    </row>
    <row r="10" spans="1:17" ht="18.649999999999999" customHeight="1">
      <c r="A10" s="4"/>
      <c r="B10" s="136"/>
      <c r="C10" s="134"/>
      <c r="D10" s="134"/>
      <c r="E10" s="134"/>
      <c r="F10" s="134"/>
      <c r="G10" s="134"/>
      <c r="H10" s="134"/>
      <c r="I10" s="135"/>
      <c r="J10" s="4"/>
      <c r="K10" s="136"/>
      <c r="L10" s="134"/>
      <c r="M10" s="134"/>
      <c r="N10" s="134"/>
      <c r="O10" s="134"/>
      <c r="P10" s="134"/>
      <c r="Q10" s="135"/>
    </row>
    <row r="11" spans="1:17" ht="20.149999999999999" hidden="1" customHeight="1">
      <c r="A11" s="4"/>
      <c r="B11" s="137"/>
      <c r="C11" s="138"/>
      <c r="D11" s="138"/>
      <c r="E11" s="138"/>
      <c r="F11" s="138"/>
      <c r="G11" s="138"/>
      <c r="H11" s="138"/>
      <c r="I11" s="139"/>
      <c r="J11" s="4"/>
      <c r="K11" s="137"/>
      <c r="L11" s="138"/>
      <c r="M11" s="138"/>
      <c r="N11" s="138"/>
      <c r="O11" s="138"/>
      <c r="P11" s="138"/>
      <c r="Q11" s="139"/>
    </row>
    <row r="12" spans="1:17" ht="14.5">
      <c r="A12" s="4"/>
      <c r="B12" s="13" t="s">
        <v>11</v>
      </c>
      <c r="C12" s="12"/>
      <c r="D12" s="12"/>
      <c r="E12" s="140" t="s">
        <v>17</v>
      </c>
      <c r="F12" s="141"/>
      <c r="G12" s="141"/>
      <c r="H12" s="8"/>
      <c r="I12" s="9"/>
      <c r="J12" s="4"/>
      <c r="K12" s="13" t="s">
        <v>11</v>
      </c>
      <c r="L12" s="12"/>
      <c r="M12" s="140" t="s">
        <v>17</v>
      </c>
      <c r="N12" s="141"/>
      <c r="O12" s="141"/>
      <c r="P12" s="8"/>
      <c r="Q12" s="9"/>
    </row>
    <row r="13" spans="1:17">
      <c r="A13" s="4"/>
      <c r="B13" s="4"/>
      <c r="C13" s="4"/>
      <c r="D13" s="4"/>
      <c r="E13" s="4"/>
      <c r="F13" s="5"/>
      <c r="G13" s="5"/>
      <c r="H13" s="4"/>
      <c r="I13" s="4"/>
      <c r="J13" s="4"/>
      <c r="K13" s="4"/>
      <c r="L13" s="4"/>
      <c r="M13" s="4"/>
      <c r="N13" s="5"/>
      <c r="O13" s="5"/>
      <c r="P13" s="4"/>
      <c r="Q13" s="4"/>
    </row>
    <row r="14" spans="1:17">
      <c r="A14" s="4"/>
      <c r="B14" s="111" t="s">
        <v>12</v>
      </c>
      <c r="C14" s="112"/>
      <c r="D14" s="112"/>
      <c r="E14" s="112"/>
      <c r="F14" s="113"/>
      <c r="G14" s="113"/>
      <c r="H14" s="113"/>
      <c r="I14" s="114"/>
      <c r="J14" s="4"/>
      <c r="K14" s="111" t="s">
        <v>12</v>
      </c>
      <c r="L14" s="112"/>
      <c r="M14" s="112"/>
      <c r="N14" s="113"/>
      <c r="O14" s="113"/>
      <c r="P14" s="113"/>
      <c r="Q14" s="114"/>
    </row>
    <row r="15" spans="1:17" ht="42" customHeight="1">
      <c r="A15" s="4"/>
      <c r="B15" s="115" t="s">
        <v>32</v>
      </c>
      <c r="C15" s="116"/>
      <c r="D15" s="116"/>
      <c r="E15" s="117"/>
      <c r="F15" s="117"/>
      <c r="G15" s="117"/>
      <c r="H15" s="117"/>
      <c r="I15" s="118"/>
      <c r="J15" s="4"/>
      <c r="K15" s="115" t="s">
        <v>40</v>
      </c>
      <c r="L15" s="116"/>
      <c r="M15" s="117"/>
      <c r="N15" s="117"/>
      <c r="O15" s="117"/>
      <c r="P15" s="117"/>
      <c r="Q15" s="118"/>
    </row>
    <row r="16" spans="1:17" ht="44.15" customHeight="1">
      <c r="A16" s="4"/>
      <c r="B16" s="115" t="s">
        <v>19</v>
      </c>
      <c r="C16" s="116"/>
      <c r="D16" s="116"/>
      <c r="E16" s="119"/>
      <c r="F16" s="119"/>
      <c r="G16" s="119"/>
      <c r="H16" s="119"/>
      <c r="I16" s="120"/>
      <c r="J16" s="6"/>
      <c r="K16" s="115" t="s">
        <v>38</v>
      </c>
      <c r="L16" s="116"/>
      <c r="M16" s="119"/>
      <c r="N16" s="119"/>
      <c r="O16" s="119"/>
      <c r="P16" s="119"/>
      <c r="Q16" s="120"/>
    </row>
    <row r="17" spans="1:17" ht="14.5" thickBot="1">
      <c r="A17" s="4"/>
      <c r="B17" s="4"/>
      <c r="C17" s="4"/>
      <c r="D17" s="4"/>
      <c r="E17" s="4"/>
      <c r="F17" s="5"/>
      <c r="G17" s="5"/>
      <c r="H17" s="4"/>
      <c r="I17" s="4"/>
      <c r="J17" s="4"/>
    </row>
    <row r="18" spans="1:17">
      <c r="A18" s="4"/>
      <c r="B18" s="121" t="s">
        <v>18</v>
      </c>
      <c r="C18" s="122"/>
      <c r="D18" s="122"/>
      <c r="E18" s="122"/>
      <c r="F18" s="10"/>
      <c r="G18" s="11"/>
      <c r="H18" s="123" t="s">
        <v>35</v>
      </c>
      <c r="I18" s="124"/>
      <c r="J18" s="4"/>
      <c r="K18" s="121" t="s">
        <v>41</v>
      </c>
      <c r="L18" s="122"/>
      <c r="M18" s="122"/>
      <c r="N18" s="10"/>
      <c r="O18" s="11"/>
      <c r="P18" s="123" t="s">
        <v>42</v>
      </c>
      <c r="Q18" s="124"/>
    </row>
    <row r="19" spans="1:17" ht="42">
      <c r="A19" s="4"/>
      <c r="B19" s="85" t="s">
        <v>16</v>
      </c>
      <c r="C19" s="86"/>
      <c r="D19" s="15" t="s">
        <v>34</v>
      </c>
      <c r="E19" s="14" t="s">
        <v>14</v>
      </c>
      <c r="F19" s="87" t="s">
        <v>15</v>
      </c>
      <c r="G19" s="88"/>
      <c r="H19" s="85" t="s">
        <v>13</v>
      </c>
      <c r="I19" s="89"/>
      <c r="J19" s="6"/>
      <c r="K19" s="85" t="s">
        <v>41</v>
      </c>
      <c r="L19" s="86"/>
      <c r="M19" s="14" t="s">
        <v>14</v>
      </c>
      <c r="N19" s="87" t="s">
        <v>46</v>
      </c>
      <c r="O19" s="88"/>
      <c r="P19" s="85" t="s">
        <v>13</v>
      </c>
      <c r="Q19" s="89"/>
    </row>
    <row r="20" spans="1:17">
      <c r="A20" s="4"/>
      <c r="B20" s="90" t="s">
        <v>21</v>
      </c>
      <c r="C20" s="91"/>
      <c r="D20" s="16"/>
      <c r="E20" s="96">
        <v>200</v>
      </c>
      <c r="F20" s="99"/>
      <c r="G20" s="100"/>
      <c r="H20" s="105">
        <f>SUM(E20*F20)</f>
        <v>0</v>
      </c>
      <c r="I20" s="106"/>
      <c r="J20" s="6"/>
      <c r="K20" s="90" t="s">
        <v>41</v>
      </c>
      <c r="L20" s="91"/>
      <c r="M20" s="96">
        <v>20</v>
      </c>
      <c r="N20" s="99"/>
      <c r="O20" s="100"/>
      <c r="P20" s="105">
        <f>SUM(M20*N20)</f>
        <v>0</v>
      </c>
      <c r="Q20" s="106"/>
    </row>
    <row r="21" spans="1:17">
      <c r="A21" s="4"/>
      <c r="B21" s="92"/>
      <c r="C21" s="93"/>
      <c r="D21" s="17"/>
      <c r="E21" s="97"/>
      <c r="F21" s="101"/>
      <c r="G21" s="102"/>
      <c r="H21" s="107"/>
      <c r="I21" s="108"/>
      <c r="J21" s="6"/>
      <c r="K21" s="92"/>
      <c r="L21" s="93"/>
      <c r="M21" s="97"/>
      <c r="N21" s="101"/>
      <c r="O21" s="102"/>
      <c r="P21" s="107"/>
      <c r="Q21" s="108"/>
    </row>
    <row r="22" spans="1:17">
      <c r="A22" s="4"/>
      <c r="B22" s="92"/>
      <c r="C22" s="93"/>
      <c r="D22" s="17"/>
      <c r="E22" s="97"/>
      <c r="F22" s="101"/>
      <c r="G22" s="102"/>
      <c r="H22" s="107"/>
      <c r="I22" s="108"/>
      <c r="J22" s="6"/>
      <c r="K22" s="92"/>
      <c r="L22" s="93"/>
      <c r="M22" s="97"/>
      <c r="N22" s="101"/>
      <c r="O22" s="102"/>
      <c r="P22" s="107"/>
      <c r="Q22" s="108"/>
    </row>
    <row r="23" spans="1:17" ht="14.5" thickBot="1">
      <c r="A23" s="4"/>
      <c r="B23" s="153"/>
      <c r="C23" s="154"/>
      <c r="D23" s="19">
        <v>100</v>
      </c>
      <c r="E23" s="148"/>
      <c r="F23" s="149"/>
      <c r="G23" s="150"/>
      <c r="H23" s="151"/>
      <c r="I23" s="152"/>
      <c r="J23" s="7"/>
      <c r="K23" s="94"/>
      <c r="L23" s="95"/>
      <c r="M23" s="98"/>
      <c r="N23" s="103"/>
      <c r="O23" s="104"/>
      <c r="P23" s="109"/>
      <c r="Q23" s="110"/>
    </row>
    <row r="24" spans="1:17" ht="14.5" thickBot="1">
      <c r="A24" s="4"/>
      <c r="B24" s="142" t="s">
        <v>22</v>
      </c>
      <c r="C24" s="143"/>
      <c r="D24" s="18"/>
      <c r="E24" s="96">
        <v>100</v>
      </c>
      <c r="F24" s="99"/>
      <c r="G24" s="100"/>
      <c r="H24" s="105">
        <f>SUM(E24*F24)</f>
        <v>0</v>
      </c>
      <c r="I24" s="106"/>
      <c r="J24" s="4"/>
      <c r="K24" s="78" t="s">
        <v>43</v>
      </c>
      <c r="L24" s="79"/>
      <c r="M24" s="79"/>
      <c r="N24" s="79"/>
      <c r="O24" s="79"/>
      <c r="P24" s="80">
        <f>SUM(P20)</f>
        <v>0</v>
      </c>
      <c r="Q24" s="81"/>
    </row>
    <row r="25" spans="1:17" ht="14.5" thickTop="1">
      <c r="A25" s="4"/>
      <c r="B25" s="144"/>
      <c r="C25" s="145"/>
      <c r="D25" s="20"/>
      <c r="E25" s="97"/>
      <c r="F25" s="101"/>
      <c r="G25" s="102"/>
      <c r="H25" s="107"/>
      <c r="I25" s="108"/>
      <c r="J25" s="4"/>
    </row>
    <row r="26" spans="1:17">
      <c r="A26" s="4"/>
      <c r="B26" s="144"/>
      <c r="C26" s="145"/>
      <c r="D26" s="20"/>
      <c r="E26" s="97"/>
      <c r="F26" s="101"/>
      <c r="G26" s="102"/>
      <c r="H26" s="107"/>
      <c r="I26" s="108"/>
      <c r="J26" s="4"/>
    </row>
    <row r="27" spans="1:17" ht="14.5" thickBot="1">
      <c r="A27" s="4"/>
      <c r="B27" s="146"/>
      <c r="C27" s="147"/>
      <c r="D27" s="21">
        <v>25</v>
      </c>
      <c r="E27" s="148"/>
      <c r="F27" s="149"/>
      <c r="G27" s="150"/>
      <c r="H27" s="151"/>
      <c r="I27" s="152"/>
      <c r="J27" s="4"/>
    </row>
    <row r="28" spans="1:17" ht="15" thickTop="1" thickBot="1">
      <c r="A28" s="4"/>
      <c r="B28" s="142" t="s">
        <v>23</v>
      </c>
      <c r="C28" s="143"/>
      <c r="D28" s="22"/>
      <c r="E28" s="96">
        <v>100</v>
      </c>
      <c r="F28" s="99"/>
      <c r="G28" s="100"/>
      <c r="H28" s="105">
        <f>SUM(E28*F28)</f>
        <v>0</v>
      </c>
      <c r="I28" s="106"/>
      <c r="J28" s="4"/>
      <c r="K28" s="82" t="s">
        <v>45</v>
      </c>
      <c r="L28" s="82"/>
      <c r="M28" s="82"/>
      <c r="N28" s="82"/>
      <c r="O28" s="82"/>
      <c r="P28" s="83">
        <f>SUM(H80+P24)</f>
        <v>0</v>
      </c>
      <c r="Q28" s="84"/>
    </row>
    <row r="29" spans="1:17" ht="14.5" thickTop="1">
      <c r="A29" s="4"/>
      <c r="B29" s="144"/>
      <c r="C29" s="145"/>
      <c r="D29" s="20"/>
      <c r="E29" s="97"/>
      <c r="F29" s="101"/>
      <c r="G29" s="102"/>
      <c r="H29" s="107"/>
      <c r="I29" s="108"/>
      <c r="J29" s="4"/>
    </row>
    <row r="30" spans="1:17">
      <c r="A30" s="4"/>
      <c r="B30" s="144"/>
      <c r="C30" s="145"/>
      <c r="D30" s="20"/>
      <c r="E30" s="97"/>
      <c r="F30" s="101"/>
      <c r="G30" s="102"/>
      <c r="H30" s="107"/>
      <c r="I30" s="108"/>
      <c r="J30" s="4"/>
    </row>
    <row r="31" spans="1:17">
      <c r="A31" s="4"/>
      <c r="B31" s="146"/>
      <c r="C31" s="147"/>
      <c r="D31" s="21">
        <v>25</v>
      </c>
      <c r="E31" s="148"/>
      <c r="F31" s="149"/>
      <c r="G31" s="150"/>
      <c r="H31" s="151"/>
      <c r="I31" s="152"/>
      <c r="J31" s="4"/>
    </row>
    <row r="32" spans="1:17">
      <c r="A32" s="4"/>
      <c r="B32" s="142" t="s">
        <v>24</v>
      </c>
      <c r="C32" s="143"/>
      <c r="D32" s="22"/>
      <c r="E32" s="96">
        <v>100</v>
      </c>
      <c r="F32" s="99"/>
      <c r="G32" s="100"/>
      <c r="H32" s="105">
        <f>SUM(E32*F32)</f>
        <v>0</v>
      </c>
      <c r="I32" s="106"/>
      <c r="J32" s="4"/>
    </row>
    <row r="33" spans="1:10">
      <c r="A33" s="4"/>
      <c r="B33" s="144"/>
      <c r="C33" s="145"/>
      <c r="D33" s="20"/>
      <c r="E33" s="97"/>
      <c r="F33" s="101"/>
      <c r="G33" s="102"/>
      <c r="H33" s="107"/>
      <c r="I33" s="108"/>
      <c r="J33" s="4"/>
    </row>
    <row r="34" spans="1:10">
      <c r="A34" s="4"/>
      <c r="B34" s="144"/>
      <c r="C34" s="145"/>
      <c r="D34" s="20"/>
      <c r="E34" s="97"/>
      <c r="F34" s="101"/>
      <c r="G34" s="102"/>
      <c r="H34" s="107"/>
      <c r="I34" s="108"/>
      <c r="J34" s="4"/>
    </row>
    <row r="35" spans="1:10">
      <c r="A35" s="4"/>
      <c r="B35" s="146"/>
      <c r="C35" s="147"/>
      <c r="D35" s="21">
        <v>25</v>
      </c>
      <c r="E35" s="148"/>
      <c r="F35" s="149"/>
      <c r="G35" s="150"/>
      <c r="H35" s="151"/>
      <c r="I35" s="152"/>
      <c r="J35" s="4"/>
    </row>
    <row r="36" spans="1:10">
      <c r="A36" s="4"/>
      <c r="B36" s="142" t="s">
        <v>25</v>
      </c>
      <c r="C36" s="143"/>
      <c r="D36" s="22"/>
      <c r="E36" s="96">
        <v>400</v>
      </c>
      <c r="F36" s="99"/>
      <c r="G36" s="100"/>
      <c r="H36" s="105">
        <f>SUM(E36*F36)</f>
        <v>0</v>
      </c>
      <c r="I36" s="106"/>
      <c r="J36" s="4"/>
    </row>
    <row r="37" spans="1:10">
      <c r="A37" s="4"/>
      <c r="B37" s="144"/>
      <c r="C37" s="145"/>
      <c r="D37" s="20"/>
      <c r="E37" s="97"/>
      <c r="F37" s="101"/>
      <c r="G37" s="102"/>
      <c r="H37" s="107"/>
      <c r="I37" s="108"/>
      <c r="J37" s="4"/>
    </row>
    <row r="38" spans="1:10">
      <c r="A38" s="4"/>
      <c r="B38" s="144"/>
      <c r="C38" s="145"/>
      <c r="D38" s="20"/>
      <c r="E38" s="97"/>
      <c r="F38" s="101"/>
      <c r="G38" s="102"/>
      <c r="H38" s="107"/>
      <c r="I38" s="108"/>
      <c r="J38" s="4"/>
    </row>
    <row r="39" spans="1:10">
      <c r="A39" s="4"/>
      <c r="B39" s="146"/>
      <c r="C39" s="147"/>
      <c r="D39" s="21">
        <v>25</v>
      </c>
      <c r="E39" s="148"/>
      <c r="F39" s="149"/>
      <c r="G39" s="150"/>
      <c r="H39" s="151"/>
      <c r="I39" s="152"/>
      <c r="J39" s="4"/>
    </row>
    <row r="40" spans="1:10">
      <c r="A40" s="4"/>
      <c r="B40" s="90" t="s">
        <v>26</v>
      </c>
      <c r="C40" s="91"/>
      <c r="D40" s="23"/>
      <c r="E40" s="96">
        <v>5000</v>
      </c>
      <c r="F40" s="99"/>
      <c r="G40" s="100"/>
      <c r="H40" s="105">
        <f>SUM(E40*F40)</f>
        <v>0</v>
      </c>
      <c r="I40" s="106"/>
      <c r="J40" s="4"/>
    </row>
    <row r="41" spans="1:10">
      <c r="A41" s="4"/>
      <c r="B41" s="92"/>
      <c r="C41" s="93"/>
      <c r="D41" s="24"/>
      <c r="E41" s="97"/>
      <c r="F41" s="101"/>
      <c r="G41" s="102"/>
      <c r="H41" s="107"/>
      <c r="I41" s="108"/>
      <c r="J41" s="4"/>
    </row>
    <row r="42" spans="1:10">
      <c r="A42" s="4"/>
      <c r="B42" s="92"/>
      <c r="C42" s="93"/>
      <c r="D42" s="24"/>
      <c r="E42" s="97"/>
      <c r="F42" s="101"/>
      <c r="G42" s="102"/>
      <c r="H42" s="107"/>
      <c r="I42" s="108"/>
      <c r="J42" s="4"/>
    </row>
    <row r="43" spans="1:10">
      <c r="A43" s="4"/>
      <c r="B43" s="153"/>
      <c r="C43" s="154"/>
      <c r="D43" s="19">
        <v>25</v>
      </c>
      <c r="E43" s="148"/>
      <c r="F43" s="149"/>
      <c r="G43" s="150"/>
      <c r="H43" s="151"/>
      <c r="I43" s="152"/>
      <c r="J43" s="4"/>
    </row>
    <row r="44" spans="1:10">
      <c r="A44" s="4"/>
      <c r="B44" s="90" t="s">
        <v>27</v>
      </c>
      <c r="C44" s="91"/>
      <c r="D44" s="23"/>
      <c r="E44" s="96">
        <v>1500</v>
      </c>
      <c r="F44" s="99"/>
      <c r="G44" s="100"/>
      <c r="H44" s="105">
        <f>SUM(E44*F44)</f>
        <v>0</v>
      </c>
      <c r="I44" s="106"/>
      <c r="J44" s="4"/>
    </row>
    <row r="45" spans="1:10">
      <c r="A45" s="4"/>
      <c r="B45" s="92"/>
      <c r="C45" s="93"/>
      <c r="D45" s="24"/>
      <c r="E45" s="97"/>
      <c r="F45" s="101"/>
      <c r="G45" s="102"/>
      <c r="H45" s="107"/>
      <c r="I45" s="108"/>
      <c r="J45" s="4"/>
    </row>
    <row r="46" spans="1:10">
      <c r="A46" s="4"/>
      <c r="B46" s="92"/>
      <c r="C46" s="93"/>
      <c r="D46" s="24"/>
      <c r="E46" s="97"/>
      <c r="F46" s="101"/>
      <c r="G46" s="102"/>
      <c r="H46" s="107"/>
      <c r="I46" s="108"/>
      <c r="J46" s="4"/>
    </row>
    <row r="47" spans="1:10">
      <c r="A47" s="4"/>
      <c r="B47" s="153"/>
      <c r="C47" s="154"/>
      <c r="D47" s="19">
        <v>500</v>
      </c>
      <c r="E47" s="148"/>
      <c r="F47" s="149"/>
      <c r="G47" s="150"/>
      <c r="H47" s="151"/>
      <c r="I47" s="152"/>
      <c r="J47" s="4"/>
    </row>
    <row r="48" spans="1:10">
      <c r="A48" s="4"/>
      <c r="B48" s="90" t="s">
        <v>28</v>
      </c>
      <c r="C48" s="91"/>
      <c r="D48" s="23"/>
      <c r="E48" s="96">
        <v>1000</v>
      </c>
      <c r="F48" s="99"/>
      <c r="G48" s="100"/>
      <c r="H48" s="105">
        <f>SUM(E48*F48)</f>
        <v>0</v>
      </c>
      <c r="I48" s="106"/>
      <c r="J48" s="4"/>
    </row>
    <row r="49" spans="1:10">
      <c r="A49" s="4"/>
      <c r="B49" s="92"/>
      <c r="C49" s="93"/>
      <c r="D49" s="24"/>
      <c r="E49" s="97"/>
      <c r="F49" s="101"/>
      <c r="G49" s="102"/>
      <c r="H49" s="107"/>
      <c r="I49" s="108"/>
      <c r="J49" s="4"/>
    </row>
    <row r="50" spans="1:10">
      <c r="A50" s="4"/>
      <c r="B50" s="92"/>
      <c r="C50" s="93"/>
      <c r="D50" s="24"/>
      <c r="E50" s="97"/>
      <c r="F50" s="101"/>
      <c r="G50" s="102"/>
      <c r="H50" s="107"/>
      <c r="I50" s="108"/>
      <c r="J50" s="4"/>
    </row>
    <row r="51" spans="1:10">
      <c r="A51" s="4"/>
      <c r="B51" s="153"/>
      <c r="C51" s="154"/>
      <c r="D51" s="19">
        <v>100</v>
      </c>
      <c r="E51" s="148"/>
      <c r="F51" s="149"/>
      <c r="G51" s="150"/>
      <c r="H51" s="151"/>
      <c r="I51" s="152"/>
      <c r="J51" s="4"/>
    </row>
    <row r="52" spans="1:10">
      <c r="A52" s="4"/>
      <c r="B52" s="90" t="s">
        <v>29</v>
      </c>
      <c r="C52" s="91"/>
      <c r="D52" s="23"/>
      <c r="E52" s="96">
        <v>6000</v>
      </c>
      <c r="F52" s="99"/>
      <c r="G52" s="100"/>
      <c r="H52" s="105">
        <f>SUM(E52*F52)</f>
        <v>0</v>
      </c>
      <c r="I52" s="106"/>
      <c r="J52" s="4"/>
    </row>
    <row r="53" spans="1:10">
      <c r="A53" s="4"/>
      <c r="B53" s="92"/>
      <c r="C53" s="93"/>
      <c r="D53" s="24"/>
      <c r="E53" s="97"/>
      <c r="F53" s="101"/>
      <c r="G53" s="102"/>
      <c r="H53" s="107"/>
      <c r="I53" s="108"/>
      <c r="J53" s="4"/>
    </row>
    <row r="54" spans="1:10">
      <c r="A54" s="4"/>
      <c r="B54" s="92"/>
      <c r="C54" s="93"/>
      <c r="D54" s="24"/>
      <c r="E54" s="97"/>
      <c r="F54" s="101"/>
      <c r="G54" s="102"/>
      <c r="H54" s="107"/>
      <c r="I54" s="108"/>
      <c r="J54" s="4"/>
    </row>
    <row r="55" spans="1:10">
      <c r="A55" s="4"/>
      <c r="B55" s="153"/>
      <c r="C55" s="154"/>
      <c r="D55" s="19">
        <v>100</v>
      </c>
      <c r="E55" s="148"/>
      <c r="F55" s="149"/>
      <c r="G55" s="150"/>
      <c r="H55" s="151"/>
      <c r="I55" s="152"/>
      <c r="J55" s="4"/>
    </row>
    <row r="56" spans="1:10">
      <c r="A56" s="4"/>
      <c r="B56" s="90" t="s">
        <v>30</v>
      </c>
      <c r="C56" s="91"/>
      <c r="D56" s="23"/>
      <c r="E56" s="96">
        <v>1500</v>
      </c>
      <c r="F56" s="99"/>
      <c r="G56" s="100"/>
      <c r="H56" s="105">
        <f>SUM(E56*F56)</f>
        <v>0</v>
      </c>
      <c r="I56" s="106"/>
      <c r="J56" s="4"/>
    </row>
    <row r="57" spans="1:10">
      <c r="A57" s="4"/>
      <c r="B57" s="92"/>
      <c r="C57" s="93"/>
      <c r="D57" s="24"/>
      <c r="E57" s="97"/>
      <c r="F57" s="101"/>
      <c r="G57" s="102"/>
      <c r="H57" s="107"/>
      <c r="I57" s="108"/>
      <c r="J57" s="4"/>
    </row>
    <row r="58" spans="1:10">
      <c r="A58" s="4"/>
      <c r="B58" s="92"/>
      <c r="C58" s="93"/>
      <c r="D58" s="24"/>
      <c r="E58" s="97"/>
      <c r="F58" s="101"/>
      <c r="G58" s="102"/>
      <c r="H58" s="107"/>
      <c r="I58" s="108"/>
      <c r="J58" s="4"/>
    </row>
    <row r="59" spans="1:10">
      <c r="A59" s="4"/>
      <c r="B59" s="153"/>
      <c r="C59" s="154"/>
      <c r="D59" s="19">
        <v>100</v>
      </c>
      <c r="E59" s="148"/>
      <c r="F59" s="149"/>
      <c r="G59" s="150"/>
      <c r="H59" s="151"/>
      <c r="I59" s="152"/>
      <c r="J59" s="4"/>
    </row>
    <row r="60" spans="1:10">
      <c r="A60" s="4"/>
      <c r="B60" s="90" t="s">
        <v>33</v>
      </c>
      <c r="C60" s="91"/>
      <c r="D60" s="23"/>
      <c r="E60" s="96">
        <v>600</v>
      </c>
      <c r="F60" s="99"/>
      <c r="G60" s="100"/>
      <c r="H60" s="105">
        <f>SUM(E60*F60)</f>
        <v>0</v>
      </c>
      <c r="I60" s="106"/>
      <c r="J60" s="4"/>
    </row>
    <row r="61" spans="1:10">
      <c r="A61" s="4"/>
      <c r="B61" s="92"/>
      <c r="C61" s="93"/>
      <c r="D61" s="24"/>
      <c r="E61" s="97"/>
      <c r="F61" s="101"/>
      <c r="G61" s="102"/>
      <c r="H61" s="107"/>
      <c r="I61" s="108"/>
      <c r="J61" s="4"/>
    </row>
    <row r="62" spans="1:10">
      <c r="A62" s="4"/>
      <c r="B62" s="92"/>
      <c r="C62" s="93"/>
      <c r="D62" s="24"/>
      <c r="E62" s="97"/>
      <c r="F62" s="101"/>
      <c r="G62" s="102"/>
      <c r="H62" s="107"/>
      <c r="I62" s="108"/>
      <c r="J62" s="4"/>
    </row>
    <row r="63" spans="1:10">
      <c r="A63" s="4"/>
      <c r="B63" s="153"/>
      <c r="C63" s="154"/>
      <c r="D63" s="19">
        <v>10</v>
      </c>
      <c r="E63" s="148"/>
      <c r="F63" s="149"/>
      <c r="G63" s="150"/>
      <c r="H63" s="151"/>
      <c r="I63" s="152"/>
      <c r="J63" s="4"/>
    </row>
    <row r="64" spans="1:10">
      <c r="A64" s="4"/>
      <c r="B64" s="90" t="s">
        <v>31</v>
      </c>
      <c r="C64" s="91"/>
      <c r="D64" s="23"/>
      <c r="E64" s="96">
        <v>200</v>
      </c>
      <c r="F64" s="99"/>
      <c r="G64" s="100"/>
      <c r="H64" s="105">
        <f>SUM(E64*F64)</f>
        <v>0</v>
      </c>
      <c r="I64" s="106"/>
      <c r="J64" s="4"/>
    </row>
    <row r="65" spans="1:10">
      <c r="A65" s="4"/>
      <c r="B65" s="92"/>
      <c r="C65" s="93"/>
      <c r="D65" s="24"/>
      <c r="E65" s="97"/>
      <c r="F65" s="101"/>
      <c r="G65" s="102"/>
      <c r="H65" s="107"/>
      <c r="I65" s="108"/>
      <c r="J65" s="4"/>
    </row>
    <row r="66" spans="1:10">
      <c r="A66" s="4"/>
      <c r="B66" s="92"/>
      <c r="C66" s="93"/>
      <c r="D66" s="24"/>
      <c r="E66" s="97"/>
      <c r="F66" s="101"/>
      <c r="G66" s="102"/>
      <c r="H66" s="107"/>
      <c r="I66" s="108"/>
      <c r="J66" s="4"/>
    </row>
    <row r="67" spans="1:10">
      <c r="A67" s="4"/>
      <c r="B67" s="153"/>
      <c r="C67" s="154"/>
      <c r="D67" s="19">
        <v>25</v>
      </c>
      <c r="E67" s="148"/>
      <c r="F67" s="149"/>
      <c r="G67" s="150"/>
      <c r="H67" s="151"/>
      <c r="I67" s="152"/>
      <c r="J67" s="4"/>
    </row>
    <row r="68" spans="1:10">
      <c r="A68" s="4"/>
      <c r="B68" s="90" t="s">
        <v>49</v>
      </c>
      <c r="C68" s="91"/>
      <c r="D68" s="23"/>
      <c r="E68" s="96">
        <v>1500</v>
      </c>
      <c r="F68" s="99"/>
      <c r="G68" s="100"/>
      <c r="H68" s="105">
        <f>SUM(E68*F68)</f>
        <v>0</v>
      </c>
      <c r="I68" s="106"/>
      <c r="J68" s="4"/>
    </row>
    <row r="69" spans="1:10">
      <c r="A69" s="4"/>
      <c r="B69" s="92"/>
      <c r="C69" s="93"/>
      <c r="D69" s="24"/>
      <c r="E69" s="97"/>
      <c r="F69" s="101"/>
      <c r="G69" s="102"/>
      <c r="H69" s="107"/>
      <c r="I69" s="108"/>
      <c r="J69" s="4"/>
    </row>
    <row r="70" spans="1:10">
      <c r="A70" s="4"/>
      <c r="B70" s="92"/>
      <c r="C70" s="93"/>
      <c r="D70" s="24"/>
      <c r="E70" s="97"/>
      <c r="F70" s="101"/>
      <c r="G70" s="102"/>
      <c r="H70" s="107"/>
      <c r="I70" s="108"/>
      <c r="J70" s="4"/>
    </row>
    <row r="71" spans="1:10">
      <c r="A71" s="4"/>
      <c r="B71" s="153"/>
      <c r="C71" s="154"/>
      <c r="D71" s="19">
        <v>250</v>
      </c>
      <c r="E71" s="148"/>
      <c r="F71" s="149"/>
      <c r="G71" s="150"/>
      <c r="H71" s="151"/>
      <c r="I71" s="152"/>
      <c r="J71" s="4"/>
    </row>
    <row r="72" spans="1:10">
      <c r="A72" s="4"/>
      <c r="B72" s="90" t="s">
        <v>51</v>
      </c>
      <c r="C72" s="155"/>
      <c r="D72" s="160">
        <v>50</v>
      </c>
      <c r="E72" s="163">
        <v>200</v>
      </c>
      <c r="F72" s="166"/>
      <c r="G72" s="167"/>
      <c r="H72" s="172">
        <f>SUM(E72*F72)</f>
        <v>0</v>
      </c>
      <c r="I72" s="173"/>
      <c r="J72" s="4"/>
    </row>
    <row r="73" spans="1:10">
      <c r="A73" s="4"/>
      <c r="B73" s="156"/>
      <c r="C73" s="157"/>
      <c r="D73" s="161"/>
      <c r="E73" s="164"/>
      <c r="F73" s="168"/>
      <c r="G73" s="169"/>
      <c r="H73" s="174"/>
      <c r="I73" s="175"/>
      <c r="J73" s="4"/>
    </row>
    <row r="74" spans="1:10">
      <c r="A74" s="4"/>
      <c r="B74" s="156"/>
      <c r="C74" s="157"/>
      <c r="D74" s="161"/>
      <c r="E74" s="164"/>
      <c r="F74" s="168"/>
      <c r="G74" s="169"/>
      <c r="H74" s="174"/>
      <c r="I74" s="175"/>
      <c r="J74" s="4"/>
    </row>
    <row r="75" spans="1:10">
      <c r="A75" s="4"/>
      <c r="B75" s="158"/>
      <c r="C75" s="159"/>
      <c r="D75" s="162"/>
      <c r="E75" s="165"/>
      <c r="F75" s="170"/>
      <c r="G75" s="171"/>
      <c r="H75" s="176"/>
      <c r="I75" s="177"/>
      <c r="J75" s="4"/>
    </row>
    <row r="76" spans="1:10">
      <c r="A76" s="4"/>
      <c r="B76" s="197" t="s">
        <v>52</v>
      </c>
      <c r="C76" s="167"/>
      <c r="D76" s="182">
        <v>50</v>
      </c>
      <c r="E76" s="182">
        <v>500</v>
      </c>
      <c r="F76" s="191"/>
      <c r="G76" s="192"/>
      <c r="H76" s="185">
        <f>SUM(E76*F76)</f>
        <v>0</v>
      </c>
      <c r="I76" s="186"/>
      <c r="J76" s="4"/>
    </row>
    <row r="77" spans="1:10">
      <c r="A77" s="4"/>
      <c r="B77" s="174"/>
      <c r="C77" s="169"/>
      <c r="D77" s="183"/>
      <c r="E77" s="183"/>
      <c r="F77" s="193"/>
      <c r="G77" s="194"/>
      <c r="H77" s="187"/>
      <c r="I77" s="188"/>
      <c r="J77" s="4"/>
    </row>
    <row r="78" spans="1:10">
      <c r="A78" s="4"/>
      <c r="B78" s="174"/>
      <c r="C78" s="169"/>
      <c r="D78" s="183"/>
      <c r="E78" s="183"/>
      <c r="F78" s="193"/>
      <c r="G78" s="194"/>
      <c r="H78" s="187"/>
      <c r="I78" s="188"/>
      <c r="J78" s="4"/>
    </row>
    <row r="79" spans="1:10">
      <c r="A79" s="4"/>
      <c r="B79" s="176"/>
      <c r="C79" s="171"/>
      <c r="D79" s="184"/>
      <c r="E79" s="184"/>
      <c r="F79" s="195"/>
      <c r="G79" s="196"/>
      <c r="H79" s="189"/>
      <c r="I79" s="190"/>
      <c r="J79" s="4"/>
    </row>
    <row r="80" spans="1:10" ht="14.5" thickBot="1">
      <c r="A80" s="4"/>
      <c r="B80" s="178" t="s">
        <v>44</v>
      </c>
      <c r="C80" s="179"/>
      <c r="D80" s="179"/>
      <c r="E80" s="179"/>
      <c r="F80" s="179"/>
      <c r="G80" s="179"/>
      <c r="H80" s="180">
        <f>SUM(H20:I79)</f>
        <v>0</v>
      </c>
      <c r="I80" s="181"/>
      <c r="J80" s="4"/>
    </row>
    <row r="81" spans="1:10" ht="14.5" thickTop="1">
      <c r="A81" s="4"/>
      <c r="B81" s="4"/>
      <c r="C81" s="4"/>
      <c r="D81" s="4"/>
      <c r="E81" s="4"/>
      <c r="F81" s="5"/>
      <c r="G81" s="5"/>
      <c r="H81" s="4"/>
      <c r="I81" s="4"/>
      <c r="J81" s="4"/>
    </row>
    <row r="82" spans="1:10">
      <c r="A82" s="4"/>
      <c r="J82" s="4"/>
    </row>
    <row r="83" spans="1:10">
      <c r="A83" s="4"/>
      <c r="J83" s="4"/>
    </row>
    <row r="84" spans="1:10">
      <c r="A84" s="4"/>
      <c r="J84" s="4"/>
    </row>
    <row r="85" spans="1:10">
      <c r="A85" s="4"/>
      <c r="J85" s="4"/>
    </row>
    <row r="86" spans="1:10">
      <c r="A86" s="4"/>
      <c r="J86" s="4"/>
    </row>
    <row r="87" spans="1:10">
      <c r="A87" s="4"/>
      <c r="J87" s="4"/>
    </row>
    <row r="88" spans="1:10">
      <c r="A88" s="4"/>
      <c r="J88" s="4"/>
    </row>
    <row r="89" spans="1:10">
      <c r="A89" s="4"/>
      <c r="J89" s="4"/>
    </row>
    <row r="90" spans="1:10">
      <c r="A90" s="4"/>
      <c r="J90" s="4"/>
    </row>
    <row r="91" spans="1:10">
      <c r="A91" s="4"/>
      <c r="J91" s="4"/>
    </row>
    <row r="92" spans="1:10">
      <c r="A92" s="4"/>
      <c r="J92" s="4"/>
    </row>
    <row r="93" spans="1:10">
      <c r="A93" s="4"/>
      <c r="J93" s="4"/>
    </row>
    <row r="94" spans="1:10">
      <c r="A94" s="4"/>
      <c r="J94" s="4"/>
    </row>
    <row r="95" spans="1:10">
      <c r="A95" s="4"/>
      <c r="J95" s="4"/>
    </row>
    <row r="96" spans="1:10">
      <c r="A96" s="4"/>
      <c r="J96" s="4"/>
    </row>
    <row r="97" spans="1:10">
      <c r="A97" s="4"/>
      <c r="J97" s="4"/>
    </row>
    <row r="98" spans="1:10">
      <c r="A98" s="4"/>
      <c r="J98" s="4"/>
    </row>
    <row r="99" spans="1:10">
      <c r="A99" s="4"/>
      <c r="J99" s="4"/>
    </row>
    <row r="100" spans="1:10">
      <c r="A100" s="4"/>
      <c r="J100" s="4"/>
    </row>
    <row r="101" spans="1:10">
      <c r="A101" s="4"/>
      <c r="J101" s="4"/>
    </row>
    <row r="102" spans="1:10">
      <c r="A102" s="4"/>
      <c r="J102" s="4"/>
    </row>
    <row r="103" spans="1:10">
      <c r="A103" s="4"/>
      <c r="J103" s="4"/>
    </row>
    <row r="104" spans="1:10">
      <c r="A104" s="4"/>
      <c r="J104" s="4"/>
    </row>
    <row r="105" spans="1:10">
      <c r="A105" s="4"/>
      <c r="J105" s="4"/>
    </row>
    <row r="106" spans="1:10">
      <c r="A106" s="4"/>
      <c r="J106" s="4"/>
    </row>
    <row r="107" spans="1:10">
      <c r="A107" s="4"/>
      <c r="J107" s="4"/>
    </row>
    <row r="108" spans="1:10">
      <c r="A108" s="4"/>
      <c r="J108" s="4"/>
    </row>
    <row r="109" spans="1:10">
      <c r="A109" s="4"/>
      <c r="J109" s="4"/>
    </row>
    <row r="110" spans="1:10">
      <c r="A110" s="4"/>
      <c r="J110" s="4"/>
    </row>
    <row r="111" spans="1:10">
      <c r="A111" s="4"/>
      <c r="J111" s="4"/>
    </row>
    <row r="112" spans="1:10">
      <c r="A112" s="4"/>
      <c r="J112" s="4"/>
    </row>
    <row r="113" spans="1:10">
      <c r="A113" s="4"/>
      <c r="J113" s="4"/>
    </row>
    <row r="114" spans="1:10">
      <c r="A114" s="4"/>
      <c r="J114" s="4"/>
    </row>
    <row r="115" spans="1:10">
      <c r="A115" s="4"/>
      <c r="J115" s="4"/>
    </row>
    <row r="116" spans="1:10">
      <c r="A116" s="4"/>
      <c r="J116" s="4"/>
    </row>
    <row r="117" spans="1:10">
      <c r="A117" s="4"/>
      <c r="J117" s="4"/>
    </row>
    <row r="118" spans="1:10">
      <c r="A118" s="4"/>
      <c r="J118" s="4"/>
    </row>
    <row r="119" spans="1:10">
      <c r="A119" s="4"/>
      <c r="J119" s="4"/>
    </row>
    <row r="120" spans="1:10">
      <c r="A120" s="4"/>
      <c r="J120" s="4"/>
    </row>
    <row r="121" spans="1:10">
      <c r="A121" s="4"/>
      <c r="J121" s="4"/>
    </row>
    <row r="122" spans="1:10">
      <c r="A122" s="4"/>
      <c r="J122" s="4"/>
    </row>
    <row r="123" spans="1:10">
      <c r="A123" s="4"/>
      <c r="J123" s="4"/>
    </row>
    <row r="124" spans="1:10">
      <c r="A124" s="4"/>
      <c r="J124" s="4"/>
    </row>
    <row r="125" spans="1:10">
      <c r="A125" s="4"/>
      <c r="J125" s="4"/>
    </row>
    <row r="126" spans="1:10">
      <c r="A126" s="4"/>
      <c r="J126" s="4"/>
    </row>
    <row r="127" spans="1:10">
      <c r="A127" s="4"/>
      <c r="J127" s="4"/>
    </row>
    <row r="128" spans="1:10">
      <c r="A128" s="4"/>
      <c r="J128" s="4"/>
    </row>
    <row r="129" spans="1:10">
      <c r="A129" s="4"/>
      <c r="J129" s="4"/>
    </row>
    <row r="130" spans="1:10">
      <c r="A130" s="4"/>
      <c r="J130" s="4"/>
    </row>
    <row r="131" spans="1:10">
      <c r="A131" s="4"/>
      <c r="J131" s="4"/>
    </row>
    <row r="132" spans="1:10">
      <c r="A132" s="4"/>
      <c r="J132" s="4"/>
    </row>
    <row r="133" spans="1:10">
      <c r="A133" s="4"/>
      <c r="J133" s="4"/>
    </row>
    <row r="134" spans="1:10">
      <c r="A134" s="4"/>
      <c r="J134" s="4"/>
    </row>
    <row r="135" spans="1:10">
      <c r="A135" s="4"/>
      <c r="J135" s="4"/>
    </row>
    <row r="136" spans="1:10">
      <c r="A136" s="4"/>
      <c r="J136" s="4"/>
    </row>
    <row r="137" spans="1:10">
      <c r="A137" s="4"/>
      <c r="J137" s="4"/>
    </row>
    <row r="138" spans="1:10">
      <c r="A138" s="4"/>
      <c r="J138" s="4"/>
    </row>
    <row r="139" spans="1:10">
      <c r="A139" s="4"/>
      <c r="J139" s="4"/>
    </row>
    <row r="140" spans="1:10">
      <c r="A140" s="4"/>
      <c r="J140" s="4"/>
    </row>
    <row r="141" spans="1:10">
      <c r="A141" s="4"/>
      <c r="J141" s="4"/>
    </row>
    <row r="142" spans="1:10">
      <c r="A142" s="4"/>
      <c r="J142" s="4"/>
    </row>
    <row r="143" spans="1:10">
      <c r="A143" s="4"/>
      <c r="J143" s="4"/>
    </row>
    <row r="144" spans="1:10">
      <c r="A144" s="4"/>
      <c r="J144" s="4"/>
    </row>
    <row r="145" spans="1:10">
      <c r="A145" s="4"/>
      <c r="J145" s="4"/>
    </row>
    <row r="146" spans="1:10">
      <c r="A146" s="4"/>
      <c r="J146" s="4"/>
    </row>
    <row r="147" spans="1:10">
      <c r="A147" s="4"/>
      <c r="J147" s="4"/>
    </row>
    <row r="148" spans="1:10">
      <c r="A148" s="4"/>
      <c r="J148" s="4"/>
    </row>
    <row r="149" spans="1:10">
      <c r="A149" s="4"/>
      <c r="J149" s="4"/>
    </row>
    <row r="150" spans="1:10">
      <c r="A150" s="4"/>
      <c r="J150" s="4"/>
    </row>
    <row r="151" spans="1:10">
      <c r="A151" s="4"/>
      <c r="J151" s="4"/>
    </row>
    <row r="152" spans="1:10">
      <c r="A152" s="4"/>
      <c r="J152" s="4"/>
    </row>
    <row r="153" spans="1:10">
      <c r="A153" s="4"/>
      <c r="J153" s="4"/>
    </row>
    <row r="154" spans="1:10">
      <c r="A154" s="4"/>
      <c r="J154" s="4"/>
    </row>
    <row r="155" spans="1:10">
      <c r="A155" s="4"/>
      <c r="J155" s="4"/>
    </row>
    <row r="156" spans="1:10">
      <c r="A156" s="4"/>
      <c r="J156" s="4"/>
    </row>
    <row r="157" spans="1:10">
      <c r="A157" s="4"/>
      <c r="J157" s="4"/>
    </row>
    <row r="158" spans="1:10">
      <c r="A158" s="4"/>
      <c r="J158" s="4"/>
    </row>
    <row r="159" spans="1:10">
      <c r="A159" s="4"/>
      <c r="J159" s="4"/>
    </row>
    <row r="160" spans="1:10">
      <c r="A160" s="4"/>
      <c r="J160" s="4"/>
    </row>
    <row r="161" spans="1:10">
      <c r="A161" s="4"/>
      <c r="J161" s="4"/>
    </row>
    <row r="162" spans="1:10">
      <c r="A162" s="4"/>
      <c r="J162" s="4"/>
    </row>
    <row r="163" spans="1:10">
      <c r="A163" s="4"/>
      <c r="J163" s="4"/>
    </row>
    <row r="164" spans="1:10">
      <c r="A164" s="4"/>
      <c r="J164" s="4"/>
    </row>
    <row r="165" spans="1:10">
      <c r="A165" s="4"/>
      <c r="J165" s="4"/>
    </row>
    <row r="166" spans="1:10">
      <c r="A166" s="4"/>
      <c r="J166" s="4"/>
    </row>
    <row r="167" spans="1:10">
      <c r="A167" s="4"/>
      <c r="J167" s="4"/>
    </row>
    <row r="168" spans="1:10">
      <c r="A168" s="4"/>
      <c r="J168" s="4"/>
    </row>
    <row r="169" spans="1:10">
      <c r="A169" s="4"/>
      <c r="J169" s="4"/>
    </row>
    <row r="170" spans="1:10">
      <c r="A170" s="4"/>
      <c r="J170" s="4"/>
    </row>
    <row r="171" spans="1:10">
      <c r="A171" s="4"/>
      <c r="J171" s="4"/>
    </row>
    <row r="172" spans="1:10">
      <c r="A172" s="4"/>
      <c r="J172" s="4"/>
    </row>
    <row r="173" spans="1:10">
      <c r="A173" s="4"/>
      <c r="J173" s="4"/>
    </row>
    <row r="174" spans="1:10">
      <c r="A174" s="4"/>
      <c r="J174" s="4"/>
    </row>
    <row r="175" spans="1:10">
      <c r="A175" s="4"/>
      <c r="J175" s="4"/>
    </row>
    <row r="176" spans="1:10">
      <c r="A176" s="4"/>
      <c r="J176" s="4"/>
    </row>
    <row r="177" spans="1:10">
      <c r="A177" s="4"/>
      <c r="J177" s="4"/>
    </row>
    <row r="178" spans="1:10">
      <c r="A178" s="4"/>
      <c r="J178" s="4"/>
    </row>
    <row r="179" spans="1:10">
      <c r="A179" s="4"/>
      <c r="J179" s="4"/>
    </row>
    <row r="180" spans="1:10">
      <c r="A180" s="4"/>
      <c r="J180" s="4"/>
    </row>
    <row r="181" spans="1:10">
      <c r="A181" s="4"/>
      <c r="J181" s="4"/>
    </row>
    <row r="182" spans="1:10">
      <c r="A182" s="4"/>
      <c r="J182" s="4"/>
    </row>
    <row r="183" spans="1:10">
      <c r="A183" s="4"/>
      <c r="J183" s="4"/>
    </row>
    <row r="184" spans="1:10">
      <c r="A184" s="4"/>
      <c r="J184" s="4"/>
    </row>
    <row r="185" spans="1:10">
      <c r="A185" s="4"/>
      <c r="J185" s="4"/>
    </row>
    <row r="186" spans="1:10">
      <c r="A186" s="4"/>
      <c r="J186" s="4"/>
    </row>
    <row r="187" spans="1:10">
      <c r="A187" s="4"/>
      <c r="J187" s="4"/>
    </row>
    <row r="188" spans="1:10">
      <c r="A188" s="4"/>
      <c r="J188" s="4"/>
    </row>
    <row r="189" spans="1:10">
      <c r="A189" s="4"/>
      <c r="J189" s="4"/>
    </row>
    <row r="190" spans="1:10">
      <c r="A190" s="4"/>
      <c r="J190" s="4"/>
    </row>
    <row r="191" spans="1:10">
      <c r="A191" s="4"/>
      <c r="J191" s="4"/>
    </row>
    <row r="192" spans="1:10">
      <c r="A192" s="4"/>
      <c r="J192" s="4"/>
    </row>
    <row r="193" spans="1:10">
      <c r="A193" s="4"/>
      <c r="J193" s="4"/>
    </row>
    <row r="194" spans="1:10">
      <c r="A194" s="4"/>
      <c r="J194" s="4"/>
    </row>
    <row r="195" spans="1:10">
      <c r="A195" s="4"/>
      <c r="J195" s="4"/>
    </row>
    <row r="196" spans="1:10">
      <c r="A196" s="4"/>
      <c r="J196" s="4"/>
    </row>
    <row r="197" spans="1:10">
      <c r="A197" s="4"/>
      <c r="J197" s="4"/>
    </row>
    <row r="198" spans="1:10">
      <c r="A198" s="4"/>
      <c r="J198" s="4"/>
    </row>
    <row r="199" spans="1:10">
      <c r="A199" s="4"/>
      <c r="J199" s="4"/>
    </row>
    <row r="200" spans="1:10">
      <c r="A200" s="4"/>
      <c r="J200" s="6"/>
    </row>
    <row r="201" spans="1:10">
      <c r="A201" s="4"/>
      <c r="J201" s="4"/>
    </row>
    <row r="202" spans="1:10">
      <c r="A202" s="4"/>
      <c r="J202" s="4"/>
    </row>
    <row r="203" spans="1:10">
      <c r="A203" s="4"/>
      <c r="J203" s="4"/>
    </row>
    <row r="204" spans="1:10">
      <c r="A204" s="4"/>
      <c r="J204" s="4"/>
    </row>
    <row r="205" spans="1:10">
      <c r="A205" s="4"/>
      <c r="J205" s="4"/>
    </row>
    <row r="206" spans="1:10">
      <c r="A206" s="4"/>
      <c r="J206" s="6"/>
    </row>
    <row r="207" spans="1:10">
      <c r="A207" s="4"/>
      <c r="J207" s="6"/>
    </row>
    <row r="208" spans="1:10">
      <c r="A208" s="4"/>
      <c r="J208" s="6"/>
    </row>
    <row r="209" spans="1:10">
      <c r="A209" s="4"/>
      <c r="J209" s="6"/>
    </row>
    <row r="210" spans="1:10">
      <c r="A210" s="4"/>
      <c r="J210" s="6"/>
    </row>
    <row r="211" spans="1:10">
      <c r="A211" s="4"/>
      <c r="J211" s="6"/>
    </row>
    <row r="212" spans="1:10">
      <c r="A212" s="4"/>
      <c r="J212" s="6"/>
    </row>
    <row r="213" spans="1:10">
      <c r="A213" s="4"/>
      <c r="J213" s="4"/>
    </row>
    <row r="214" spans="1:10">
      <c r="A214" s="4"/>
      <c r="J214" s="6"/>
    </row>
    <row r="215" spans="1:10">
      <c r="A215" s="4"/>
      <c r="J215" s="4"/>
    </row>
    <row r="216" spans="1:10">
      <c r="A216" s="4"/>
      <c r="J216" s="4"/>
    </row>
    <row r="217" spans="1:10">
      <c r="A217" s="4"/>
      <c r="J217" s="4"/>
    </row>
  </sheetData>
  <sheetProtection algorithmName="SHA-512" hashValue="eoV9k4t1XKiOBS+BwoK3fWbHw7kZlNuOwM8zgz09Ew23tn/ZfQGzoO+OhIuuU7Lik86vGZkBprZ9U1BrLbgpug==" saltValue="Xa187tLqHqTNmEltVduhAA==" spinCount="100000" sheet="1" objects="1" scenarios="1"/>
  <mergeCells count="98">
    <mergeCell ref="D76:D79"/>
    <mergeCell ref="B76:C79"/>
    <mergeCell ref="F72:G75"/>
    <mergeCell ref="H72:I75"/>
    <mergeCell ref="H76:I79"/>
    <mergeCell ref="F76:G79"/>
    <mergeCell ref="E76:E79"/>
    <mergeCell ref="B80:G80"/>
    <mergeCell ref="H80:I80"/>
    <mergeCell ref="E12:G12"/>
    <mergeCell ref="B15:I15"/>
    <mergeCell ref="B16:I16"/>
    <mergeCell ref="B64:C67"/>
    <mergeCell ref="E64:E67"/>
    <mergeCell ref="F64:G67"/>
    <mergeCell ref="H64:I67"/>
    <mergeCell ref="B56:C59"/>
    <mergeCell ref="E56:E59"/>
    <mergeCell ref="F56:G59"/>
    <mergeCell ref="B32:C35"/>
    <mergeCell ref="E32:E35"/>
    <mergeCell ref="F32:G35"/>
    <mergeCell ref="H32:I35"/>
    <mergeCell ref="H56:I59"/>
    <mergeCell ref="B48:C51"/>
    <mergeCell ref="E48:E51"/>
    <mergeCell ref="F48:G51"/>
    <mergeCell ref="H48:I51"/>
    <mergeCell ref="B52:C55"/>
    <mergeCell ref="E52:E55"/>
    <mergeCell ref="F52:G55"/>
    <mergeCell ref="H52:I55"/>
    <mergeCell ref="B44:C47"/>
    <mergeCell ref="E44:E47"/>
    <mergeCell ref="F44:G47"/>
    <mergeCell ref="B18:E18"/>
    <mergeCell ref="B7:I7"/>
    <mergeCell ref="B8:I8"/>
    <mergeCell ref="B9:I10"/>
    <mergeCell ref="B11:I11"/>
    <mergeCell ref="B14:I14"/>
    <mergeCell ref="H18:I18"/>
    <mergeCell ref="H44:I47"/>
    <mergeCell ref="B36:C39"/>
    <mergeCell ref="E36:E39"/>
    <mergeCell ref="F36:G39"/>
    <mergeCell ref="H36:I39"/>
    <mergeCell ref="B40:C43"/>
    <mergeCell ref="B68:C71"/>
    <mergeCell ref="E68:E71"/>
    <mergeCell ref="F68:G71"/>
    <mergeCell ref="H68:I71"/>
    <mergeCell ref="B60:C63"/>
    <mergeCell ref="E60:E63"/>
    <mergeCell ref="F60:G63"/>
    <mergeCell ref="H60:I63"/>
    <mergeCell ref="B72:C75"/>
    <mergeCell ref="D72:D75"/>
    <mergeCell ref="E72:E75"/>
    <mergeCell ref="E40:E43"/>
    <mergeCell ref="F40:G43"/>
    <mergeCell ref="H40:I43"/>
    <mergeCell ref="B28:C31"/>
    <mergeCell ref="E28:E31"/>
    <mergeCell ref="F28:G31"/>
    <mergeCell ref="H28:I31"/>
    <mergeCell ref="B19:C19"/>
    <mergeCell ref="F19:G19"/>
    <mergeCell ref="H19:I19"/>
    <mergeCell ref="B24:C27"/>
    <mergeCell ref="E24:E27"/>
    <mergeCell ref="F24:G27"/>
    <mergeCell ref="H24:I27"/>
    <mergeCell ref="B20:C23"/>
    <mergeCell ref="E20:E23"/>
    <mergeCell ref="F20:G23"/>
    <mergeCell ref="H20:I23"/>
    <mergeCell ref="K7:Q7"/>
    <mergeCell ref="K8:Q8"/>
    <mergeCell ref="K9:Q10"/>
    <mergeCell ref="K11:Q11"/>
    <mergeCell ref="M12:O12"/>
    <mergeCell ref="K14:Q14"/>
    <mergeCell ref="K15:Q15"/>
    <mergeCell ref="K16:Q16"/>
    <mergeCell ref="K18:M18"/>
    <mergeCell ref="P18:Q18"/>
    <mergeCell ref="K24:O24"/>
    <mergeCell ref="P24:Q24"/>
    <mergeCell ref="K28:O28"/>
    <mergeCell ref="P28:Q28"/>
    <mergeCell ref="K19:L19"/>
    <mergeCell ref="N19:O19"/>
    <mergeCell ref="P19:Q19"/>
    <mergeCell ref="K20:L23"/>
    <mergeCell ref="M20:M23"/>
    <mergeCell ref="N20:O23"/>
    <mergeCell ref="P20:Q23"/>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Levering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Nielofar N.M. Abdoelrahman</dc:creator>
  <cp:lastModifiedBy>Nielofar N.M. Abdoelrahman</cp:lastModifiedBy>
  <dcterms:created xsi:type="dcterms:W3CDTF">2025-08-08T14:50:12Z</dcterms:created>
  <dcterms:modified xsi:type="dcterms:W3CDTF">2026-05-12T09:46:04Z</dcterms:modified>
</cp:coreProperties>
</file>