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filterPrivacy="1"/>
  <xr:revisionPtr revIDLastSave="33" documentId="8_{54164C64-B36D-044C-BF30-A7D852F1DD98}" xr6:coauthVersionLast="47" xr6:coauthVersionMax="47" xr10:uidLastSave="{9D1B6ECF-C470-4D4D-84B4-D5646745DD44}"/>
  <bookViews>
    <workbookView xWindow="34200" yWindow="600" windowWidth="51200" windowHeight="21000" xr2:uid="{00000000-000D-0000-FFFF-FFFF00000000}"/>
  </bookViews>
  <sheets>
    <sheet name="Prijzenblad " sheetId="7" r:id="rId1"/>
  </sheets>
  <definedNames>
    <definedName name="_xlnm.Print_Area" localSheetId="0">'Prijzenblad '!$A$1:$E$90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4" i="7" l="1"/>
  <c r="D95" i="7" s="1"/>
  <c r="E5" i="7"/>
  <c r="D93" i="7"/>
  <c r="E10" i="7"/>
  <c r="E18" i="7"/>
  <c r="E17" i="7"/>
  <c r="D83" i="7"/>
  <c r="D82" i="7"/>
  <c r="D81" i="7"/>
  <c r="D80" i="7"/>
  <c r="D73" i="7"/>
  <c r="D72" i="7"/>
  <c r="D67" i="7"/>
  <c r="D66" i="7"/>
  <c r="D65" i="7"/>
  <c r="D70" i="7"/>
  <c r="D69" i="7"/>
  <c r="D68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61" i="7"/>
  <c r="D60" i="7"/>
  <c r="D59" i="7"/>
  <c r="D58" i="7"/>
  <c r="D57" i="7"/>
  <c r="D64" i="7"/>
  <c r="D63" i="7"/>
  <c r="D62" i="7"/>
  <c r="D32" i="7"/>
  <c r="D27" i="7"/>
  <c r="D26" i="7"/>
  <c r="D25" i="7"/>
  <c r="D24" i="7"/>
  <c r="D23" i="7"/>
  <c r="D22" i="7"/>
  <c r="D87" i="7"/>
  <c r="D86" i="7"/>
  <c r="D85" i="7"/>
  <c r="D84" i="7"/>
  <c r="D79" i="7"/>
  <c r="D75" i="7"/>
  <c r="D74" i="7"/>
  <c r="D71" i="7"/>
  <c r="D40" i="7"/>
  <c r="D39" i="7"/>
  <c r="D38" i="7"/>
  <c r="D33" i="7"/>
  <c r="D35" i="7"/>
  <c r="D34" i="7"/>
  <c r="D36" i="7"/>
  <c r="D37" i="7"/>
  <c r="D31" i="7"/>
  <c r="D30" i="7"/>
  <c r="D29" i="7"/>
  <c r="D28" i="7"/>
  <c r="E13" i="7"/>
  <c r="E12" i="7"/>
  <c r="E11" i="7"/>
  <c r="E9" i="7"/>
  <c r="D92" i="7"/>
  <c r="D91" i="7"/>
  <c r="E6" i="7"/>
  <c r="E7" i="7"/>
  <c r="E8" i="7"/>
  <c r="E14" i="7" l="1"/>
  <c r="D88" i="7"/>
  <c r="D76" i="7"/>
  <c r="E19" i="7"/>
  <c r="B97" i="7" l="1"/>
</calcChain>
</file>

<file path=xl/sharedStrings.xml><?xml version="1.0" encoding="utf-8"?>
<sst xmlns="http://schemas.openxmlformats.org/spreadsheetml/2006/main" count="181" uniqueCount="103">
  <si>
    <r>
      <rPr>
        <b/>
        <sz val="32"/>
        <color rgb="FFFFFFFF"/>
        <rFont val="Verdana"/>
        <family val="2"/>
      </rPr>
      <t xml:space="preserve">Prijzenblad  - ICT hardware </t>
    </r>
    <r>
      <rPr>
        <b/>
        <sz val="24"/>
        <color indexed="9"/>
        <rFont val="Verdana"/>
        <family val="2"/>
      </rPr>
      <t xml:space="preserve">
Referentienummer 'SARO26ICTH'</t>
    </r>
  </si>
  <si>
    <t>&lt;&lt;NAAM inschrijver&gt;&gt;</t>
  </si>
  <si>
    <t>De lichtgroene cellen dienen door Inschrijver te worden ingevuld.</t>
  </si>
  <si>
    <t xml:space="preserve">Decentrale hardware </t>
  </si>
  <si>
    <t>Fictieve Inkoopprijs* van de Opdrachtnemer (toetsbaar aan de hand van een inkoopfactuur) exclusief BTW</t>
  </si>
  <si>
    <t>Wegingsfactor (ruwe inschatting)</t>
  </si>
  <si>
    <t>Toeslag Inschrijver**
(minimaal 3%)
In te vullen door Inschrijver</t>
  </si>
  <si>
    <t>Kosten (fictieve eenheden x prijs per eenheid + toeslag)</t>
  </si>
  <si>
    <t xml:space="preserve"> </t>
  </si>
  <si>
    <t>Chromebook-Google licenties</t>
  </si>
  <si>
    <t>Apple-gecertificeerde accessoires (muizen, toetsenborden, opladers etc.)</t>
  </si>
  <si>
    <t>Laptopkar (voor minimaal 32 devices)</t>
  </si>
  <si>
    <t>Subtotaal</t>
  </si>
  <si>
    <t>Centrale hardware (ongeacht het merk)</t>
  </si>
  <si>
    <t>Aantal eenheden (fictief)</t>
  </si>
  <si>
    <t>Randapparatuur
Op te geven exclusief BTW</t>
  </si>
  <si>
    <t>Prijs
In te vullen door Inschrijver</t>
  </si>
  <si>
    <t>Kosten (fictieve eenheden x prijs per eenheid)</t>
  </si>
  <si>
    <t>Aangeboden type:</t>
  </si>
  <si>
    <t>HDMI 2.0-kabel – 4K-ondersteuning - 1 meter</t>
  </si>
  <si>
    <t>&lt;&lt;&gt;&gt;</t>
  </si>
  <si>
    <t>HDMI 2.0-kabel – 4K-ondersteuning - 5 meter</t>
  </si>
  <si>
    <t>HDMI-2.0 kabel – 4K-ondersteuning - 10 meter</t>
  </si>
  <si>
    <t>DisplayPort 1 meter</t>
  </si>
  <si>
    <t>DisplayPort 5 meter</t>
  </si>
  <si>
    <t>DisplayPort 10 meter</t>
  </si>
  <si>
    <t>USB-C naar HDMI kabel - 2 meter</t>
  </si>
  <si>
    <t>USB-A naar USB-C kabel – USB 3.0 - 1 meter</t>
  </si>
  <si>
    <t>USB-A naar USB-C kabel – USB 3.0 - 2 meter</t>
  </si>
  <si>
    <t>USB-C naar USB-C kabel – USB 3.2 - 1 meter</t>
  </si>
  <si>
    <t>USB-C naar USB-C kabel – USB 3.2 - 2 meter</t>
  </si>
  <si>
    <t>UTP Cat5e patchkabel – RJ45 naar RJ45 – LSZH - 10 meter</t>
  </si>
  <si>
    <t>UTP Cat6 patchkabel – RJ45 naar RJ45 – LSZH - 10 meter</t>
  </si>
  <si>
    <t>UTP Cat6A patchkabel – RJ45 naar RJ45 – afgeschermd (S/FTP) - 5 meter</t>
  </si>
  <si>
    <t>UTP Cat7 patchkabel – S/FTP – RJ45 – hogesnelheidsklasse - 5 meter</t>
  </si>
  <si>
    <t>UTP Cat8 patchkabel – S/FTP – RJ45 – datacenterkwaliteit - 5 meter</t>
  </si>
  <si>
    <t>Monitor 24" Full HD 1080p color kantelbaar en in hoogte te verstellen</t>
  </si>
  <si>
    <t>Monitor 27" Full HD 1080p color kantelbaar en in hoogte te verstellen</t>
  </si>
  <si>
    <t>Monitorstandaard t.b.v. beeldscherm (vast aan bureau te monteren)</t>
  </si>
  <si>
    <t>USB-A naar USB-B - 1 meter kabel</t>
  </si>
  <si>
    <t>USB-A naar USB-B - 2 meter kabel</t>
  </si>
  <si>
    <t>USB-A naar USB-B - 5 meter kabel</t>
  </si>
  <si>
    <t>USB-A naar USB-A verlengkabel - 5 meter</t>
  </si>
  <si>
    <t>USB-A naar USB-A verlengkabel - 10 meter</t>
  </si>
  <si>
    <t>Headset, 1-oor Bluetooth met oplaadstation en microfoon MS Teams-gecertificeerd</t>
  </si>
  <si>
    <t>Headset, 2-oor Bluetooth met oplaadstation en microfoon MS Teams-gecertificeerd</t>
  </si>
  <si>
    <t>Vaste bureautelefoon MS Teams gecertificeerd receptietelefoon (uitgebreid toestel minimaal vergelijkbaar met Yealink MP54 E2)</t>
  </si>
  <si>
    <t>Deurtag (minimaal vergelijkbaar met Risco Proximity Tag at 13.56MHz)</t>
  </si>
  <si>
    <t>Toetsenbord met numeriek toetsenblok bedraad, slim/low profile (minimaal vergelijkbaar met HP Business Slim)</t>
  </si>
  <si>
    <t>Toetsenbord met numeriek toetsenblok draadloos, slim/low profile (minimaal vergelijkbaar met Logitech Signature Slim K950)</t>
  </si>
  <si>
    <t>Toetsenbord zonder numeriek toetsenblok bedraad, slim/low profile (minimaal vergelijkbaar met TRIXES Toetsenbord Mini Bedraad)</t>
  </si>
  <si>
    <t>Toetsenbord zonder numeriek toetsenblok draadloos, slim/low profile (minimaal vergelijkbaar met HP Mini 210-1011EE)</t>
  </si>
  <si>
    <t>Standaard Muis bedraad</t>
  </si>
  <si>
    <t>Standaard Muis draadloos</t>
  </si>
  <si>
    <t>Muis ergonomisch draadloos</t>
  </si>
  <si>
    <t>Webcam 4K MS Teams-gecertificeerd</t>
  </si>
  <si>
    <t>Speaker-microfoon (minimaal vergelijkbaar met Jabra model PHS002w)</t>
  </si>
  <si>
    <t>Bonnenprinter thermisch (minimaal vergelijkbaar met Epson TM T203)</t>
  </si>
  <si>
    <t>Labelprinter t.b.v. stickers (minimaal vergelijkbaar met Dymo labelprinter 550)</t>
  </si>
  <si>
    <t>Dockingstation (minimaal vergelijkbaar met ThinkPad universal USB c Lenovo)</t>
  </si>
  <si>
    <t>Hama pointer wireless presenter laserklasse 2 - 6-in-1</t>
  </si>
  <si>
    <t>Touchscreen schrijfpen universeel</t>
  </si>
  <si>
    <t>Dongels - verbinding device &lt;&gt; beeldscherm (minimaal vergelijkbaar met Airserver)</t>
  </si>
  <si>
    <t>Dongel USB-A naar UTP</t>
  </si>
  <si>
    <t>Dongel HDMI naar DP</t>
  </si>
  <si>
    <t>Dongel DP naar HDMI</t>
  </si>
  <si>
    <t>USB minimaal 3.2 geheugenstick minimaal 128 GB</t>
  </si>
  <si>
    <t>Harddisk geheugen t.b.v. camerasysteem - 4 TB (minimaal vergelijkbaar met WD purple)</t>
  </si>
  <si>
    <t>Laptophoes E14</t>
  </si>
  <si>
    <t>Laptophoes E16</t>
  </si>
  <si>
    <t>Adapter USB-C laptoplader voor 16 inch</t>
  </si>
  <si>
    <t>Kabelorganiser klittenband 5 meter</t>
  </si>
  <si>
    <t>Spiraalband kabelgoot flexibel 2 meter - 20 mm diameter</t>
  </si>
  <si>
    <t>Spiraalband kabelgoot flexibel 5 meter - 20 mm diameter</t>
  </si>
  <si>
    <t>Werkzaamheden conform eis 17
Op te geven exclusief BTW</t>
  </si>
  <si>
    <t>Prijs per  eenheid</t>
  </si>
  <si>
    <t>Uitpakken van de hardware</t>
  </si>
  <si>
    <t>Obtain HW hash</t>
  </si>
  <si>
    <t>PPD+ clean install</t>
  </si>
  <si>
    <t>AssetTAG en CMDB (zonder printen van de TAG)</t>
  </si>
  <si>
    <t>BIOS update</t>
  </si>
  <si>
    <t>Upload HW hashes + Aangeleverde Grouptag</t>
  </si>
  <si>
    <t>Hardware Assembly</t>
  </si>
  <si>
    <t>Zero Touch enrollment (Chromebooks)</t>
  </si>
  <si>
    <t>Apple schoolmanager</t>
  </si>
  <si>
    <t>Prijzenblad  - overige dienstverlening
Op te geven exclusief BTW</t>
  </si>
  <si>
    <t>Wegingsfactor</t>
  </si>
  <si>
    <t>Tarief
In te vullen door inschrijver</t>
  </si>
  <si>
    <t>Tarief (wegingsfactor x tarief per eenheid)</t>
  </si>
  <si>
    <t>Implementatiekosten bestelapplicatie (eenmalig, alleen voor de inschrijver die een bestelapplicatie moet inrichten)</t>
  </si>
  <si>
    <t>Maandelijkse kosten bestelapplicatie (alleen voor de inschrijver die een bestelapplicatie moet inrichten)</t>
  </si>
  <si>
    <t xml:space="preserve">Totaal ten behoeve van de prijsbeoordeling </t>
  </si>
  <si>
    <t xml:space="preserve">* De inkoopprijs moet door Opdrachtgever verifieerbaar zijn. 
** De toeslag is gedurende de gehele looptijd voor het betreffende item van de betreffende leverancier vast. </t>
  </si>
  <si>
    <t>Kosten verpakking voor laptopzending (per stuk)</t>
  </si>
  <si>
    <t>Access Points (specificaties: zie programma van eisen)
- HPE Aruba Networking AP-635 (RW)</t>
  </si>
  <si>
    <t>Switches 48 Poorts (specificaties: zie programma van eisen)
- HPE Aruba 6200F 48G Class4 PoE 4SFP+ 370W Switch</t>
  </si>
  <si>
    <t xml:space="preserve">Laptops leerlingen en medewerkers (specificaties: zie programma van eisen)
- Lenovo E16 Gen 2 (Type 21M5, 21M6) </t>
  </si>
  <si>
    <t>Apple iMac's
- actuele generatie, standaard variant</t>
  </si>
  <si>
    <t>Apple iPads
- actuele generatie, standaard variant</t>
  </si>
  <si>
    <t>Desktops (specificaties: zie programma van eisen) met en zonder monitor
- ThinkCentre TIO24 Gen5 - Type 12NA
- M75q Gen 5 Desktop (ThinkCentre) - Type 12RT</t>
  </si>
  <si>
    <t>Chromebooks (specificaties: zie programma van eisen)
- Lenovo 500e Chromebook Gen 4s</t>
  </si>
  <si>
    <t>Camerasysteem t.b.v. beveiliging
- Synology RackStation RS1221+</t>
  </si>
  <si>
    <t xml:space="preserve">Kosten verpakking voor desktopzending (per stuk) 
Indien dit dezelfde verpakking is als voor laptopverzending dient hier dezelfde prijs ingevuld te worden.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</si>
</sst>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46E3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6" borderId="3" applyNumberFormat="0" applyProtection="0">
      <alignment horizontal="left" vertical="center" indent="1"/>
    </xf>
    <xf numFmtId="0" fontId="1" fillId="6" borderId="3" applyNumberFormat="0" applyProtection="0">
      <alignment horizontal="left" vertical="center" indent="1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1" applyFont="1" applyFill="1" applyBorder="1" applyAlignment="1" applyProtection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vertical="center"/>
    </xf>
    <xf numFmtId="165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2" fillId="5" borderId="4" xfId="1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64" fontId="11" fillId="2" borderId="1" xfId="1" applyFont="1" applyFill="1" applyBorder="1" applyAlignment="1" applyProtection="1">
      <alignment horizontal="center"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164" fontId="11" fillId="2" borderId="9" xfId="1" applyFont="1" applyFill="1" applyBorder="1" applyAlignment="1" applyProtection="1">
      <alignment horizontal="center" vertical="center" wrapText="1"/>
    </xf>
    <xf numFmtId="10" fontId="3" fillId="4" borderId="4" xfId="1" applyNumberFormat="1" applyFont="1" applyFill="1" applyBorder="1" applyAlignment="1" applyProtection="1">
      <alignment horizontal="center" vertical="center"/>
      <protection locked="0"/>
    </xf>
    <xf numFmtId="164" fontId="12" fillId="3" borderId="6" xfId="1" applyFont="1" applyFill="1" applyBorder="1" applyAlignment="1" applyProtection="1">
      <alignment horizontal="left" vertical="center"/>
    </xf>
    <xf numFmtId="165" fontId="12" fillId="3" borderId="5" xfId="1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2" borderId="15" xfId="0" applyFont="1" applyFill="1" applyBorder="1" applyAlignment="1">
      <alignment vertical="center" wrapText="1"/>
    </xf>
    <xf numFmtId="164" fontId="11" fillId="2" borderId="0" xfId="1" applyFont="1" applyFill="1" applyBorder="1" applyAlignment="1" applyProtection="1">
      <alignment horizontal="center" vertical="center" wrapText="1"/>
    </xf>
    <xf numFmtId="164" fontId="11" fillId="2" borderId="16" xfId="1" applyFont="1" applyFill="1" applyBorder="1" applyAlignment="1" applyProtection="1">
      <alignment horizontal="center" vertical="center" wrapText="1"/>
    </xf>
    <xf numFmtId="164" fontId="11" fillId="2" borderId="17" xfId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164" fontId="5" fillId="3" borderId="6" xfId="1" applyFont="1" applyFill="1" applyBorder="1" applyAlignment="1" applyProtection="1">
      <alignment horizontal="center" vertical="center" wrapText="1"/>
    </xf>
    <xf numFmtId="165" fontId="5" fillId="3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6" xfId="1" applyNumberFormat="1" applyFont="1" applyFill="1" applyBorder="1" applyAlignment="1" applyProtection="1">
      <alignment horizontal="left" vertical="center"/>
      <protection locked="0"/>
    </xf>
    <xf numFmtId="0" fontId="2" fillId="4" borderId="5" xfId="1" applyNumberFormat="1" applyFont="1" applyFill="1" applyBorder="1" applyAlignment="1" applyProtection="1">
      <alignment horizontal="left" vertical="center"/>
      <protection locked="0"/>
    </xf>
    <xf numFmtId="164" fontId="11" fillId="2" borderId="15" xfId="1" applyFont="1" applyFill="1" applyBorder="1" applyAlignment="1" applyProtection="1">
      <alignment horizontal="left" vertical="center" wrapText="1"/>
    </xf>
    <xf numFmtId="164" fontId="11" fillId="2" borderId="0" xfId="1" applyFont="1" applyFill="1" applyBorder="1" applyAlignment="1" applyProtection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5" borderId="6" xfId="1" applyNumberFormat="1" applyFont="1" applyFill="1" applyBorder="1" applyAlignment="1" applyProtection="1">
      <alignment horizontal="left" vertical="center"/>
    </xf>
    <xf numFmtId="0" fontId="2" fillId="5" borderId="5" xfId="1" applyNumberFormat="1" applyFont="1" applyFill="1" applyBorder="1" applyAlignment="1" applyProtection="1">
      <alignment horizontal="left" vertical="center"/>
    </xf>
    <xf numFmtId="164" fontId="5" fillId="3" borderId="6" xfId="1" applyFont="1" applyFill="1" applyBorder="1" applyAlignment="1" applyProtection="1">
      <alignment horizontal="center" vertical="center" wrapText="1"/>
    </xf>
    <xf numFmtId="164" fontId="5" fillId="3" borderId="18" xfId="1" applyFont="1" applyFill="1" applyBorder="1" applyAlignment="1" applyProtection="1">
      <alignment horizontal="center" vertical="center" wrapText="1"/>
    </xf>
    <xf numFmtId="164" fontId="5" fillId="3" borderId="5" xfId="1" applyFont="1" applyFill="1" applyBorder="1" applyAlignment="1" applyProtection="1">
      <alignment horizontal="center" vertical="center" wrapText="1"/>
    </xf>
  </cellXfs>
  <cellStyles count="5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84667</xdr:colOff>
      <xdr:row>0</xdr:row>
      <xdr:rowOff>98777</xdr:rowOff>
    </xdr:from>
    <xdr:to>
      <xdr:col>5</xdr:col>
      <xdr:colOff>2218973</xdr:colOff>
      <xdr:row>0</xdr:row>
      <xdr:rowOff>916885</xdr:rowOff>
    </xdr:to>
    <xdr:pic>
      <xdr:nvPicPr>
        <xdr:cNvPr id="3" name="Afbeelding 2" descr="Home - Kind en Onderwijs Rotterdam">
          <a:extLst>
            <a:ext uri="{FF2B5EF4-FFF2-40B4-BE49-F238E27FC236}">
              <a16:creationId xmlns:a16="http://schemas.microsoft.com/office/drawing/2014/main" id="{F808C61E-303A-E35D-C3D5-F69FF522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7111" y="98777"/>
          <a:ext cx="2229556" cy="8181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1411</xdr:colOff>
      <xdr:row>0</xdr:row>
      <xdr:rowOff>112889</xdr:rowOff>
    </xdr:from>
    <xdr:to>
      <xdr:col>8</xdr:col>
      <xdr:colOff>33493</xdr:colOff>
      <xdr:row>0</xdr:row>
      <xdr:rowOff>974520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3855" y="112889"/>
          <a:ext cx="2044701" cy="861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showGridLines="0" tabSelected="1" topLeftCell="A3" zoomScale="107" zoomScaleNormal="90" zoomScalePageLayoutView="115" workbookViewId="0">
      <selection activeCell="E22" sqref="E22:F22"/>
    </sheetView>
  </sheetViews>
  <sheetFormatPr baseColWidth="10" defaultColWidth="9.1640625" defaultRowHeight="30" customHeight="1" x14ac:dyDescent="0.15"/>
  <cols>
    <col min="1" max="1" width="116.33203125" style="1" bestFit="1" customWidth="1"/>
    <col min="2" max="2" width="36.5" style="1" customWidth="1"/>
    <col min="3" max="3" width="25.6640625" style="2" customWidth="1"/>
    <col min="4" max="4" width="33" style="1" customWidth="1"/>
    <col min="5" max="6" width="33.33203125" style="1" customWidth="1"/>
    <col min="7" max="7" width="16.6640625" style="1" customWidth="1"/>
    <col min="8" max="16384" width="9.1640625" style="1"/>
  </cols>
  <sheetData>
    <row r="1" spans="1:7" s="5" customFormat="1" ht="100.25" customHeight="1" thickBot="1" x14ac:dyDescent="0.3">
      <c r="A1" s="36" t="s">
        <v>0</v>
      </c>
      <c r="B1" s="37"/>
      <c r="C1" s="37"/>
      <c r="D1" s="37"/>
      <c r="E1" s="38"/>
    </row>
    <row r="2" spans="1:7" ht="50" customHeight="1" thickBot="1" x14ac:dyDescent="0.2">
      <c r="A2" s="39" t="s">
        <v>1</v>
      </c>
      <c r="B2" s="40"/>
      <c r="C2" s="40"/>
      <c r="D2" s="40"/>
      <c r="E2" s="41"/>
    </row>
    <row r="3" spans="1:7" ht="40.25" customHeight="1" x14ac:dyDescent="0.15">
      <c r="A3" s="42" t="s">
        <v>2</v>
      </c>
      <c r="B3" s="43"/>
      <c r="C3" s="43"/>
      <c r="D3" s="43"/>
      <c r="E3" s="43"/>
      <c r="F3" s="6"/>
      <c r="G3" s="6"/>
    </row>
    <row r="4" spans="1:7" ht="60" x14ac:dyDescent="0.15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34" t="s">
        <v>18</v>
      </c>
      <c r="G4" s="35"/>
    </row>
    <row r="5" spans="1:7" ht="35" customHeight="1" x14ac:dyDescent="0.15">
      <c r="A5" s="29" t="s">
        <v>96</v>
      </c>
      <c r="B5" s="8">
        <v>0</v>
      </c>
      <c r="C5" s="27">
        <v>800</v>
      </c>
      <c r="D5" s="14">
        <v>0.03</v>
      </c>
      <c r="E5" s="9">
        <f>(B5*C5)+(B5*C5)*D5</f>
        <v>0</v>
      </c>
      <c r="F5" s="32" t="s">
        <v>20</v>
      </c>
      <c r="G5" s="33"/>
    </row>
    <row r="6" spans="1:7" ht="48" customHeight="1" x14ac:dyDescent="0.15">
      <c r="A6" s="29" t="s">
        <v>99</v>
      </c>
      <c r="B6" s="8">
        <v>0</v>
      </c>
      <c r="C6" s="27">
        <v>300</v>
      </c>
      <c r="D6" s="14">
        <v>0.03</v>
      </c>
      <c r="E6" s="9">
        <f>(B6*C6)+(B6*C6)*D6</f>
        <v>0</v>
      </c>
      <c r="F6" s="32" t="s">
        <v>20</v>
      </c>
      <c r="G6" s="33"/>
    </row>
    <row r="7" spans="1:7" ht="35" customHeight="1" x14ac:dyDescent="0.15">
      <c r="A7" s="29" t="s">
        <v>100</v>
      </c>
      <c r="B7" s="8">
        <v>0</v>
      </c>
      <c r="C7" s="27">
        <v>400</v>
      </c>
      <c r="D7" s="14">
        <v>0.03</v>
      </c>
      <c r="E7" s="9">
        <f t="shared" ref="E7:E8" si="0">(B7*C7)+(B7*C7)*D7</f>
        <v>0</v>
      </c>
      <c r="F7" s="32" t="s">
        <v>20</v>
      </c>
      <c r="G7" s="33"/>
    </row>
    <row r="8" spans="1:7" ht="35" customHeight="1" x14ac:dyDescent="0.15">
      <c r="A8" s="7" t="s">
        <v>9</v>
      </c>
      <c r="B8" s="8">
        <v>0</v>
      </c>
      <c r="C8" s="27">
        <v>400</v>
      </c>
      <c r="D8" s="14">
        <v>0.03</v>
      </c>
      <c r="E8" s="9">
        <f t="shared" si="0"/>
        <v>0</v>
      </c>
      <c r="F8" s="32" t="s">
        <v>20</v>
      </c>
      <c r="G8" s="33"/>
    </row>
    <row r="9" spans="1:7" ht="35" customHeight="1" x14ac:dyDescent="0.15">
      <c r="A9" s="7" t="s">
        <v>10</v>
      </c>
      <c r="B9" s="8">
        <v>0</v>
      </c>
      <c r="C9" s="27">
        <v>25</v>
      </c>
      <c r="D9" s="14">
        <v>0.03</v>
      </c>
      <c r="E9" s="9">
        <f>(B9*C9)+(B9*C9)*D9</f>
        <v>0</v>
      </c>
      <c r="F9" s="32" t="s">
        <v>20</v>
      </c>
      <c r="G9" s="33"/>
    </row>
    <row r="10" spans="1:7" ht="35" customHeight="1" x14ac:dyDescent="0.15">
      <c r="A10" s="29" t="s">
        <v>97</v>
      </c>
      <c r="B10" s="8">
        <v>0</v>
      </c>
      <c r="C10" s="27">
        <v>50</v>
      </c>
      <c r="D10" s="14">
        <v>0.03</v>
      </c>
      <c r="E10" s="9">
        <f>(B10*C10)+(B10*C10)*D10</f>
        <v>0</v>
      </c>
      <c r="F10" s="32" t="s">
        <v>20</v>
      </c>
      <c r="G10" s="33"/>
    </row>
    <row r="11" spans="1:7" ht="35" customHeight="1" x14ac:dyDescent="0.15">
      <c r="A11" s="29" t="s">
        <v>98</v>
      </c>
      <c r="B11" s="8">
        <v>0</v>
      </c>
      <c r="C11" s="27">
        <v>50</v>
      </c>
      <c r="D11" s="14">
        <v>0.03</v>
      </c>
      <c r="E11" s="9">
        <f>(B11*C11)+(B11*C11)*D11</f>
        <v>0</v>
      </c>
      <c r="F11" s="32" t="s">
        <v>20</v>
      </c>
      <c r="G11" s="33"/>
    </row>
    <row r="12" spans="1:7" ht="35" customHeight="1" x14ac:dyDescent="0.15">
      <c r="A12" s="29" t="s">
        <v>101</v>
      </c>
      <c r="B12" s="8">
        <v>0</v>
      </c>
      <c r="C12" s="27">
        <v>5</v>
      </c>
      <c r="D12" s="14">
        <v>0.03</v>
      </c>
      <c r="E12" s="9">
        <f>(B12*C12)+(B12*C12)*D12</f>
        <v>0</v>
      </c>
      <c r="F12" s="32" t="s">
        <v>20</v>
      </c>
      <c r="G12" s="33"/>
    </row>
    <row r="13" spans="1:7" ht="35" customHeight="1" x14ac:dyDescent="0.15">
      <c r="A13" s="7" t="s">
        <v>11</v>
      </c>
      <c r="B13" s="8">
        <v>0</v>
      </c>
      <c r="C13" s="27">
        <v>5</v>
      </c>
      <c r="D13" s="14">
        <v>0.03</v>
      </c>
      <c r="E13" s="9">
        <f t="shared" ref="E13" si="1">(B13*C13)+(B13*C13)*D13</f>
        <v>0</v>
      </c>
      <c r="F13" s="32" t="s">
        <v>20</v>
      </c>
      <c r="G13" s="33"/>
    </row>
    <row r="14" spans="1:7" ht="35" customHeight="1" x14ac:dyDescent="0.15">
      <c r="A14" s="24" t="s">
        <v>12</v>
      </c>
      <c r="B14" s="46" t="s">
        <v>8</v>
      </c>
      <c r="C14" s="47"/>
      <c r="D14" s="47"/>
      <c r="E14" s="25">
        <f>SUM(E5:E13)</f>
        <v>0</v>
      </c>
      <c r="F14" s="30"/>
      <c r="G14" s="31"/>
    </row>
    <row r="15" spans="1:7" ht="10.25" customHeight="1" x14ac:dyDescent="0.15">
      <c r="A15" s="3"/>
      <c r="B15" s="3"/>
      <c r="D15" s="4"/>
      <c r="E15" s="4"/>
    </row>
    <row r="16" spans="1:7" ht="60" x14ac:dyDescent="0.15">
      <c r="A16" s="10" t="s">
        <v>13</v>
      </c>
      <c r="B16" s="11" t="s">
        <v>4</v>
      </c>
      <c r="C16" s="11" t="s">
        <v>14</v>
      </c>
      <c r="D16" s="12" t="s">
        <v>6</v>
      </c>
      <c r="E16" s="13" t="s">
        <v>7</v>
      </c>
    </row>
    <row r="17" spans="1:6" ht="35" customHeight="1" x14ac:dyDescent="0.15">
      <c r="A17" s="28" t="s">
        <v>94</v>
      </c>
      <c r="B17" s="8">
        <v>0</v>
      </c>
      <c r="C17" s="27">
        <v>150</v>
      </c>
      <c r="D17" s="14">
        <v>0.03</v>
      </c>
      <c r="E17" s="9">
        <f>(B17*C17)+(B17*C17)*D17</f>
        <v>0</v>
      </c>
    </row>
    <row r="18" spans="1:6" ht="35" customHeight="1" x14ac:dyDescent="0.15">
      <c r="A18" s="28" t="s">
        <v>95</v>
      </c>
      <c r="B18" s="8">
        <v>0</v>
      </c>
      <c r="C18" s="27">
        <v>50</v>
      </c>
      <c r="D18" s="14">
        <v>0.03</v>
      </c>
      <c r="E18" s="9">
        <f>(B18*C18)+(B18*C18)*D18</f>
        <v>0</v>
      </c>
    </row>
    <row r="19" spans="1:6" ht="35" customHeight="1" x14ac:dyDescent="0.15">
      <c r="A19" s="24" t="s">
        <v>12</v>
      </c>
      <c r="B19" s="46" t="s">
        <v>8</v>
      </c>
      <c r="C19" s="47"/>
      <c r="D19" s="47"/>
      <c r="E19" s="25">
        <f>SUM(E17:E18)</f>
        <v>0</v>
      </c>
    </row>
    <row r="20" spans="1:6" ht="10.25" customHeight="1" x14ac:dyDescent="0.15">
      <c r="A20" s="3"/>
      <c r="B20" s="3"/>
      <c r="D20" s="4"/>
      <c r="E20" s="4"/>
    </row>
    <row r="21" spans="1:6" ht="60" x14ac:dyDescent="0.15">
      <c r="A21" s="10" t="s">
        <v>15</v>
      </c>
      <c r="B21" s="11" t="s">
        <v>14</v>
      </c>
      <c r="C21" s="12" t="s">
        <v>16</v>
      </c>
      <c r="D21" s="13" t="s">
        <v>17</v>
      </c>
      <c r="E21" s="34" t="s">
        <v>18</v>
      </c>
      <c r="F21" s="35"/>
    </row>
    <row r="22" spans="1:6" ht="35" customHeight="1" x14ac:dyDescent="0.15">
      <c r="A22" s="7" t="s">
        <v>19</v>
      </c>
      <c r="B22" s="27">
        <v>80</v>
      </c>
      <c r="C22" s="8">
        <v>0</v>
      </c>
      <c r="D22" s="9">
        <f t="shared" ref="D22:D27" si="2">B22*C22</f>
        <v>0</v>
      </c>
      <c r="E22" s="32" t="s">
        <v>20</v>
      </c>
      <c r="F22" s="33"/>
    </row>
    <row r="23" spans="1:6" ht="35" customHeight="1" x14ac:dyDescent="0.15">
      <c r="A23" s="7" t="s">
        <v>21</v>
      </c>
      <c r="B23" s="27">
        <v>80</v>
      </c>
      <c r="C23" s="8">
        <v>0</v>
      </c>
      <c r="D23" s="9">
        <f t="shared" si="2"/>
        <v>0</v>
      </c>
      <c r="E23" s="32" t="s">
        <v>20</v>
      </c>
      <c r="F23" s="33"/>
    </row>
    <row r="24" spans="1:6" ht="35" customHeight="1" x14ac:dyDescent="0.15">
      <c r="A24" s="7" t="s">
        <v>22</v>
      </c>
      <c r="B24" s="27">
        <v>80</v>
      </c>
      <c r="C24" s="8">
        <v>0</v>
      </c>
      <c r="D24" s="9">
        <f t="shared" si="2"/>
        <v>0</v>
      </c>
      <c r="E24" s="32" t="s">
        <v>20</v>
      </c>
      <c r="F24" s="33"/>
    </row>
    <row r="25" spans="1:6" ht="35" customHeight="1" x14ac:dyDescent="0.15">
      <c r="A25" s="7" t="s">
        <v>23</v>
      </c>
      <c r="B25" s="27">
        <v>40</v>
      </c>
      <c r="C25" s="8">
        <v>0</v>
      </c>
      <c r="D25" s="9">
        <f t="shared" si="2"/>
        <v>0</v>
      </c>
      <c r="E25" s="32" t="s">
        <v>20</v>
      </c>
      <c r="F25" s="33"/>
    </row>
    <row r="26" spans="1:6" ht="35" customHeight="1" x14ac:dyDescent="0.15">
      <c r="A26" s="7" t="s">
        <v>24</v>
      </c>
      <c r="B26" s="27">
        <v>40</v>
      </c>
      <c r="C26" s="8">
        <v>0</v>
      </c>
      <c r="D26" s="9">
        <f t="shared" si="2"/>
        <v>0</v>
      </c>
      <c r="E26" s="32" t="s">
        <v>20</v>
      </c>
      <c r="F26" s="33"/>
    </row>
    <row r="27" spans="1:6" ht="35" customHeight="1" x14ac:dyDescent="0.15">
      <c r="A27" s="7" t="s">
        <v>25</v>
      </c>
      <c r="B27" s="27">
        <v>40</v>
      </c>
      <c r="C27" s="8">
        <v>0</v>
      </c>
      <c r="D27" s="9">
        <f t="shared" si="2"/>
        <v>0</v>
      </c>
      <c r="E27" s="32" t="s">
        <v>20</v>
      </c>
      <c r="F27" s="33"/>
    </row>
    <row r="28" spans="1:6" ht="35" customHeight="1" x14ac:dyDescent="0.15">
      <c r="A28" s="7" t="s">
        <v>26</v>
      </c>
      <c r="B28" s="27">
        <v>30</v>
      </c>
      <c r="C28" s="8">
        <v>0</v>
      </c>
      <c r="D28" s="9">
        <f t="shared" ref="D28:D37" si="3">B28*C28</f>
        <v>0</v>
      </c>
      <c r="E28" s="32" t="s">
        <v>20</v>
      </c>
      <c r="F28" s="33"/>
    </row>
    <row r="29" spans="1:6" ht="35" customHeight="1" x14ac:dyDescent="0.15">
      <c r="A29" s="7" t="s">
        <v>27</v>
      </c>
      <c r="B29" s="27">
        <v>30</v>
      </c>
      <c r="C29" s="8">
        <v>0</v>
      </c>
      <c r="D29" s="9">
        <f t="shared" si="3"/>
        <v>0</v>
      </c>
      <c r="E29" s="32" t="s">
        <v>20</v>
      </c>
      <c r="F29" s="33"/>
    </row>
    <row r="30" spans="1:6" ht="35" customHeight="1" x14ac:dyDescent="0.15">
      <c r="A30" s="7" t="s">
        <v>28</v>
      </c>
      <c r="B30" s="27">
        <v>30</v>
      </c>
      <c r="C30" s="8">
        <v>0</v>
      </c>
      <c r="D30" s="9">
        <f t="shared" si="3"/>
        <v>0</v>
      </c>
      <c r="E30" s="32" t="s">
        <v>20</v>
      </c>
      <c r="F30" s="33"/>
    </row>
    <row r="31" spans="1:6" ht="35" customHeight="1" x14ac:dyDescent="0.15">
      <c r="A31" s="7" t="s">
        <v>29</v>
      </c>
      <c r="B31" s="27">
        <v>30</v>
      </c>
      <c r="C31" s="8">
        <v>0</v>
      </c>
      <c r="D31" s="9">
        <f t="shared" si="3"/>
        <v>0</v>
      </c>
      <c r="E31" s="32" t="s">
        <v>20</v>
      </c>
      <c r="F31" s="33"/>
    </row>
    <row r="32" spans="1:6" ht="35" customHeight="1" x14ac:dyDescent="0.15">
      <c r="A32" s="7" t="s">
        <v>30</v>
      </c>
      <c r="B32" s="27">
        <v>30</v>
      </c>
      <c r="C32" s="8">
        <v>0</v>
      </c>
      <c r="D32" s="9">
        <f>B32*C32</f>
        <v>0</v>
      </c>
      <c r="E32" s="32" t="s">
        <v>20</v>
      </c>
      <c r="F32" s="33"/>
    </row>
    <row r="33" spans="1:6" ht="35" customHeight="1" x14ac:dyDescent="0.15">
      <c r="A33" s="7" t="s">
        <v>31</v>
      </c>
      <c r="B33" s="27">
        <v>80</v>
      </c>
      <c r="C33" s="8">
        <v>0</v>
      </c>
      <c r="D33" s="9">
        <f t="shared" si="3"/>
        <v>0</v>
      </c>
      <c r="E33" s="32" t="s">
        <v>20</v>
      </c>
      <c r="F33" s="33"/>
    </row>
    <row r="34" spans="1:6" ht="35" customHeight="1" x14ac:dyDescent="0.15">
      <c r="A34" s="7" t="s">
        <v>32</v>
      </c>
      <c r="B34" s="27">
        <v>80</v>
      </c>
      <c r="C34" s="8">
        <v>0</v>
      </c>
      <c r="D34" s="9">
        <f t="shared" si="3"/>
        <v>0</v>
      </c>
      <c r="E34" s="32" t="s">
        <v>20</v>
      </c>
      <c r="F34" s="33"/>
    </row>
    <row r="35" spans="1:6" ht="35" customHeight="1" x14ac:dyDescent="0.15">
      <c r="A35" s="7" t="s">
        <v>33</v>
      </c>
      <c r="B35" s="27">
        <v>80</v>
      </c>
      <c r="C35" s="8">
        <v>0</v>
      </c>
      <c r="D35" s="9">
        <f t="shared" si="3"/>
        <v>0</v>
      </c>
      <c r="E35" s="32" t="s">
        <v>20</v>
      </c>
      <c r="F35" s="33"/>
    </row>
    <row r="36" spans="1:6" ht="35" customHeight="1" x14ac:dyDescent="0.15">
      <c r="A36" s="7" t="s">
        <v>34</v>
      </c>
      <c r="B36" s="27">
        <v>20</v>
      </c>
      <c r="C36" s="8">
        <v>0</v>
      </c>
      <c r="D36" s="9">
        <f t="shared" si="3"/>
        <v>0</v>
      </c>
      <c r="E36" s="32" t="s">
        <v>20</v>
      </c>
      <c r="F36" s="33"/>
    </row>
    <row r="37" spans="1:6" ht="35" customHeight="1" x14ac:dyDescent="0.15">
      <c r="A37" s="7" t="s">
        <v>35</v>
      </c>
      <c r="B37" s="27">
        <v>20</v>
      </c>
      <c r="C37" s="8">
        <v>0</v>
      </c>
      <c r="D37" s="9">
        <f t="shared" si="3"/>
        <v>0</v>
      </c>
      <c r="E37" s="32" t="s">
        <v>20</v>
      </c>
      <c r="F37" s="33"/>
    </row>
    <row r="38" spans="1:6" ht="35" customHeight="1" x14ac:dyDescent="0.15">
      <c r="A38" s="7" t="s">
        <v>36</v>
      </c>
      <c r="B38" s="27">
        <v>40</v>
      </c>
      <c r="C38" s="8">
        <v>0</v>
      </c>
      <c r="D38" s="9">
        <f t="shared" ref="D38:D75" si="4">B38*C38</f>
        <v>0</v>
      </c>
      <c r="E38" s="32" t="s">
        <v>20</v>
      </c>
      <c r="F38" s="33"/>
    </row>
    <row r="39" spans="1:6" ht="35" customHeight="1" x14ac:dyDescent="0.15">
      <c r="A39" s="7" t="s">
        <v>37</v>
      </c>
      <c r="B39" s="27">
        <v>40</v>
      </c>
      <c r="C39" s="8">
        <v>0</v>
      </c>
      <c r="D39" s="9">
        <f t="shared" si="4"/>
        <v>0</v>
      </c>
      <c r="E39" s="32" t="s">
        <v>20</v>
      </c>
      <c r="F39" s="33"/>
    </row>
    <row r="40" spans="1:6" ht="35" customHeight="1" x14ac:dyDescent="0.15">
      <c r="A40" s="7" t="s">
        <v>38</v>
      </c>
      <c r="B40" s="27">
        <v>25</v>
      </c>
      <c r="C40" s="8">
        <v>0</v>
      </c>
      <c r="D40" s="9">
        <f t="shared" si="4"/>
        <v>0</v>
      </c>
      <c r="E40" s="32" t="s">
        <v>20</v>
      </c>
      <c r="F40" s="33"/>
    </row>
    <row r="41" spans="1:6" ht="35" customHeight="1" x14ac:dyDescent="0.15">
      <c r="A41" s="7" t="s">
        <v>39</v>
      </c>
      <c r="B41" s="27">
        <v>20</v>
      </c>
      <c r="C41" s="8">
        <v>0</v>
      </c>
      <c r="D41" s="9">
        <f t="shared" ref="D41:D56" si="5">B41*C41</f>
        <v>0</v>
      </c>
      <c r="E41" s="32" t="s">
        <v>20</v>
      </c>
      <c r="F41" s="33"/>
    </row>
    <row r="42" spans="1:6" ht="35" customHeight="1" x14ac:dyDescent="0.15">
      <c r="A42" s="7" t="s">
        <v>40</v>
      </c>
      <c r="B42" s="27">
        <v>20</v>
      </c>
      <c r="C42" s="8">
        <v>0</v>
      </c>
      <c r="D42" s="9">
        <f t="shared" si="5"/>
        <v>0</v>
      </c>
      <c r="E42" s="32" t="s">
        <v>20</v>
      </c>
      <c r="F42" s="33"/>
    </row>
    <row r="43" spans="1:6" ht="35" customHeight="1" x14ac:dyDescent="0.15">
      <c r="A43" s="7" t="s">
        <v>41</v>
      </c>
      <c r="B43" s="27">
        <v>20</v>
      </c>
      <c r="C43" s="8">
        <v>0</v>
      </c>
      <c r="D43" s="9">
        <f t="shared" si="5"/>
        <v>0</v>
      </c>
      <c r="E43" s="32" t="s">
        <v>20</v>
      </c>
      <c r="F43" s="33"/>
    </row>
    <row r="44" spans="1:6" ht="35" customHeight="1" x14ac:dyDescent="0.15">
      <c r="A44" s="7" t="s">
        <v>42</v>
      </c>
      <c r="B44" s="27">
        <v>20</v>
      </c>
      <c r="C44" s="8">
        <v>0</v>
      </c>
      <c r="D44" s="9">
        <f t="shared" si="5"/>
        <v>0</v>
      </c>
      <c r="E44" s="32" t="s">
        <v>20</v>
      </c>
      <c r="F44" s="33"/>
    </row>
    <row r="45" spans="1:6" ht="35" customHeight="1" x14ac:dyDescent="0.15">
      <c r="A45" s="7" t="s">
        <v>43</v>
      </c>
      <c r="B45" s="27">
        <v>20</v>
      </c>
      <c r="C45" s="8">
        <v>0</v>
      </c>
      <c r="D45" s="9">
        <f t="shared" si="5"/>
        <v>0</v>
      </c>
      <c r="E45" s="32" t="s">
        <v>20</v>
      </c>
      <c r="F45" s="33"/>
    </row>
    <row r="46" spans="1:6" ht="35" customHeight="1" x14ac:dyDescent="0.15">
      <c r="A46" s="7" t="s">
        <v>44</v>
      </c>
      <c r="B46" s="27">
        <v>5</v>
      </c>
      <c r="C46" s="8">
        <v>0</v>
      </c>
      <c r="D46" s="9">
        <f t="shared" si="5"/>
        <v>0</v>
      </c>
      <c r="E46" s="32" t="s">
        <v>20</v>
      </c>
      <c r="F46" s="33"/>
    </row>
    <row r="47" spans="1:6" ht="35" customHeight="1" x14ac:dyDescent="0.15">
      <c r="A47" s="7" t="s">
        <v>45</v>
      </c>
      <c r="B47" s="27">
        <v>10</v>
      </c>
      <c r="C47" s="8">
        <v>0</v>
      </c>
      <c r="D47" s="9">
        <f t="shared" si="5"/>
        <v>0</v>
      </c>
      <c r="E47" s="32" t="s">
        <v>20</v>
      </c>
      <c r="F47" s="33"/>
    </row>
    <row r="48" spans="1:6" ht="35" customHeight="1" x14ac:dyDescent="0.15">
      <c r="A48" s="7" t="s">
        <v>46</v>
      </c>
      <c r="B48" s="27">
        <v>5</v>
      </c>
      <c r="C48" s="8">
        <v>0</v>
      </c>
      <c r="D48" s="9">
        <f t="shared" si="5"/>
        <v>0</v>
      </c>
      <c r="E48" s="32" t="s">
        <v>20</v>
      </c>
      <c r="F48" s="33"/>
    </row>
    <row r="49" spans="1:6" ht="35" customHeight="1" x14ac:dyDescent="0.15">
      <c r="A49" s="7" t="s">
        <v>47</v>
      </c>
      <c r="B49" s="27">
        <v>100</v>
      </c>
      <c r="C49" s="8">
        <v>0</v>
      </c>
      <c r="D49" s="9">
        <f t="shared" si="5"/>
        <v>0</v>
      </c>
      <c r="E49" s="32" t="s">
        <v>20</v>
      </c>
      <c r="F49" s="33"/>
    </row>
    <row r="50" spans="1:6" ht="35" customHeight="1" x14ac:dyDescent="0.15">
      <c r="A50" s="7" t="s">
        <v>48</v>
      </c>
      <c r="B50" s="27">
        <v>50</v>
      </c>
      <c r="C50" s="8">
        <v>0</v>
      </c>
      <c r="D50" s="9">
        <f t="shared" si="5"/>
        <v>0</v>
      </c>
      <c r="E50" s="32" t="s">
        <v>20</v>
      </c>
      <c r="F50" s="33"/>
    </row>
    <row r="51" spans="1:6" ht="35" customHeight="1" x14ac:dyDescent="0.15">
      <c r="A51" s="7" t="s">
        <v>49</v>
      </c>
      <c r="B51" s="27">
        <v>50</v>
      </c>
      <c r="C51" s="8">
        <v>0</v>
      </c>
      <c r="D51" s="9">
        <f t="shared" si="5"/>
        <v>0</v>
      </c>
      <c r="E51" s="32" t="s">
        <v>20</v>
      </c>
      <c r="F51" s="33"/>
    </row>
    <row r="52" spans="1:6" ht="35" customHeight="1" x14ac:dyDescent="0.15">
      <c r="A52" s="7" t="s">
        <v>50</v>
      </c>
      <c r="B52" s="27">
        <v>50</v>
      </c>
      <c r="C52" s="8">
        <v>0</v>
      </c>
      <c r="D52" s="9">
        <f t="shared" si="5"/>
        <v>0</v>
      </c>
      <c r="E52" s="32" t="s">
        <v>20</v>
      </c>
      <c r="F52" s="33"/>
    </row>
    <row r="53" spans="1:6" ht="35" customHeight="1" x14ac:dyDescent="0.15">
      <c r="A53" s="7" t="s">
        <v>51</v>
      </c>
      <c r="B53" s="27">
        <v>50</v>
      </c>
      <c r="C53" s="8">
        <v>0</v>
      </c>
      <c r="D53" s="9">
        <f t="shared" si="5"/>
        <v>0</v>
      </c>
      <c r="E53" s="32" t="s">
        <v>20</v>
      </c>
      <c r="F53" s="33"/>
    </row>
    <row r="54" spans="1:6" ht="35" customHeight="1" x14ac:dyDescent="0.15">
      <c r="A54" s="7" t="s">
        <v>52</v>
      </c>
      <c r="B54" s="27">
        <v>50</v>
      </c>
      <c r="C54" s="8">
        <v>0</v>
      </c>
      <c r="D54" s="9">
        <f t="shared" si="5"/>
        <v>0</v>
      </c>
      <c r="E54" s="32" t="s">
        <v>20</v>
      </c>
      <c r="F54" s="33"/>
    </row>
    <row r="55" spans="1:6" ht="35" customHeight="1" x14ac:dyDescent="0.15">
      <c r="A55" s="7" t="s">
        <v>53</v>
      </c>
      <c r="B55" s="27">
        <v>50</v>
      </c>
      <c r="C55" s="8">
        <v>0</v>
      </c>
      <c r="D55" s="9">
        <f t="shared" si="5"/>
        <v>0</v>
      </c>
      <c r="E55" s="32" t="s">
        <v>20</v>
      </c>
      <c r="F55" s="33"/>
    </row>
    <row r="56" spans="1:6" ht="35" customHeight="1" x14ac:dyDescent="0.15">
      <c r="A56" s="7" t="s">
        <v>54</v>
      </c>
      <c r="B56" s="27">
        <v>5</v>
      </c>
      <c r="C56" s="8">
        <v>0</v>
      </c>
      <c r="D56" s="9">
        <f t="shared" si="5"/>
        <v>0</v>
      </c>
      <c r="E56" s="32" t="s">
        <v>20</v>
      </c>
      <c r="F56" s="33"/>
    </row>
    <row r="57" spans="1:6" ht="35" customHeight="1" x14ac:dyDescent="0.15">
      <c r="A57" s="7" t="s">
        <v>55</v>
      </c>
      <c r="B57" s="27">
        <v>20</v>
      </c>
      <c r="C57" s="8">
        <v>0</v>
      </c>
      <c r="D57" s="9">
        <f>B57*C57</f>
        <v>0</v>
      </c>
      <c r="E57" s="32" t="s">
        <v>20</v>
      </c>
      <c r="F57" s="33"/>
    </row>
    <row r="58" spans="1:6" ht="35" customHeight="1" x14ac:dyDescent="0.15">
      <c r="A58" s="7" t="s">
        <v>56</v>
      </c>
      <c r="B58" s="27">
        <v>10</v>
      </c>
      <c r="C58" s="8">
        <v>0</v>
      </c>
      <c r="D58" s="9">
        <f>B58*C58</f>
        <v>0</v>
      </c>
      <c r="E58" s="32" t="s">
        <v>20</v>
      </c>
      <c r="F58" s="33"/>
    </row>
    <row r="59" spans="1:6" ht="35" customHeight="1" x14ac:dyDescent="0.15">
      <c r="A59" s="7" t="s">
        <v>57</v>
      </c>
      <c r="B59" s="27">
        <v>10</v>
      </c>
      <c r="C59" s="8">
        <v>0</v>
      </c>
      <c r="D59" s="9">
        <f t="shared" ref="D59:D61" si="6">B59*C59</f>
        <v>0</v>
      </c>
      <c r="E59" s="32" t="s">
        <v>20</v>
      </c>
      <c r="F59" s="33"/>
    </row>
    <row r="60" spans="1:6" ht="35" customHeight="1" x14ac:dyDescent="0.15">
      <c r="A60" s="7" t="s">
        <v>58</v>
      </c>
      <c r="B60" s="27">
        <v>10</v>
      </c>
      <c r="C60" s="8">
        <v>0</v>
      </c>
      <c r="D60" s="9">
        <f t="shared" si="6"/>
        <v>0</v>
      </c>
      <c r="E60" s="32" t="s">
        <v>20</v>
      </c>
      <c r="F60" s="33"/>
    </row>
    <row r="61" spans="1:6" ht="35" customHeight="1" x14ac:dyDescent="0.15">
      <c r="A61" s="7" t="s">
        <v>59</v>
      </c>
      <c r="B61" s="27">
        <v>30</v>
      </c>
      <c r="C61" s="8">
        <v>0</v>
      </c>
      <c r="D61" s="9">
        <f t="shared" si="6"/>
        <v>0</v>
      </c>
      <c r="E61" s="32" t="s">
        <v>20</v>
      </c>
      <c r="F61" s="33"/>
    </row>
    <row r="62" spans="1:6" ht="35" customHeight="1" x14ac:dyDescent="0.15">
      <c r="A62" s="7" t="s">
        <v>60</v>
      </c>
      <c r="B62" s="27">
        <v>5</v>
      </c>
      <c r="C62" s="8">
        <v>0</v>
      </c>
      <c r="D62" s="9">
        <f>B62*C62</f>
        <v>0</v>
      </c>
      <c r="E62" s="32" t="s">
        <v>20</v>
      </c>
      <c r="F62" s="33"/>
    </row>
    <row r="63" spans="1:6" ht="35" customHeight="1" x14ac:dyDescent="0.15">
      <c r="A63" s="7" t="s">
        <v>61</v>
      </c>
      <c r="B63" s="27">
        <v>20</v>
      </c>
      <c r="C63" s="8">
        <v>0</v>
      </c>
      <c r="D63" s="9">
        <f>B63*C63</f>
        <v>0</v>
      </c>
      <c r="E63" s="32" t="s">
        <v>20</v>
      </c>
      <c r="F63" s="33"/>
    </row>
    <row r="64" spans="1:6" ht="35" customHeight="1" x14ac:dyDescent="0.15">
      <c r="A64" s="7" t="s">
        <v>62</v>
      </c>
      <c r="B64" s="27">
        <v>5</v>
      </c>
      <c r="C64" s="8">
        <v>0</v>
      </c>
      <c r="D64" s="9">
        <f>B64*C64</f>
        <v>0</v>
      </c>
      <c r="E64" s="32" t="s">
        <v>20</v>
      </c>
      <c r="F64" s="33"/>
    </row>
    <row r="65" spans="1:6" ht="35" customHeight="1" x14ac:dyDescent="0.15">
      <c r="A65" s="7" t="s">
        <v>63</v>
      </c>
      <c r="B65" s="27">
        <v>5</v>
      </c>
      <c r="C65" s="8">
        <v>0</v>
      </c>
      <c r="D65" s="9">
        <f t="shared" ref="D65:D67" si="7">B65*C65</f>
        <v>0</v>
      </c>
      <c r="E65" s="32" t="s">
        <v>20</v>
      </c>
      <c r="F65" s="33"/>
    </row>
    <row r="66" spans="1:6" ht="35" customHeight="1" x14ac:dyDescent="0.15">
      <c r="A66" s="7" t="s">
        <v>64</v>
      </c>
      <c r="B66" s="27">
        <v>5</v>
      </c>
      <c r="C66" s="8">
        <v>0</v>
      </c>
      <c r="D66" s="9">
        <f t="shared" si="7"/>
        <v>0</v>
      </c>
      <c r="E66" s="32" t="s">
        <v>20</v>
      </c>
      <c r="F66" s="33"/>
    </row>
    <row r="67" spans="1:6" ht="35" customHeight="1" x14ac:dyDescent="0.15">
      <c r="A67" s="7" t="s">
        <v>65</v>
      </c>
      <c r="B67" s="27">
        <v>5</v>
      </c>
      <c r="C67" s="8">
        <v>0</v>
      </c>
      <c r="D67" s="9">
        <f t="shared" si="7"/>
        <v>0</v>
      </c>
      <c r="E67" s="32" t="s">
        <v>20</v>
      </c>
      <c r="F67" s="33"/>
    </row>
    <row r="68" spans="1:6" ht="35" customHeight="1" x14ac:dyDescent="0.15">
      <c r="A68" s="7" t="s">
        <v>66</v>
      </c>
      <c r="B68" s="27">
        <v>30</v>
      </c>
      <c r="C68" s="8">
        <v>0</v>
      </c>
      <c r="D68" s="9">
        <f t="shared" ref="D68:D70" si="8">B68*C68</f>
        <v>0</v>
      </c>
      <c r="E68" s="32" t="s">
        <v>20</v>
      </c>
      <c r="F68" s="33"/>
    </row>
    <row r="69" spans="1:6" ht="35" customHeight="1" x14ac:dyDescent="0.15">
      <c r="A69" s="7" t="s">
        <v>67</v>
      </c>
      <c r="B69" s="27">
        <v>4</v>
      </c>
      <c r="C69" s="8">
        <v>0</v>
      </c>
      <c r="D69" s="9">
        <f t="shared" si="8"/>
        <v>0</v>
      </c>
      <c r="E69" s="32" t="s">
        <v>20</v>
      </c>
      <c r="F69" s="33"/>
    </row>
    <row r="70" spans="1:6" ht="35" customHeight="1" x14ac:dyDescent="0.15">
      <c r="A70" s="7" t="s">
        <v>68</v>
      </c>
      <c r="B70" s="27">
        <v>20</v>
      </c>
      <c r="C70" s="8">
        <v>0</v>
      </c>
      <c r="D70" s="9">
        <f t="shared" si="8"/>
        <v>0</v>
      </c>
      <c r="E70" s="32" t="s">
        <v>20</v>
      </c>
      <c r="F70" s="33"/>
    </row>
    <row r="71" spans="1:6" ht="35" customHeight="1" x14ac:dyDescent="0.15">
      <c r="A71" s="7" t="s">
        <v>69</v>
      </c>
      <c r="B71" s="27">
        <v>20</v>
      </c>
      <c r="C71" s="8">
        <v>0</v>
      </c>
      <c r="D71" s="9">
        <f t="shared" si="4"/>
        <v>0</v>
      </c>
      <c r="E71" s="32" t="s">
        <v>20</v>
      </c>
      <c r="F71" s="33"/>
    </row>
    <row r="72" spans="1:6" ht="35" customHeight="1" x14ac:dyDescent="0.15">
      <c r="A72" s="7" t="s">
        <v>70</v>
      </c>
      <c r="B72" s="27">
        <v>20</v>
      </c>
      <c r="C72" s="8">
        <v>0</v>
      </c>
      <c r="D72" s="9">
        <f t="shared" ref="D72:D73" si="9">B72*C72</f>
        <v>0</v>
      </c>
      <c r="E72" s="32" t="s">
        <v>20</v>
      </c>
      <c r="F72" s="33"/>
    </row>
    <row r="73" spans="1:6" ht="35" customHeight="1" x14ac:dyDescent="0.15">
      <c r="A73" s="7" t="s">
        <v>71</v>
      </c>
      <c r="B73" s="27">
        <v>5</v>
      </c>
      <c r="C73" s="8">
        <v>0</v>
      </c>
      <c r="D73" s="9">
        <f t="shared" si="9"/>
        <v>0</v>
      </c>
      <c r="E73" s="32" t="s">
        <v>20</v>
      </c>
      <c r="F73" s="33"/>
    </row>
    <row r="74" spans="1:6" ht="35" customHeight="1" x14ac:dyDescent="0.15">
      <c r="A74" s="7" t="s">
        <v>72</v>
      </c>
      <c r="B74" s="27">
        <v>5</v>
      </c>
      <c r="C74" s="8">
        <v>0</v>
      </c>
      <c r="D74" s="9">
        <f t="shared" si="4"/>
        <v>0</v>
      </c>
      <c r="E74" s="32" t="s">
        <v>20</v>
      </c>
      <c r="F74" s="33"/>
    </row>
    <row r="75" spans="1:6" ht="35" customHeight="1" x14ac:dyDescent="0.15">
      <c r="A75" s="7" t="s">
        <v>73</v>
      </c>
      <c r="B75" s="27">
        <v>5</v>
      </c>
      <c r="C75" s="8">
        <v>0</v>
      </c>
      <c r="D75" s="9">
        <f t="shared" si="4"/>
        <v>0</v>
      </c>
      <c r="E75" s="32" t="s">
        <v>20</v>
      </c>
      <c r="F75" s="33"/>
    </row>
    <row r="76" spans="1:6" ht="35" customHeight="1" x14ac:dyDescent="0.15">
      <c r="A76" s="24" t="s">
        <v>12</v>
      </c>
      <c r="B76" s="46" t="s">
        <v>8</v>
      </c>
      <c r="C76" s="47"/>
      <c r="D76" s="25">
        <f>SUM(D22:D75)</f>
        <v>0</v>
      </c>
      <c r="E76" s="46"/>
      <c r="F76" s="48"/>
    </row>
    <row r="77" spans="1:6" ht="10.25" customHeight="1" x14ac:dyDescent="0.15">
      <c r="A77" s="3"/>
      <c r="B77" s="3"/>
      <c r="D77" s="4"/>
      <c r="E77" s="4"/>
    </row>
    <row r="78" spans="1:6" ht="60" x14ac:dyDescent="0.15">
      <c r="A78" s="19" t="s">
        <v>74</v>
      </c>
      <c r="B78" s="20" t="s">
        <v>75</v>
      </c>
      <c r="C78" s="21" t="s">
        <v>16</v>
      </c>
      <c r="D78" s="22" t="s">
        <v>8</v>
      </c>
      <c r="E78" s="34" t="s">
        <v>8</v>
      </c>
      <c r="F78" s="35"/>
    </row>
    <row r="79" spans="1:6" ht="35" customHeight="1" x14ac:dyDescent="0.15">
      <c r="A79" s="23" t="s">
        <v>76</v>
      </c>
      <c r="B79" s="27">
        <v>1100</v>
      </c>
      <c r="C79" s="8">
        <v>0</v>
      </c>
      <c r="D79" s="9">
        <f t="shared" ref="D79:D87" si="10">B79*C79</f>
        <v>0</v>
      </c>
      <c r="E79" s="44"/>
      <c r="F79" s="45"/>
    </row>
    <row r="80" spans="1:6" ht="35" customHeight="1" x14ac:dyDescent="0.15">
      <c r="A80" s="23" t="s">
        <v>77</v>
      </c>
      <c r="B80" s="27">
        <v>1100</v>
      </c>
      <c r="C80" s="8">
        <v>0</v>
      </c>
      <c r="D80" s="9">
        <f t="shared" ref="D80:D83" si="11">B80*C80</f>
        <v>0</v>
      </c>
      <c r="E80" s="44"/>
      <c r="F80" s="45"/>
    </row>
    <row r="81" spans="1:6" ht="35" customHeight="1" x14ac:dyDescent="0.15">
      <c r="A81" s="23" t="s">
        <v>78</v>
      </c>
      <c r="B81" s="27">
        <v>1100</v>
      </c>
      <c r="C81" s="8">
        <v>0</v>
      </c>
      <c r="D81" s="9">
        <f t="shared" si="11"/>
        <v>0</v>
      </c>
      <c r="E81" s="44"/>
      <c r="F81" s="45"/>
    </row>
    <row r="82" spans="1:6" ht="35" customHeight="1" x14ac:dyDescent="0.15">
      <c r="A82" s="23" t="s">
        <v>79</v>
      </c>
      <c r="B82" s="27">
        <v>1100</v>
      </c>
      <c r="C82" s="8">
        <v>0</v>
      </c>
      <c r="D82" s="9">
        <f t="shared" si="11"/>
        <v>0</v>
      </c>
      <c r="E82" s="44"/>
      <c r="F82" s="45"/>
    </row>
    <row r="83" spans="1:6" ht="35" customHeight="1" x14ac:dyDescent="0.15">
      <c r="A83" s="23" t="s">
        <v>80</v>
      </c>
      <c r="B83" s="27">
        <v>1100</v>
      </c>
      <c r="C83" s="8">
        <v>0</v>
      </c>
      <c r="D83" s="9">
        <f t="shared" si="11"/>
        <v>0</v>
      </c>
      <c r="E83" s="44"/>
      <c r="F83" s="45"/>
    </row>
    <row r="84" spans="1:6" ht="35" customHeight="1" x14ac:dyDescent="0.15">
      <c r="A84" s="23" t="s">
        <v>81</v>
      </c>
      <c r="B84" s="27">
        <v>1100</v>
      </c>
      <c r="C84" s="8">
        <v>0</v>
      </c>
      <c r="D84" s="9">
        <f t="shared" si="10"/>
        <v>0</v>
      </c>
      <c r="E84" s="44"/>
      <c r="F84" s="45"/>
    </row>
    <row r="85" spans="1:6" ht="35" customHeight="1" x14ac:dyDescent="0.15">
      <c r="A85" s="23" t="s">
        <v>82</v>
      </c>
      <c r="B85" s="27">
        <v>1100</v>
      </c>
      <c r="C85" s="8">
        <v>0</v>
      </c>
      <c r="D85" s="9">
        <f t="shared" si="10"/>
        <v>0</v>
      </c>
      <c r="E85" s="44"/>
      <c r="F85" s="45"/>
    </row>
    <row r="86" spans="1:6" ht="35" customHeight="1" x14ac:dyDescent="0.15">
      <c r="A86" s="23" t="s">
        <v>83</v>
      </c>
      <c r="B86" s="27">
        <v>400</v>
      </c>
      <c r="C86" s="8">
        <v>0</v>
      </c>
      <c r="D86" s="9">
        <f t="shared" si="10"/>
        <v>0</v>
      </c>
      <c r="E86" s="44"/>
      <c r="F86" s="45"/>
    </row>
    <row r="87" spans="1:6" ht="35" customHeight="1" x14ac:dyDescent="0.15">
      <c r="A87" s="23" t="s">
        <v>84</v>
      </c>
      <c r="B87" s="27">
        <v>100</v>
      </c>
      <c r="C87" s="8">
        <v>0</v>
      </c>
      <c r="D87" s="9">
        <f t="shared" si="10"/>
        <v>0</v>
      </c>
      <c r="E87" s="44"/>
      <c r="F87" s="45"/>
    </row>
    <row r="88" spans="1:6" ht="35" customHeight="1" x14ac:dyDescent="0.15">
      <c r="A88" s="24" t="s">
        <v>12</v>
      </c>
      <c r="B88" s="46" t="s">
        <v>8</v>
      </c>
      <c r="C88" s="47"/>
      <c r="D88" s="25">
        <f>SUM(D79:D87)</f>
        <v>0</v>
      </c>
      <c r="E88" s="46"/>
      <c r="F88" s="48"/>
    </row>
    <row r="89" spans="1:6" ht="10.25" customHeight="1" x14ac:dyDescent="0.15">
      <c r="A89" s="3"/>
      <c r="B89" s="3"/>
      <c r="D89" s="4"/>
      <c r="E89" s="4"/>
    </row>
    <row r="90" spans="1:6" ht="100.25" customHeight="1" x14ac:dyDescent="0.15">
      <c r="A90" s="10" t="s">
        <v>85</v>
      </c>
      <c r="B90" s="11" t="s">
        <v>86</v>
      </c>
      <c r="C90" s="12" t="s">
        <v>87</v>
      </c>
      <c r="D90" s="13" t="s">
        <v>88</v>
      </c>
    </row>
    <row r="91" spans="1:6" ht="35" customHeight="1" x14ac:dyDescent="0.15">
      <c r="A91" s="7" t="s">
        <v>89</v>
      </c>
      <c r="B91" s="27">
        <v>1</v>
      </c>
      <c r="C91" s="8">
        <v>0</v>
      </c>
      <c r="D91" s="9">
        <f>B91*C91</f>
        <v>0</v>
      </c>
    </row>
    <row r="92" spans="1:6" ht="35" customHeight="1" x14ac:dyDescent="0.15">
      <c r="A92" s="7" t="s">
        <v>90</v>
      </c>
      <c r="B92" s="27">
        <v>12</v>
      </c>
      <c r="C92" s="8">
        <v>0</v>
      </c>
      <c r="D92" s="9">
        <f>B92*C92</f>
        <v>0</v>
      </c>
    </row>
    <row r="93" spans="1:6" ht="35" customHeight="1" x14ac:dyDescent="0.15">
      <c r="A93" s="7" t="s">
        <v>93</v>
      </c>
      <c r="B93" s="27">
        <v>50</v>
      </c>
      <c r="C93" s="8">
        <v>0</v>
      </c>
      <c r="D93" s="9">
        <f>B93*C93</f>
        <v>0</v>
      </c>
    </row>
    <row r="94" spans="1:6" ht="35" customHeight="1" x14ac:dyDescent="0.15">
      <c r="A94" s="29" t="s">
        <v>102</v>
      </c>
      <c r="B94" s="27">
        <v>25</v>
      </c>
      <c r="C94" s="8">
        <v>0</v>
      </c>
      <c r="D94" s="9">
        <f>B94*C94</f>
        <v>0</v>
      </c>
    </row>
    <row r="95" spans="1:6" ht="30" customHeight="1" x14ac:dyDescent="0.15">
      <c r="A95" s="24" t="s">
        <v>12</v>
      </c>
      <c r="B95" s="46" t="s">
        <v>8</v>
      </c>
      <c r="C95" s="47"/>
      <c r="D95" s="25">
        <f>SUM(D91:D94)</f>
        <v>0</v>
      </c>
    </row>
    <row r="96" spans="1:6" ht="30" customHeight="1" x14ac:dyDescent="0.15">
      <c r="C96" s="1"/>
    </row>
    <row r="97" spans="1:3" s="18" customFormat="1" ht="60" customHeight="1" x14ac:dyDescent="0.25">
      <c r="A97" s="15" t="s">
        <v>91</v>
      </c>
      <c r="B97" s="16">
        <f>E14+E19+D76+D88+D95</f>
        <v>0</v>
      </c>
      <c r="C97" s="17"/>
    </row>
    <row r="98" spans="1:3" ht="30" customHeight="1" x14ac:dyDescent="0.15">
      <c r="A98" s="26" t="s">
        <v>92</v>
      </c>
    </row>
    <row r="99" spans="1:3" ht="30" customHeight="1" x14ac:dyDescent="0.15">
      <c r="A99" s="3"/>
    </row>
  </sheetData>
  <sheetProtection algorithmName="SHA-512" hashValue="16xoLDKDXw//pEuz0/AV2ky7r19f2PoeMO/wS7n5CScEAKes8lwpeQip0WpWD9UeFVw1uw9ATICvTydkhewB+A==" saltValue="knZifY7WVOre4JIPdh4eeQ==" spinCount="100000" sheet="1" selectLockedCells="1"/>
  <mergeCells count="86">
    <mergeCell ref="B88:C88"/>
    <mergeCell ref="E88:F88"/>
    <mergeCell ref="B95:C95"/>
    <mergeCell ref="E87:F87"/>
    <mergeCell ref="B14:D14"/>
    <mergeCell ref="B19:D19"/>
    <mergeCell ref="B76:C76"/>
    <mergeCell ref="E76:F76"/>
    <mergeCell ref="E82:F82"/>
    <mergeCell ref="E83:F83"/>
    <mergeCell ref="E84:F84"/>
    <mergeCell ref="E85:F85"/>
    <mergeCell ref="E86:F86"/>
    <mergeCell ref="E72:F72"/>
    <mergeCell ref="E73:F73"/>
    <mergeCell ref="E79:F79"/>
    <mergeCell ref="E80:F80"/>
    <mergeCell ref="E81:F81"/>
    <mergeCell ref="E68:F68"/>
    <mergeCell ref="E69:F69"/>
    <mergeCell ref="E70:F70"/>
    <mergeCell ref="E74:F74"/>
    <mergeCell ref="E65:F65"/>
    <mergeCell ref="E66:F66"/>
    <mergeCell ref="E67:F67"/>
    <mergeCell ref="E61:F61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75:F75"/>
    <mergeCell ref="E21:F21"/>
    <mergeCell ref="E22:F22"/>
    <mergeCell ref="E23:F23"/>
    <mergeCell ref="E39:F39"/>
    <mergeCell ref="E40:F40"/>
    <mergeCell ref="E28:F28"/>
    <mergeCell ref="E29:F29"/>
    <mergeCell ref="E24:F24"/>
    <mergeCell ref="E25:F25"/>
    <mergeCell ref="E26:F26"/>
    <mergeCell ref="E27:F27"/>
    <mergeCell ref="E32:F32"/>
    <mergeCell ref="E62:F62"/>
    <mergeCell ref="E63:F63"/>
    <mergeCell ref="E64:F64"/>
    <mergeCell ref="E78:F78"/>
    <mergeCell ref="A1:E1"/>
    <mergeCell ref="A2:E2"/>
    <mergeCell ref="A3:E3"/>
    <mergeCell ref="E38:F38"/>
    <mergeCell ref="E30:F30"/>
    <mergeCell ref="E31:F31"/>
    <mergeCell ref="E37:F37"/>
    <mergeCell ref="E36:F36"/>
    <mergeCell ref="E34:F34"/>
    <mergeCell ref="E35:F35"/>
    <mergeCell ref="E33:F33"/>
    <mergeCell ref="E71:F71"/>
    <mergeCell ref="F14:G14"/>
    <mergeCell ref="F10:G10"/>
    <mergeCell ref="F11:G11"/>
    <mergeCell ref="F12:G12"/>
    <mergeCell ref="F4:G4"/>
    <mergeCell ref="F13:G13"/>
    <mergeCell ref="F5:G5"/>
    <mergeCell ref="F6:G6"/>
    <mergeCell ref="F7:G7"/>
    <mergeCell ref="F8:G8"/>
    <mergeCell ref="F9:G9"/>
  </mergeCells>
  <phoneticPr fontId="4" type="noConversion"/>
  <conditionalFormatting sqref="D5:D13">
    <cfRule type="cellIs" dxfId="1" priority="3" stopIfTrue="1" operator="lessThan">
      <formula>0.03</formula>
    </cfRule>
  </conditionalFormatting>
  <conditionalFormatting sqref="D17:D18">
    <cfRule type="cellIs" dxfId="0" priority="1" stopIfTrue="1" operator="lessThan">
      <formula>0.03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1B4E9C44-F93F-403E-BF43-3949E901C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009755-B6FF-451D-877A-714DE0DC36A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4d4ff2e-cf62-40b0-a5cf-f8c6524922a9"/>
    <ds:schemaRef ds:uri="http://schemas.openxmlformats.org/package/2006/metadata/core-properties"/>
    <ds:schemaRef ds:uri="http://purl.org/dc/terms/"/>
    <ds:schemaRef ds:uri="cdfd6af9-2027-427e-aee7-f2f3dc2ea9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2026-05-12T11:30:29Z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2026-03-31T11:22:40Z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0c912f61-b9b9-4a3f-be26-6eb78dfcc51e</vt:lpwstr>
  </property>
  <property fmtid="{D5CDD505-2E9C-101B-9397-08002B2CF9AE}" pid="9" name="MSIP_Label_defa4170-0d19-0005-0004-bc88714345d2_ActionId">
    <vt:lpwstr>81fd4088-bf2a-4a52-b90e-aa5c0a1e708e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