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DB\CLVD Dropbox\SpecifiQ\01 - Projecten\26007 Print en drukwerk\01 Aanbesteding\01 Inschrijvingsleidraad\Bijlagen\"/>
    </mc:Choice>
  </mc:AlternateContent>
  <xr:revisionPtr revIDLastSave="0" documentId="8_{70BA13E0-F019-41FC-B5A4-ADDD2F53DD6D}" xr6:coauthVersionLast="47" xr6:coauthVersionMax="47" xr10:uidLastSave="{00000000-0000-0000-0000-000000000000}"/>
  <bookViews>
    <workbookView xWindow="-28920" yWindow="-120" windowWidth="29040" windowHeight="15720" activeTab="2" xr2:uid="{82BE5C75-88BF-484C-A75E-8F61D20DD5B4}"/>
  </bookViews>
  <sheets>
    <sheet name="Fictieve opdrachten" sheetId="1" r:id="rId1"/>
    <sheet name="Prijslijst per product" sheetId="2" r:id="rId2"/>
    <sheet name="Totaal fictieve inschrijprij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2" l="1"/>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J26" i="1"/>
  <c r="B3" i="3" s="1"/>
  <c r="D72" i="2" l="1"/>
  <c r="B4" i="3" s="1"/>
  <c r="B5" i="3" s="1"/>
</calcChain>
</file>

<file path=xl/sharedStrings.xml><?xml version="1.0" encoding="utf-8"?>
<sst xmlns="http://schemas.openxmlformats.org/spreadsheetml/2006/main" count="177" uniqueCount="147">
  <si>
    <t>Provincie Noord Brabant</t>
  </si>
  <si>
    <t>Print- en Drukwerk C2370282</t>
  </si>
  <si>
    <t>Invulinstructie:</t>
  </si>
  <si>
    <t>U dient alleen de gele cellen in te vullen.</t>
  </si>
  <si>
    <t>Omschrijving:</t>
  </si>
  <si>
    <t>Rapport</t>
  </si>
  <si>
    <t>Uitnodiging</t>
  </si>
  <si>
    <t>Rollup banner (Luxe uitvoering)</t>
  </si>
  <si>
    <t>Foamborden</t>
  </si>
  <si>
    <t>Forexborden</t>
  </si>
  <si>
    <t>Magazine</t>
  </si>
  <si>
    <t>Briefpapier CdK</t>
  </si>
  <si>
    <t>Visitekaartjes</t>
  </si>
  <si>
    <t>A5 Memoblok</t>
  </si>
  <si>
    <t>Oplage:</t>
  </si>
  <si>
    <t>Omvang:</t>
  </si>
  <si>
    <t>15 pagina's</t>
  </si>
  <si>
    <t>4 pagina's</t>
  </si>
  <si>
    <t xml:space="preserve"> 10 borden</t>
  </si>
  <si>
    <t>5 borden</t>
  </si>
  <si>
    <t>16 pagina's</t>
  </si>
  <si>
    <t>3 soorten</t>
  </si>
  <si>
    <t>Afgewerkt formaat:</t>
  </si>
  <si>
    <t>A4</t>
  </si>
  <si>
    <t>A-5</t>
  </si>
  <si>
    <t>84,1 x 220 cm</t>
  </si>
  <si>
    <t>A-1</t>
  </si>
  <si>
    <t>A-0</t>
  </si>
  <si>
    <t>85 x 55 mm</t>
  </si>
  <si>
    <t>Papier:</t>
  </si>
  <si>
    <t>Colorcopy 100gr</t>
  </si>
  <si>
    <t>250 grs. Silk MC</t>
  </si>
  <si>
    <t>8 mm</t>
  </si>
  <si>
    <t>10 mm</t>
  </si>
  <si>
    <t>170 grs. Silk MC</t>
  </si>
  <si>
    <t xml:space="preserve">120 grs, securiblue (amicepapier), </t>
  </si>
  <si>
    <t>300 grs. Silk MC</t>
  </si>
  <si>
    <t xml:space="preserve">100 gr houtvrij offset </t>
  </si>
  <si>
    <t>Bedrukking:</t>
  </si>
  <si>
    <t>dubbelzijdig</t>
  </si>
  <si>
    <t>eenzijdig</t>
  </si>
  <si>
    <t>eenzijdig / fullcolor</t>
  </si>
  <si>
    <t>eenzijdig / zwart wit</t>
  </si>
  <si>
    <t xml:space="preserve">eenzijdig PMS 432U  </t>
  </si>
  <si>
    <t>Omslag:</t>
  </si>
  <si>
    <t>Colorcopy 200 gr</t>
  </si>
  <si>
    <t>Binnenwerk:</t>
  </si>
  <si>
    <t>Lijmen + voorzien van grijsbord</t>
  </si>
  <si>
    <t>Afwerking:</t>
  </si>
  <si>
    <t>Boekje lijmen</t>
  </si>
  <si>
    <t>rillen + snijden</t>
  </si>
  <si>
    <t>voorzien van 2 gaten in de hoeken</t>
  </si>
  <si>
    <t>gevouwen + geniet</t>
  </si>
  <si>
    <t>Preeg</t>
  </si>
  <si>
    <t>snijden</t>
  </si>
  <si>
    <t>Levertijd:</t>
  </si>
  <si>
    <t>1 werkdag</t>
  </si>
  <si>
    <t>3 werkdagen</t>
  </si>
  <si>
    <t>3 dagen</t>
  </si>
  <si>
    <t>nader overeen te komen</t>
  </si>
  <si>
    <t>nog overeen te komen</t>
  </si>
  <si>
    <t>Afleverlokatie:</t>
  </si>
  <si>
    <t>Ons Loket</t>
  </si>
  <si>
    <t>n.v.t.</t>
  </si>
  <si>
    <t>Expeditie</t>
  </si>
  <si>
    <t>expeditie</t>
  </si>
  <si>
    <t>Verzending:</t>
  </si>
  <si>
    <t>verzenden naar medewerkers</t>
  </si>
  <si>
    <t>Extra:</t>
  </si>
  <si>
    <t>Kosten voor transport:</t>
  </si>
  <si>
    <t>Prijs Inclusief kosten transport:</t>
  </si>
  <si>
    <t>Totaal fictieve opdrachten</t>
  </si>
  <si>
    <t>Alle prijzen exclusief BTW, op basis van losse bestellingen, er mogen geen items ongevraagd aan een berekening worden toegevoegd of op andere dan gevraagde papierformaten gerekend worden. Het prijzenblad mag op geen enkele wijze aangepast worden op straffe van uitsluiting.</t>
  </si>
  <si>
    <t>Omschrijving</t>
  </si>
  <si>
    <t>Fictieve eenheden</t>
  </si>
  <si>
    <t>Prijs per eenheid</t>
  </si>
  <si>
    <t>Kosten (fictieve eenheden x prijs per eenheid)</t>
  </si>
  <si>
    <t>Printen full color A3 (dubbelzijdig = 2x prijs enkelzijdig)  papiersoort:Color Copy 160 grm/m2</t>
  </si>
  <si>
    <t>Printen full color A4 (dubbelzijdig = 2x prijs enkelzijdig) papiersoort: Color Copy 160 grm/m2</t>
  </si>
  <si>
    <t>Printen full color A3 enkelzijdig papiersoort: Color Copy 160 grm/m2</t>
  </si>
  <si>
    <t>Printen full color A4 enkelzijdig papiersoort: Color Copy 160 grm/m2</t>
  </si>
  <si>
    <t>Printen zwart-wit A3 (dubbelzijdig = 2x prijs enkelzijdig) papiersoort: Color Copy 160 grm/m2</t>
  </si>
  <si>
    <t>Printen zwart-wit A4 (dubbelzijdig = 2x prijs enkelzijdig)papiersoort: Color Copy 160 grm/m2</t>
  </si>
  <si>
    <t>Bedrukken offset full color A3  (dubbelzijdig = 2x prijs enkelzijdig) papiersoort: Silk MC 160 grm/m2</t>
  </si>
  <si>
    <t>Bedrukken offset zwart wit A3 (dubbelzijdig = 2x prijs enkelzijdig) papiersoort: Silk MC 160 grm/m2</t>
  </si>
  <si>
    <t>Bedrukken offset full color A-4 (dubbelzijdig = 2 x prijs enkelzijdig) papiersoort: Silk MC 160 grm/m2</t>
  </si>
  <si>
    <t>Bedrukken offset zwart-wit A4 dubbelzijdig (2x prijs enkelzijdig) papiersoort: Silk MC 160 grm/m2</t>
  </si>
  <si>
    <t>Digitaal drukken full color A3 (dubbelzijdig = 2x prijs enkelzijdig) papiersoort: Silk MC 160 grm/m2</t>
  </si>
  <si>
    <t>Digitaal drukken zwart wit A3 (dubbelzijdig = 2x prijs enkelzijdig) papiersoort: Silk MC 160 grm/m2</t>
  </si>
  <si>
    <t>Digitaal drukken full color A-4 (dubbelzijdig = 2 x prijs enkelzijdig) papiersoort: Silk MC 160 grm/m2</t>
  </si>
  <si>
    <t>Digitaal drukken zwart-wit A4 dubbelzijdig (2x prijs enkelzijdig) papiersoort: Silk MC 160 grm/m2</t>
  </si>
  <si>
    <t>Couverteren C5 envelop van 1 vel A4 per stuk</t>
  </si>
  <si>
    <t>Couverteren C5 envelop van 2 vel A4 per set</t>
  </si>
  <si>
    <t>Couverteren C5 envelop van 3 vel A4 per set</t>
  </si>
  <si>
    <t xml:space="preserve">Digitaliseren (Scannen) formaat A0 per pagina kleur en zwartwit, naar PDF </t>
  </si>
  <si>
    <t xml:space="preserve">Digitaliseren (Scannen) formaat A1 per pagina kleur en zwartwit, naar PDF </t>
  </si>
  <si>
    <t xml:space="preserve">Digitaliseren (Scannen) formaat A2 per pagina kleur en zwartwit, naar PDF </t>
  </si>
  <si>
    <t xml:space="preserve">Digitaliseren (Scannen) formaat A3 per pagina kleur en zwartwit, naar PDF </t>
  </si>
  <si>
    <t xml:space="preserve">Digitaliseren (Scannen) formaat A4 per pagina kleur en zwartwit, naar PDF </t>
  </si>
  <si>
    <t xml:space="preserve">Printen A0 100 gr full color papiersoort: Top Color </t>
  </si>
  <si>
    <t xml:space="preserve">Printen A0 135 gr full color papiersoort: Top Color </t>
  </si>
  <si>
    <t>Printen A0 160 gr full color papiersoort: Top Color</t>
  </si>
  <si>
    <t xml:space="preserve">Printen A0 200 gr full color papiersoort: Top Color </t>
  </si>
  <si>
    <t xml:space="preserve">Printen A1 100 gr full color papiersoort: Top Color </t>
  </si>
  <si>
    <t xml:space="preserve">Printen A1 135 gr full color papiersoort: Top Color </t>
  </si>
  <si>
    <t xml:space="preserve">Printen A1 160 gr full color papiersoort: Top Color </t>
  </si>
  <si>
    <t xml:space="preserve">Printen A1 200 gr full color papiersoort: Top Color </t>
  </si>
  <si>
    <t xml:space="preserve">Printen A2 100 gr full color papiersoort: Top Color </t>
  </si>
  <si>
    <t xml:space="preserve">Printen A2 135 gr full color papiersoort: Top Color </t>
  </si>
  <si>
    <t xml:space="preserve">Printen A2 160 gr full color papiersoort: Top Color </t>
  </si>
  <si>
    <t xml:space="preserve">Printen A2 200 gr full color papiersoort: Top Color </t>
  </si>
  <si>
    <t>vouwen van A-0 naar A-4 Top Color 100 gr/m2</t>
  </si>
  <si>
    <t xml:space="preserve">vouwen 1-slag A4&gt;A5 </t>
  </si>
  <si>
    <t>Vouwen 1-slag A3&gt;A4</t>
  </si>
  <si>
    <t>Vouwen/Nieten A3&gt;A4 per boekje 12 pagina's papiersoort:Color Copy 160 grm/m2</t>
  </si>
  <si>
    <t>Vouwen/Nieten A4&gt;A5 per boekje 12 pagina's papiersoort:Color Copy 160 grm/m2</t>
  </si>
  <si>
    <t>Nieten met 1 nietje per set, machinaal</t>
  </si>
  <si>
    <t>Nieten per set, handmatig</t>
  </si>
  <si>
    <t>Rillen per ril per 25 vel A-4&gt; A-5</t>
  </si>
  <si>
    <t>Snijden (per minuut)</t>
  </si>
  <si>
    <t>Transparant dekvellen A3 120 gr/m2</t>
  </si>
  <si>
    <t>Transparant A4 dekvel 120 grm/m2</t>
  </si>
  <si>
    <t>Lamineren A-3 120 gr/m2</t>
  </si>
  <si>
    <t>Lamineren A-4 120 gr/m2</t>
  </si>
  <si>
    <t>Lamineren A-5 120 gr/m2</t>
  </si>
  <si>
    <t>Inbinden gelijmd per boekje A-4 met doorlopende omslag 25 pagina's papiersoort:Color Copy 160 grm/m2</t>
  </si>
  <si>
    <t>Inbinden Wire-O metaal (diverse kleuren) &lt; 10mm</t>
  </si>
  <si>
    <t>Inbinden Wire-O metaal (diverse kleuren) &lt; 15mm</t>
  </si>
  <si>
    <t>Inbinden Wire-O metaal (diverse kleuren) &lt; 20mm</t>
  </si>
  <si>
    <t>Printen Foam 10 mm A0</t>
  </si>
  <si>
    <t>Printen Foam 8 mm A1</t>
  </si>
  <si>
    <t>Printen Foam 5 mm A2</t>
  </si>
  <si>
    <t>Printen Forex 5 mm A0</t>
  </si>
  <si>
    <t>Printen Forex 10 mm A0</t>
  </si>
  <si>
    <t>Printen Forex 8 mm A1</t>
  </si>
  <si>
    <t>Printen Forex  5 mm A2</t>
  </si>
  <si>
    <t>Printen Dibond 10 mm A-0</t>
  </si>
  <si>
    <t>Printen Dibond 8 mm A-1</t>
  </si>
  <si>
    <t>Printen Dibond 5 mm A-2</t>
  </si>
  <si>
    <t>Roll up Banner 85 x 200 doek voor in bestaand systeem te hergebruiken</t>
  </si>
  <si>
    <t>Beach Flag standaard uitvoering voorzien van voet.</t>
  </si>
  <si>
    <t>Visitekaartjes eenzijdig 55x90 mm per naam 300 gr sulfaatkarton oplage100 stuks voorzien van doosje</t>
  </si>
  <si>
    <t>Visitekaartjes Dubbelzijdig 55x90 mm per naam 300 gr sulfaatkarton per 100 stuks voorzien van doosje</t>
  </si>
  <si>
    <t>Badges kleur eenzijdig 55x90 mm 300 gr hvo per stuk 50 stuks</t>
  </si>
  <si>
    <t>Totaal prijslijst per product</t>
  </si>
  <si>
    <t>Totaal fictieve inschrijfprijs</t>
  </si>
  <si>
    <t>Totaal fictieve inschrijprijs= totaal fictieve opdrachten + totaal prijslijst per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</si>
</sst>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_ [$€-413]\ * #,##0.00_ ;_ [$€-413]\ * \-#,##0.00_ ;_ [$€-413]\ * &quot;-&quot;??_ ;_ @_ "/>
  </numFmts>
  <fonts count="14">
    <font>
      <sz val="11"/>
      <color theme="1"/>
      <name val="Aptos Narrow"/>
      <family val="2"/>
      <scheme val="minor"/>
    </font>
    <font>
      <b/>
      <sz val="11"/>
      <color theme="1"/>
      <name val="Aptos Narrow"/>
      <family val="2"/>
      <scheme val="minor"/>
    </font>
    <font>
      <sz val="12"/>
      <color theme="1"/>
      <name val="Futura Book"/>
      <family val="2"/>
    </font>
    <font>
      <sz val="12"/>
      <color rgb="FF384152"/>
      <name val="Futura Book"/>
      <family val="2"/>
    </font>
    <font>
      <sz val="12"/>
      <color rgb="FF212529"/>
      <name val="Futura Book"/>
      <family val="2"/>
    </font>
    <font>
      <b/>
      <sz val="12"/>
      <color theme="1"/>
      <name val="Futura Book"/>
      <family val="2"/>
    </font>
    <font>
      <b/>
      <sz val="12"/>
      <name val="Futura Book"/>
      <family val="2"/>
    </font>
    <font>
      <b/>
      <sz val="12"/>
      <color theme="1"/>
      <name val="Futura Book"/>
    </font>
    <font>
      <sz val="8"/>
      <name val="Aptos Narrow"/>
      <family val="2"/>
      <scheme val="minor"/>
    </font>
    <font>
      <sz val="11"/>
      <color theme="1"/>
      <name val="Aptos Narrow"/>
      <family val="2"/>
      <scheme val="minor"/>
    </font>
    <font>
      <sz val="12"/>
      <name val="Futura Book"/>
    </font>
    <font>
      <sz val="12"/>
      <color theme="1"/>
      <name val="Futura Book"/>
    </font>
    <font>
      <b/>
      <sz val="12"/>
      <name val="Futura Book"/>
    </font>
    <font>
      <sz val="12"/>
      <color rgb="FF000000"/>
      <name val="Futura Book"/>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9" fillId="0" borderId="0" applyFont="0" applyFill="0" applyBorder="0" applyAlignment="0" applyProtection="0"/>
  </cellStyleXfs>
  <cellXfs count="58">
    <xf numFmtId="0" fontId="0" fillId="0" borderId="0" xfId="0"/>
    <xf numFmtId="0" fontId="1" fillId="0" borderId="0" xfId="0" applyFont="1"/>
    <xf numFmtId="0" fontId="0" fillId="0" borderId="1" xfId="0" applyBorder="1"/>
    <xf numFmtId="0" fontId="0" fillId="0" borderId="0" xfId="0" applyAlignment="1">
      <alignment horizontal="right" vertical="top"/>
    </xf>
    <xf numFmtId="0" fontId="0" fillId="0" borderId="1" xfId="0" applyBorder="1" applyAlignment="1">
      <alignment horizontal="right" vertical="top"/>
    </xf>
    <xf numFmtId="0" fontId="5" fillId="0" borderId="0" xfId="0" applyFont="1"/>
    <xf numFmtId="0" fontId="5" fillId="0" borderId="2" xfId="0" applyFont="1" applyBorder="1"/>
    <xf numFmtId="0" fontId="6" fillId="2" borderId="13" xfId="0" applyFont="1" applyFill="1" applyBorder="1"/>
    <xf numFmtId="0" fontId="5" fillId="0" borderId="3" xfId="0" applyFont="1" applyBorder="1"/>
    <xf numFmtId="0" fontId="5" fillId="0" borderId="4" xfId="0" applyFont="1" applyBorder="1"/>
    <xf numFmtId="0" fontId="5" fillId="0" borderId="6" xfId="0" applyFont="1" applyBorder="1" applyAlignment="1">
      <alignment wrapText="1"/>
    </xf>
    <xf numFmtId="0" fontId="6" fillId="2" borderId="12" xfId="0" applyFont="1" applyFill="1" applyBorder="1" applyAlignment="1">
      <alignment horizontal="center" vertical="top"/>
    </xf>
    <xf numFmtId="0" fontId="2" fillId="0" borderId="2" xfId="0" applyFont="1" applyBorder="1" applyAlignment="1">
      <alignment horizontal="center" vertical="top"/>
    </xf>
    <xf numFmtId="0" fontId="3" fillId="0" borderId="2" xfId="0" applyFont="1" applyBorder="1" applyAlignment="1">
      <alignment horizontal="center"/>
    </xf>
    <xf numFmtId="0" fontId="4" fillId="0" borderId="2" xfId="0" applyFont="1" applyBorder="1" applyAlignment="1">
      <alignment horizontal="center"/>
    </xf>
    <xf numFmtId="0" fontId="2" fillId="0" borderId="2" xfId="0" applyFont="1" applyBorder="1" applyAlignment="1">
      <alignment horizontal="center"/>
    </xf>
    <xf numFmtId="0" fontId="0" fillId="0" borderId="3" xfId="0" applyBorder="1" applyAlignment="1">
      <alignment horizontal="center" vertical="top"/>
    </xf>
    <xf numFmtId="0" fontId="0" fillId="0" borderId="4" xfId="0" applyBorder="1" applyAlignment="1">
      <alignment horizontal="center" vertical="top"/>
    </xf>
    <xf numFmtId="0" fontId="5" fillId="0" borderId="5" xfId="0" applyFont="1" applyBorder="1"/>
    <xf numFmtId="0" fontId="5" fillId="2" borderId="5" xfId="0" applyFont="1" applyFill="1" applyBorder="1"/>
    <xf numFmtId="0" fontId="0" fillId="2" borderId="9" xfId="0" applyFill="1" applyBorder="1" applyAlignment="1">
      <alignment horizontal="right" vertical="top"/>
    </xf>
    <xf numFmtId="0" fontId="0" fillId="2" borderId="15" xfId="0" applyFill="1" applyBorder="1" applyAlignment="1">
      <alignment horizontal="right" vertical="top"/>
    </xf>
    <xf numFmtId="0" fontId="0" fillId="2" borderId="11" xfId="0" applyFill="1" applyBorder="1" applyAlignment="1">
      <alignment horizontal="right" vertical="top"/>
    </xf>
    <xf numFmtId="164" fontId="0" fillId="2" borderId="5" xfId="0" applyNumberFormat="1" applyFill="1" applyBorder="1" applyAlignment="1">
      <alignment horizontal="right" vertical="top"/>
    </xf>
    <xf numFmtId="0" fontId="0" fillId="2" borderId="15" xfId="0" applyFill="1" applyBorder="1"/>
    <xf numFmtId="8" fontId="0" fillId="2" borderId="11" xfId="0" applyNumberFormat="1" applyFill="1" applyBorder="1"/>
    <xf numFmtId="0" fontId="10" fillId="0" borderId="0" xfId="0" applyFont="1"/>
    <xf numFmtId="0" fontId="11" fillId="0" borderId="0" xfId="0" applyFont="1"/>
    <xf numFmtId="0" fontId="7" fillId="0" borderId="0" xfId="0" applyFont="1"/>
    <xf numFmtId="0" fontId="11" fillId="0" borderId="0" xfId="0" applyFont="1" applyAlignment="1">
      <alignment wrapText="1"/>
    </xf>
    <xf numFmtId="0" fontId="12" fillId="2" borderId="12" xfId="0" applyFont="1" applyFill="1" applyBorder="1"/>
    <xf numFmtId="0" fontId="11" fillId="0" borderId="2" xfId="0" applyFont="1" applyBorder="1"/>
    <xf numFmtId="3" fontId="11" fillId="0" borderId="2" xfId="0" applyNumberFormat="1" applyFont="1" applyBorder="1"/>
    <xf numFmtId="8" fontId="11" fillId="0" borderId="2" xfId="0" applyNumberFormat="1" applyFont="1" applyBorder="1"/>
    <xf numFmtId="0" fontId="13" fillId="0" borderId="2" xfId="0" applyFont="1" applyBorder="1"/>
    <xf numFmtId="0" fontId="11" fillId="0" borderId="3" xfId="0" applyFont="1" applyBorder="1"/>
    <xf numFmtId="8" fontId="11" fillId="0" borderId="3" xfId="0" applyNumberFormat="1" applyFont="1" applyBorder="1"/>
    <xf numFmtId="0" fontId="7" fillId="2" borderId="5" xfId="0" applyFont="1" applyFill="1" applyBorder="1"/>
    <xf numFmtId="8" fontId="7" fillId="2" borderId="5" xfId="0" applyNumberFormat="1" applyFont="1" applyFill="1" applyBorder="1"/>
    <xf numFmtId="0" fontId="2" fillId="0" borderId="16" xfId="0" applyFont="1" applyBorder="1" applyAlignment="1">
      <alignment horizontal="center" vertical="top"/>
    </xf>
    <xf numFmtId="0" fontId="2" fillId="0" borderId="17"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18" xfId="0" applyFont="1" applyBorder="1" applyAlignment="1">
      <alignment horizontal="center" vertical="top"/>
    </xf>
    <xf numFmtId="164" fontId="0" fillId="3" borderId="7" xfId="0" applyNumberFormat="1" applyFill="1" applyBorder="1" applyAlignment="1" applyProtection="1">
      <alignment horizontal="center" vertical="top"/>
      <protection locked="0"/>
    </xf>
    <xf numFmtId="164" fontId="0" fillId="3" borderId="14" xfId="0" applyNumberFormat="1" applyFill="1" applyBorder="1" applyAlignment="1" applyProtection="1">
      <alignment horizontal="center" vertical="top"/>
      <protection locked="0"/>
    </xf>
    <xf numFmtId="164" fontId="0" fillId="3" borderId="5" xfId="0" applyNumberFormat="1" applyFill="1" applyBorder="1" applyAlignment="1" applyProtection="1">
      <alignment horizontal="center" vertical="top"/>
      <protection locked="0"/>
    </xf>
    <xf numFmtId="164" fontId="0" fillId="3" borderId="10" xfId="0" applyNumberFormat="1" applyFill="1" applyBorder="1" applyAlignment="1" applyProtection="1">
      <alignment horizontal="center" vertical="top"/>
      <protection locked="0"/>
    </xf>
    <xf numFmtId="164" fontId="0" fillId="3" borderId="8" xfId="0" applyNumberFormat="1" applyFill="1" applyBorder="1" applyAlignment="1" applyProtection="1">
      <alignment horizontal="center" vertical="top"/>
      <protection locked="0"/>
    </xf>
    <xf numFmtId="8" fontId="11" fillId="3" borderId="2" xfId="0" applyNumberFormat="1" applyFont="1" applyFill="1" applyBorder="1" applyProtection="1">
      <protection locked="0"/>
    </xf>
    <xf numFmtId="0" fontId="11" fillId="0" borderId="0" xfId="0" applyFont="1" applyProtection="1">
      <protection locked="0"/>
    </xf>
    <xf numFmtId="0" fontId="0" fillId="0" borderId="0" xfId="0" applyProtection="1">
      <protection locked="0"/>
    </xf>
    <xf numFmtId="0" fontId="11" fillId="0" borderId="2" xfId="0" applyFont="1" applyBorder="1" applyProtection="1">
      <protection locked="0"/>
    </xf>
    <xf numFmtId="164" fontId="11" fillId="0" borderId="2" xfId="1" applyNumberFormat="1" applyFont="1" applyBorder="1" applyProtection="1">
      <protection locked="0"/>
    </xf>
    <xf numFmtId="0" fontId="11" fillId="0" borderId="3" xfId="0" applyFont="1" applyBorder="1" applyProtection="1">
      <protection locked="0"/>
    </xf>
    <xf numFmtId="164" fontId="11" fillId="0" borderId="3" xfId="0" applyNumberFormat="1" applyFont="1" applyBorder="1" applyProtection="1">
      <protection locked="0"/>
    </xf>
    <xf numFmtId="0" fontId="7" fillId="0" borderId="6" xfId="0" applyFont="1" applyBorder="1" applyProtection="1">
      <protection locked="0"/>
    </xf>
    <xf numFmtId="164" fontId="7" fillId="0" borderId="8" xfId="0" applyNumberFormat="1" applyFont="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E0D0-2604-4CFE-A9E5-D1BFF7BFB1FE}">
  <dimension ref="A1:Y26"/>
  <sheetViews>
    <sheetView zoomScale="70" zoomScaleNormal="70" workbookViewId="0">
      <selection activeCell="B21" sqref="B21"/>
    </sheetView>
  </sheetViews>
  <sheetFormatPr defaultRowHeight="14.4"/>
  <cols>
    <col min="1" max="1" width="51.109375" style="1" customWidth="1"/>
    <col min="2" max="2" width="24.88671875" style="3" customWidth="1"/>
    <col min="3" max="3" width="31.6640625" style="3" customWidth="1"/>
    <col min="4" max="4" width="35.88671875" style="3" customWidth="1"/>
    <col min="5" max="5" width="22.5546875" style="3" customWidth="1"/>
    <col min="6" max="6" width="34.109375" style="3" customWidth="1"/>
    <col min="7" max="7" width="33.33203125" style="3" customWidth="1"/>
    <col min="8" max="8" width="41.109375" style="3" customWidth="1"/>
    <col min="9" max="9" width="30.33203125" style="3" customWidth="1"/>
    <col min="10" max="10" width="33.6640625" style="3" customWidth="1"/>
    <col min="11" max="25" width="9.109375" style="3"/>
  </cols>
  <sheetData>
    <row r="1" spans="1:10">
      <c r="A1" s="1" t="s">
        <v>0</v>
      </c>
    </row>
    <row r="2" spans="1:10">
      <c r="A2" s="1" t="s">
        <v>1</v>
      </c>
    </row>
    <row r="5" spans="1:10">
      <c r="A5" s="1" t="s">
        <v>2</v>
      </c>
    </row>
    <row r="6" spans="1:10" ht="15" thickBot="1">
      <c r="A6" s="1" t="s">
        <v>3</v>
      </c>
    </row>
    <row r="7" spans="1:10" ht="15.6">
      <c r="A7" s="7" t="s">
        <v>4</v>
      </c>
      <c r="B7" s="11" t="s">
        <v>5</v>
      </c>
      <c r="C7" s="11" t="s">
        <v>6</v>
      </c>
      <c r="D7" s="11" t="s">
        <v>7</v>
      </c>
      <c r="E7" s="11" t="s">
        <v>8</v>
      </c>
      <c r="F7" s="11" t="s">
        <v>9</v>
      </c>
      <c r="G7" s="11" t="s">
        <v>10</v>
      </c>
      <c r="H7" s="11" t="s">
        <v>11</v>
      </c>
      <c r="I7" s="11" t="s">
        <v>12</v>
      </c>
      <c r="J7" s="11" t="s">
        <v>13</v>
      </c>
    </row>
    <row r="8" spans="1:10" ht="15.6">
      <c r="A8" s="6" t="s">
        <v>14</v>
      </c>
      <c r="B8" s="12">
        <v>10</v>
      </c>
      <c r="C8" s="12">
        <v>100</v>
      </c>
      <c r="D8" s="12">
        <v>4</v>
      </c>
      <c r="E8" s="12">
        <v>5</v>
      </c>
      <c r="F8" s="12">
        <v>10</v>
      </c>
      <c r="G8" s="12">
        <v>1700</v>
      </c>
      <c r="H8" s="13">
        <v>5000</v>
      </c>
      <c r="I8" s="12">
        <v>100</v>
      </c>
      <c r="J8" s="12">
        <v>500</v>
      </c>
    </row>
    <row r="9" spans="1:10" ht="15.6">
      <c r="A9" s="6" t="s">
        <v>15</v>
      </c>
      <c r="B9" s="12" t="s">
        <v>16</v>
      </c>
      <c r="C9" s="12" t="s">
        <v>17</v>
      </c>
      <c r="D9" s="12">
        <v>1</v>
      </c>
      <c r="E9" s="12" t="s">
        <v>18</v>
      </c>
      <c r="F9" s="12" t="s">
        <v>19</v>
      </c>
      <c r="G9" s="12" t="s">
        <v>20</v>
      </c>
      <c r="H9" s="12">
        <v>1</v>
      </c>
      <c r="I9" s="12" t="s">
        <v>21</v>
      </c>
      <c r="J9" s="12">
        <v>50</v>
      </c>
    </row>
    <row r="10" spans="1:10" ht="15.6">
      <c r="A10" s="6" t="s">
        <v>22</v>
      </c>
      <c r="B10" s="12" t="s">
        <v>23</v>
      </c>
      <c r="C10" s="12" t="s">
        <v>24</v>
      </c>
      <c r="D10" s="12" t="s">
        <v>25</v>
      </c>
      <c r="E10" s="12" t="s">
        <v>26</v>
      </c>
      <c r="F10" s="12" t="s">
        <v>27</v>
      </c>
      <c r="G10" s="12" t="s">
        <v>23</v>
      </c>
      <c r="H10" s="12" t="s">
        <v>23</v>
      </c>
      <c r="I10" s="14" t="s">
        <v>28</v>
      </c>
      <c r="J10" s="12" t="s">
        <v>24</v>
      </c>
    </row>
    <row r="11" spans="1:10" ht="15.6">
      <c r="A11" s="6" t="s">
        <v>29</v>
      </c>
      <c r="B11" s="12" t="s">
        <v>30</v>
      </c>
      <c r="C11" s="12" t="s">
        <v>31</v>
      </c>
      <c r="D11" s="12"/>
      <c r="E11" s="12" t="s">
        <v>32</v>
      </c>
      <c r="F11" s="12" t="s">
        <v>33</v>
      </c>
      <c r="G11" s="15" t="s">
        <v>34</v>
      </c>
      <c r="H11" s="14" t="s">
        <v>35</v>
      </c>
      <c r="I11" s="15" t="s">
        <v>36</v>
      </c>
      <c r="J11" s="12" t="s">
        <v>37</v>
      </c>
    </row>
    <row r="12" spans="1:10" ht="15.6">
      <c r="A12" s="6" t="s">
        <v>38</v>
      </c>
      <c r="B12" s="12" t="s">
        <v>39</v>
      </c>
      <c r="C12" s="12" t="s">
        <v>39</v>
      </c>
      <c r="D12" s="12" t="s">
        <v>40</v>
      </c>
      <c r="E12" s="12" t="s">
        <v>41</v>
      </c>
      <c r="F12" s="12" t="s">
        <v>42</v>
      </c>
      <c r="G12" s="12"/>
      <c r="H12" s="12" t="s">
        <v>43</v>
      </c>
      <c r="I12" s="12" t="s">
        <v>40</v>
      </c>
      <c r="J12" s="12" t="s">
        <v>40</v>
      </c>
    </row>
    <row r="13" spans="1:10" ht="15.6">
      <c r="A13" s="6" t="s">
        <v>44</v>
      </c>
      <c r="B13" s="12" t="s">
        <v>45</v>
      </c>
      <c r="C13" s="12"/>
      <c r="D13" s="12"/>
      <c r="E13" s="12"/>
      <c r="F13" s="12"/>
      <c r="G13" s="15" t="s">
        <v>31</v>
      </c>
      <c r="H13" s="12"/>
      <c r="I13" s="14"/>
      <c r="J13" s="12"/>
    </row>
    <row r="14" spans="1:10" ht="15.6">
      <c r="A14" s="6" t="s">
        <v>46</v>
      </c>
      <c r="B14" s="12" t="s">
        <v>39</v>
      </c>
      <c r="C14" s="12"/>
      <c r="D14" s="12"/>
      <c r="E14" s="41"/>
      <c r="F14" s="12"/>
      <c r="G14" s="12" t="s">
        <v>39</v>
      </c>
      <c r="H14" s="12"/>
      <c r="I14" s="12"/>
      <c r="J14" s="12" t="s">
        <v>47</v>
      </c>
    </row>
    <row r="15" spans="1:10" ht="15.6">
      <c r="A15" s="6" t="s">
        <v>48</v>
      </c>
      <c r="B15" s="12" t="s">
        <v>49</v>
      </c>
      <c r="C15" s="12" t="s">
        <v>50</v>
      </c>
      <c r="D15" s="39"/>
      <c r="E15" s="43"/>
      <c r="F15" s="40" t="s">
        <v>51</v>
      </c>
      <c r="G15" s="12" t="s">
        <v>52</v>
      </c>
      <c r="H15" s="12" t="s">
        <v>53</v>
      </c>
      <c r="I15" s="12" t="s">
        <v>54</v>
      </c>
      <c r="J15" s="12"/>
    </row>
    <row r="16" spans="1:10" ht="15.6">
      <c r="A16" s="6" t="s">
        <v>55</v>
      </c>
      <c r="B16" s="12" t="s">
        <v>56</v>
      </c>
      <c r="C16" s="12" t="s">
        <v>57</v>
      </c>
      <c r="D16" s="12" t="s">
        <v>58</v>
      </c>
      <c r="E16" s="42" t="s">
        <v>57</v>
      </c>
      <c r="F16" s="12" t="s">
        <v>57</v>
      </c>
      <c r="G16" s="12" t="s">
        <v>59</v>
      </c>
      <c r="H16" s="12" t="s">
        <v>60</v>
      </c>
      <c r="I16" s="12" t="s">
        <v>56</v>
      </c>
      <c r="J16" s="12" t="s">
        <v>59</v>
      </c>
    </row>
    <row r="17" spans="1:25" ht="15.6">
      <c r="A17" s="6" t="s">
        <v>61</v>
      </c>
      <c r="B17" s="12" t="s">
        <v>62</v>
      </c>
      <c r="C17" s="12" t="s">
        <v>63</v>
      </c>
      <c r="D17" s="12" t="s">
        <v>64</v>
      </c>
      <c r="E17" s="12" t="s">
        <v>64</v>
      </c>
      <c r="F17" s="12" t="s">
        <v>64</v>
      </c>
      <c r="G17" s="12" t="s">
        <v>63</v>
      </c>
      <c r="H17" s="12" t="s">
        <v>64</v>
      </c>
      <c r="I17" s="12" t="s">
        <v>62</v>
      </c>
      <c r="J17" s="12" t="s">
        <v>65</v>
      </c>
    </row>
    <row r="18" spans="1:25" ht="15.6">
      <c r="A18" s="6" t="s">
        <v>66</v>
      </c>
      <c r="B18" s="12" t="s">
        <v>63</v>
      </c>
      <c r="C18" s="12" t="s">
        <v>67</v>
      </c>
      <c r="D18" s="12" t="s">
        <v>63</v>
      </c>
      <c r="E18" s="12" t="s">
        <v>63</v>
      </c>
      <c r="F18" s="12" t="s">
        <v>63</v>
      </c>
      <c r="G18" s="12" t="s">
        <v>67</v>
      </c>
      <c r="H18" s="12" t="s">
        <v>63</v>
      </c>
      <c r="I18" s="12" t="s">
        <v>63</v>
      </c>
      <c r="J18" s="12" t="s">
        <v>63</v>
      </c>
    </row>
    <row r="19" spans="1:25" ht="15.6">
      <c r="A19" s="6" t="s">
        <v>68</v>
      </c>
      <c r="B19" s="12"/>
      <c r="C19" s="12"/>
      <c r="D19" s="12"/>
      <c r="E19" s="12"/>
      <c r="F19" s="12"/>
      <c r="G19" s="12"/>
      <c r="H19" s="12"/>
      <c r="I19" s="12"/>
      <c r="J19" s="12"/>
    </row>
    <row r="20" spans="1:25" ht="16.2" thickBot="1">
      <c r="A20" s="8"/>
      <c r="B20" s="16"/>
      <c r="C20" s="16"/>
      <c r="D20" s="16"/>
      <c r="E20" s="16"/>
      <c r="F20" s="16"/>
      <c r="G20" s="16"/>
      <c r="H20" s="16"/>
      <c r="I20" s="16"/>
      <c r="J20" s="16"/>
    </row>
    <row r="21" spans="1:25" ht="16.2" thickBot="1">
      <c r="A21" s="10" t="s">
        <v>69</v>
      </c>
      <c r="B21" s="44">
        <v>0</v>
      </c>
      <c r="C21" s="44">
        <v>0</v>
      </c>
      <c r="D21" s="44">
        <v>0</v>
      </c>
      <c r="E21" s="44">
        <v>0</v>
      </c>
      <c r="F21" s="44"/>
      <c r="G21" s="44">
        <v>0</v>
      </c>
      <c r="H21" s="44">
        <v>0</v>
      </c>
      <c r="I21" s="45">
        <v>0</v>
      </c>
      <c r="J21" s="46">
        <v>0</v>
      </c>
    </row>
    <row r="22" spans="1:25" ht="16.2" thickBot="1">
      <c r="A22" s="9"/>
      <c r="B22" s="17"/>
      <c r="C22" s="17"/>
      <c r="D22" s="17"/>
      <c r="E22" s="17"/>
      <c r="F22" s="17"/>
      <c r="G22" s="17"/>
      <c r="H22" s="17"/>
      <c r="I22" s="17"/>
      <c r="J22" s="17"/>
    </row>
    <row r="23" spans="1:25" s="2" customFormat="1" ht="16.2" thickBot="1">
      <c r="A23" s="18" t="s">
        <v>70</v>
      </c>
      <c r="B23" s="47">
        <v>0</v>
      </c>
      <c r="C23" s="44">
        <v>0</v>
      </c>
      <c r="D23" s="44">
        <v>0</v>
      </c>
      <c r="E23" s="44">
        <v>0</v>
      </c>
      <c r="F23" s="44">
        <v>0</v>
      </c>
      <c r="G23" s="44">
        <v>0</v>
      </c>
      <c r="H23" s="44">
        <v>0</v>
      </c>
      <c r="I23" s="44">
        <v>0</v>
      </c>
      <c r="J23" s="48">
        <v>0</v>
      </c>
      <c r="K23" s="4"/>
      <c r="L23" s="4"/>
      <c r="M23" s="4"/>
      <c r="N23" s="4"/>
      <c r="O23" s="4"/>
      <c r="P23" s="4"/>
      <c r="Q23" s="4"/>
      <c r="R23" s="4"/>
      <c r="S23" s="4"/>
      <c r="T23" s="4"/>
      <c r="U23" s="4"/>
      <c r="V23" s="4"/>
      <c r="W23" s="4"/>
      <c r="X23" s="4"/>
      <c r="Y23" s="4"/>
    </row>
    <row r="24" spans="1:25" ht="15.6">
      <c r="A24" s="5"/>
    </row>
    <row r="25" spans="1:25" ht="16.2" thickBot="1">
      <c r="A25" s="5"/>
    </row>
    <row r="26" spans="1:25" ht="16.2" thickBot="1">
      <c r="A26" s="19" t="s">
        <v>71</v>
      </c>
      <c r="B26" s="20"/>
      <c r="C26" s="21"/>
      <c r="D26" s="21"/>
      <c r="E26" s="21"/>
      <c r="F26" s="21"/>
      <c r="G26" s="21"/>
      <c r="H26" s="21"/>
      <c r="I26" s="22"/>
      <c r="J26" s="23">
        <f>B23+C23+D23+E23+F23+G23+H23+I23+J23</f>
        <v>0</v>
      </c>
    </row>
  </sheetData>
  <sheetProtection algorithmName="SHA-512" hashValue="JTy/uZlzJSmOA6spVoX7DrevBZCoaWHfdXCPZWK6AmLA6YfEzLxNaeQ1mq974gLtCAI07mzdJCAuaM8OpGLnTw==" saltValue="q87vU57NUV7IA6OM0J2Rug==" spinCount="100000" sheet="1" objects="1" scenarios="1" selectLockedCells="1"/>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49D52-4F4E-4BDD-A0E1-B2F2DECBBC14}">
  <dimension ref="A1:D72"/>
  <sheetViews>
    <sheetView zoomScale="80" zoomScaleNormal="80" workbookViewId="0">
      <selection activeCell="A77" sqref="A77"/>
    </sheetView>
  </sheetViews>
  <sheetFormatPr defaultRowHeight="14.4"/>
  <cols>
    <col min="1" max="1" width="111.44140625" customWidth="1"/>
    <col min="2" max="2" width="22.33203125" customWidth="1"/>
    <col min="3" max="3" width="27.88671875" customWidth="1"/>
    <col min="4" max="4" width="52.33203125" customWidth="1"/>
  </cols>
  <sheetData>
    <row r="1" spans="1:4" ht="15.6">
      <c r="A1" s="26" t="s">
        <v>2</v>
      </c>
      <c r="B1" s="27"/>
      <c r="C1" s="27"/>
      <c r="D1" s="27"/>
    </row>
    <row r="2" spans="1:4" ht="15.6">
      <c r="A2" s="28" t="s">
        <v>3</v>
      </c>
      <c r="B2" s="27"/>
      <c r="C2" s="27"/>
      <c r="D2" s="27"/>
    </row>
    <row r="3" spans="1:4" ht="51.6" customHeight="1" thickBot="1">
      <c r="A3" s="29" t="s">
        <v>72</v>
      </c>
      <c r="B3" s="27"/>
      <c r="C3" s="27"/>
      <c r="D3" s="27"/>
    </row>
    <row r="4" spans="1:4" ht="15.6">
      <c r="A4" s="30" t="s">
        <v>73</v>
      </c>
      <c r="B4" s="30" t="s">
        <v>74</v>
      </c>
      <c r="C4" s="30" t="s">
        <v>75</v>
      </c>
      <c r="D4" s="30" t="s">
        <v>76</v>
      </c>
    </row>
    <row r="5" spans="1:4" ht="15.6">
      <c r="A5" s="31" t="s">
        <v>77</v>
      </c>
      <c r="B5" s="32">
        <v>5000</v>
      </c>
      <c r="C5" s="49">
        <v>0</v>
      </c>
      <c r="D5" s="33">
        <f>B5*C5</f>
        <v>0</v>
      </c>
    </row>
    <row r="6" spans="1:4" ht="15.6">
      <c r="A6" s="31" t="s">
        <v>78</v>
      </c>
      <c r="B6" s="32">
        <v>5000</v>
      </c>
      <c r="C6" s="49">
        <v>0</v>
      </c>
      <c r="D6" s="33">
        <f t="shared" ref="D6:D69" si="0">B6*C6</f>
        <v>0</v>
      </c>
    </row>
    <row r="7" spans="1:4" ht="15.6">
      <c r="A7" s="31" t="s">
        <v>79</v>
      </c>
      <c r="B7" s="32">
        <v>5000</v>
      </c>
      <c r="C7" s="49">
        <v>0</v>
      </c>
      <c r="D7" s="33">
        <f t="shared" si="0"/>
        <v>0</v>
      </c>
    </row>
    <row r="8" spans="1:4" ht="15.6">
      <c r="A8" s="31" t="s">
        <v>80</v>
      </c>
      <c r="B8" s="32">
        <v>5000</v>
      </c>
      <c r="C8" s="49">
        <v>0</v>
      </c>
      <c r="D8" s="33">
        <f t="shared" si="0"/>
        <v>0</v>
      </c>
    </row>
    <row r="9" spans="1:4" ht="15.6">
      <c r="A9" s="31" t="s">
        <v>81</v>
      </c>
      <c r="B9" s="32">
        <v>5000</v>
      </c>
      <c r="C9" s="49">
        <v>0</v>
      </c>
      <c r="D9" s="33">
        <f t="shared" si="0"/>
        <v>0</v>
      </c>
    </row>
    <row r="10" spans="1:4" ht="15.6">
      <c r="A10" s="31" t="s">
        <v>82</v>
      </c>
      <c r="B10" s="32">
        <v>20000</v>
      </c>
      <c r="C10" s="49">
        <v>0</v>
      </c>
      <c r="D10" s="33">
        <f t="shared" si="0"/>
        <v>0</v>
      </c>
    </row>
    <row r="11" spans="1:4" ht="15.6">
      <c r="A11" s="31" t="s">
        <v>83</v>
      </c>
      <c r="B11" s="32">
        <v>20000</v>
      </c>
      <c r="C11" s="49">
        <v>0</v>
      </c>
      <c r="D11" s="33">
        <f t="shared" si="0"/>
        <v>0</v>
      </c>
    </row>
    <row r="12" spans="1:4" ht="15.6">
      <c r="A12" s="31" t="s">
        <v>84</v>
      </c>
      <c r="B12" s="32">
        <v>20000</v>
      </c>
      <c r="C12" s="49">
        <v>0</v>
      </c>
      <c r="D12" s="33">
        <f t="shared" si="0"/>
        <v>0</v>
      </c>
    </row>
    <row r="13" spans="1:4" ht="15.6">
      <c r="A13" s="31" t="s">
        <v>85</v>
      </c>
      <c r="B13" s="32">
        <v>20000</v>
      </c>
      <c r="C13" s="49">
        <v>0</v>
      </c>
      <c r="D13" s="33">
        <f t="shared" si="0"/>
        <v>0</v>
      </c>
    </row>
    <row r="14" spans="1:4" ht="15.6">
      <c r="A14" s="31" t="s">
        <v>86</v>
      </c>
      <c r="B14" s="32">
        <v>20000</v>
      </c>
      <c r="C14" s="49">
        <v>0</v>
      </c>
      <c r="D14" s="33">
        <f t="shared" si="0"/>
        <v>0</v>
      </c>
    </row>
    <row r="15" spans="1:4" ht="15.6">
      <c r="A15" s="31" t="s">
        <v>87</v>
      </c>
      <c r="B15" s="32">
        <v>5000</v>
      </c>
      <c r="C15" s="49">
        <v>0</v>
      </c>
      <c r="D15" s="33">
        <f t="shared" si="0"/>
        <v>0</v>
      </c>
    </row>
    <row r="16" spans="1:4" ht="15.6">
      <c r="A16" s="31" t="s">
        <v>88</v>
      </c>
      <c r="B16" s="32">
        <v>5000</v>
      </c>
      <c r="C16" s="49">
        <v>0</v>
      </c>
      <c r="D16" s="33">
        <f t="shared" si="0"/>
        <v>0</v>
      </c>
    </row>
    <row r="17" spans="1:4" ht="15.6">
      <c r="A17" s="31" t="s">
        <v>89</v>
      </c>
      <c r="B17" s="32">
        <v>5000</v>
      </c>
      <c r="C17" s="49">
        <v>0</v>
      </c>
      <c r="D17" s="33">
        <f t="shared" si="0"/>
        <v>0</v>
      </c>
    </row>
    <row r="18" spans="1:4" ht="15.6">
      <c r="A18" s="31" t="s">
        <v>90</v>
      </c>
      <c r="B18" s="32">
        <v>5000</v>
      </c>
      <c r="C18" s="49">
        <v>0</v>
      </c>
      <c r="D18" s="33">
        <f t="shared" si="0"/>
        <v>0</v>
      </c>
    </row>
    <row r="19" spans="1:4" ht="15.6">
      <c r="A19" s="31" t="s">
        <v>91</v>
      </c>
      <c r="B19" s="32">
        <v>10000</v>
      </c>
      <c r="C19" s="49">
        <v>0</v>
      </c>
      <c r="D19" s="33">
        <f t="shared" si="0"/>
        <v>0</v>
      </c>
    </row>
    <row r="20" spans="1:4" ht="15.6">
      <c r="A20" s="31" t="s">
        <v>92</v>
      </c>
      <c r="B20" s="32">
        <v>10000</v>
      </c>
      <c r="C20" s="49">
        <v>0</v>
      </c>
      <c r="D20" s="33">
        <f t="shared" si="0"/>
        <v>0</v>
      </c>
    </row>
    <row r="21" spans="1:4" ht="15.6">
      <c r="A21" s="31" t="s">
        <v>93</v>
      </c>
      <c r="B21" s="32">
        <v>10000</v>
      </c>
      <c r="C21" s="49">
        <v>0</v>
      </c>
      <c r="D21" s="33">
        <f t="shared" si="0"/>
        <v>0</v>
      </c>
    </row>
    <row r="22" spans="1:4" ht="15.6">
      <c r="A22" s="31" t="s">
        <v>94</v>
      </c>
      <c r="B22" s="31">
        <v>35</v>
      </c>
      <c r="C22" s="49">
        <v>0</v>
      </c>
      <c r="D22" s="33">
        <f t="shared" si="0"/>
        <v>0</v>
      </c>
    </row>
    <row r="23" spans="1:4" ht="15.6">
      <c r="A23" s="31" t="s">
        <v>95</v>
      </c>
      <c r="B23" s="31">
        <v>35</v>
      </c>
      <c r="C23" s="49">
        <v>0</v>
      </c>
      <c r="D23" s="33">
        <f t="shared" si="0"/>
        <v>0</v>
      </c>
    </row>
    <row r="24" spans="1:4" ht="15.6">
      <c r="A24" s="31" t="s">
        <v>96</v>
      </c>
      <c r="B24" s="31">
        <v>30</v>
      </c>
      <c r="C24" s="49">
        <v>0</v>
      </c>
      <c r="D24" s="33">
        <f t="shared" si="0"/>
        <v>0</v>
      </c>
    </row>
    <row r="25" spans="1:4" ht="15.6">
      <c r="A25" s="31" t="s">
        <v>97</v>
      </c>
      <c r="B25" s="31">
        <v>500</v>
      </c>
      <c r="C25" s="49">
        <v>0</v>
      </c>
      <c r="D25" s="33">
        <f t="shared" si="0"/>
        <v>0</v>
      </c>
    </row>
    <row r="26" spans="1:4" ht="15.6">
      <c r="A26" s="31" t="s">
        <v>98</v>
      </c>
      <c r="B26" s="31">
        <v>500</v>
      </c>
      <c r="C26" s="49">
        <v>0</v>
      </c>
      <c r="D26" s="33">
        <f t="shared" si="0"/>
        <v>0</v>
      </c>
    </row>
    <row r="27" spans="1:4" ht="15.6">
      <c r="A27" s="34" t="s">
        <v>99</v>
      </c>
      <c r="B27" s="31">
        <v>100</v>
      </c>
      <c r="C27" s="49">
        <v>0</v>
      </c>
      <c r="D27" s="33">
        <f t="shared" si="0"/>
        <v>0</v>
      </c>
    </row>
    <row r="28" spans="1:4" ht="15.6">
      <c r="A28" s="31" t="s">
        <v>100</v>
      </c>
      <c r="B28" s="31">
        <v>100</v>
      </c>
      <c r="C28" s="49">
        <v>0</v>
      </c>
      <c r="D28" s="33">
        <f t="shared" si="0"/>
        <v>0</v>
      </c>
    </row>
    <row r="29" spans="1:4" ht="15.6">
      <c r="A29" s="34" t="s">
        <v>101</v>
      </c>
      <c r="B29" s="31">
        <v>100</v>
      </c>
      <c r="C29" s="49">
        <v>0</v>
      </c>
      <c r="D29" s="33">
        <f t="shared" si="0"/>
        <v>0</v>
      </c>
    </row>
    <row r="30" spans="1:4" ht="15.6">
      <c r="A30" s="31" t="s">
        <v>102</v>
      </c>
      <c r="B30" s="31">
        <v>100</v>
      </c>
      <c r="C30" s="49">
        <v>0</v>
      </c>
      <c r="D30" s="33">
        <f t="shared" si="0"/>
        <v>0</v>
      </c>
    </row>
    <row r="31" spans="1:4" ht="15.6">
      <c r="A31" s="31" t="s">
        <v>103</v>
      </c>
      <c r="B31" s="31">
        <v>500</v>
      </c>
      <c r="C31" s="49">
        <v>0</v>
      </c>
      <c r="D31" s="33">
        <f t="shared" si="0"/>
        <v>0</v>
      </c>
    </row>
    <row r="32" spans="1:4" ht="15.6">
      <c r="A32" s="31" t="s">
        <v>104</v>
      </c>
      <c r="B32" s="31">
        <v>10</v>
      </c>
      <c r="C32" s="49">
        <v>0</v>
      </c>
      <c r="D32" s="33">
        <f t="shared" si="0"/>
        <v>0</v>
      </c>
    </row>
    <row r="33" spans="1:4" ht="15.6">
      <c r="A33" s="31" t="s">
        <v>105</v>
      </c>
      <c r="B33" s="31">
        <v>25</v>
      </c>
      <c r="C33" s="49">
        <v>0</v>
      </c>
      <c r="D33" s="33">
        <f t="shared" si="0"/>
        <v>0</v>
      </c>
    </row>
    <row r="34" spans="1:4" ht="15.6">
      <c r="A34" s="31" t="s">
        <v>106</v>
      </c>
      <c r="B34" s="31">
        <v>100</v>
      </c>
      <c r="C34" s="49">
        <v>0</v>
      </c>
      <c r="D34" s="33">
        <f t="shared" si="0"/>
        <v>0</v>
      </c>
    </row>
    <row r="35" spans="1:4" ht="15.6">
      <c r="A35" s="31" t="s">
        <v>107</v>
      </c>
      <c r="B35" s="31">
        <v>500</v>
      </c>
      <c r="C35" s="49">
        <v>0</v>
      </c>
      <c r="D35" s="33">
        <f t="shared" si="0"/>
        <v>0</v>
      </c>
    </row>
    <row r="36" spans="1:4" ht="15.6">
      <c r="A36" s="31" t="s">
        <v>108</v>
      </c>
      <c r="B36" s="31">
        <v>15</v>
      </c>
      <c r="C36" s="49">
        <v>0</v>
      </c>
      <c r="D36" s="33">
        <f t="shared" si="0"/>
        <v>0</v>
      </c>
    </row>
    <row r="37" spans="1:4" ht="15.6">
      <c r="A37" s="31" t="s">
        <v>109</v>
      </c>
      <c r="B37" s="31">
        <v>10</v>
      </c>
      <c r="C37" s="49">
        <v>0</v>
      </c>
      <c r="D37" s="33">
        <f t="shared" si="0"/>
        <v>0</v>
      </c>
    </row>
    <row r="38" spans="1:4" ht="15.6">
      <c r="A38" s="31" t="s">
        <v>110</v>
      </c>
      <c r="B38" s="31">
        <v>250</v>
      </c>
      <c r="C38" s="49">
        <v>0</v>
      </c>
      <c r="D38" s="33">
        <f t="shared" si="0"/>
        <v>0</v>
      </c>
    </row>
    <row r="39" spans="1:4" ht="15.6">
      <c r="A39" s="31" t="s">
        <v>111</v>
      </c>
      <c r="B39" s="31">
        <v>500</v>
      </c>
      <c r="C39" s="49">
        <v>0</v>
      </c>
      <c r="D39" s="33">
        <f t="shared" si="0"/>
        <v>0</v>
      </c>
    </row>
    <row r="40" spans="1:4" ht="15.6">
      <c r="A40" s="31" t="s">
        <v>112</v>
      </c>
      <c r="B40" s="31">
        <v>500</v>
      </c>
      <c r="C40" s="49">
        <v>0</v>
      </c>
      <c r="D40" s="33">
        <f t="shared" si="0"/>
        <v>0</v>
      </c>
    </row>
    <row r="41" spans="1:4" ht="15.6">
      <c r="A41" s="31" t="s">
        <v>113</v>
      </c>
      <c r="B41" s="32">
        <v>5000</v>
      </c>
      <c r="C41" s="49">
        <v>0</v>
      </c>
      <c r="D41" s="33">
        <f t="shared" si="0"/>
        <v>0</v>
      </c>
    </row>
    <row r="42" spans="1:4" ht="15.6">
      <c r="A42" s="31" t="s">
        <v>114</v>
      </c>
      <c r="B42" s="32">
        <v>1000</v>
      </c>
      <c r="C42" s="49">
        <v>0</v>
      </c>
      <c r="D42" s="33">
        <f t="shared" si="0"/>
        <v>0</v>
      </c>
    </row>
    <row r="43" spans="1:4" ht="15.6">
      <c r="A43" s="31" t="s">
        <v>115</v>
      </c>
      <c r="B43" s="31">
        <v>500</v>
      </c>
      <c r="C43" s="49">
        <v>0</v>
      </c>
      <c r="D43" s="33">
        <f t="shared" si="0"/>
        <v>0</v>
      </c>
    </row>
    <row r="44" spans="1:4" ht="15.6">
      <c r="A44" s="31" t="s">
        <v>116</v>
      </c>
      <c r="B44" s="32">
        <v>5000</v>
      </c>
      <c r="C44" s="49">
        <v>0</v>
      </c>
      <c r="D44" s="33">
        <f t="shared" si="0"/>
        <v>0</v>
      </c>
    </row>
    <row r="45" spans="1:4" ht="15.6">
      <c r="A45" s="31" t="s">
        <v>117</v>
      </c>
      <c r="B45" s="32">
        <v>500</v>
      </c>
      <c r="C45" s="49">
        <v>0</v>
      </c>
      <c r="D45" s="33">
        <f t="shared" si="0"/>
        <v>0</v>
      </c>
    </row>
    <row r="46" spans="1:4" ht="15.6">
      <c r="A46" s="31" t="s">
        <v>118</v>
      </c>
      <c r="B46" s="31">
        <v>500</v>
      </c>
      <c r="C46" s="49">
        <v>0</v>
      </c>
      <c r="D46" s="33">
        <f t="shared" si="0"/>
        <v>0</v>
      </c>
    </row>
    <row r="47" spans="1:4" ht="15.6">
      <c r="A47" s="31" t="s">
        <v>119</v>
      </c>
      <c r="B47" s="32">
        <v>1000</v>
      </c>
      <c r="C47" s="49">
        <v>0</v>
      </c>
      <c r="D47" s="33">
        <f t="shared" si="0"/>
        <v>0</v>
      </c>
    </row>
    <row r="48" spans="1:4" ht="15.6">
      <c r="A48" s="31" t="s">
        <v>120</v>
      </c>
      <c r="B48" s="31">
        <v>500</v>
      </c>
      <c r="C48" s="49">
        <v>0</v>
      </c>
      <c r="D48" s="33">
        <f t="shared" si="0"/>
        <v>0</v>
      </c>
    </row>
    <row r="49" spans="1:4" ht="15.6">
      <c r="A49" s="31" t="s">
        <v>121</v>
      </c>
      <c r="B49" s="31">
        <v>500</v>
      </c>
      <c r="C49" s="49">
        <v>0</v>
      </c>
      <c r="D49" s="33">
        <f t="shared" si="0"/>
        <v>0</v>
      </c>
    </row>
    <row r="50" spans="1:4" ht="15.6">
      <c r="A50" s="31" t="s">
        <v>122</v>
      </c>
      <c r="B50" s="31">
        <v>250</v>
      </c>
      <c r="C50" s="49">
        <v>0</v>
      </c>
      <c r="D50" s="33">
        <f t="shared" si="0"/>
        <v>0</v>
      </c>
    </row>
    <row r="51" spans="1:4" ht="15.6">
      <c r="A51" s="34" t="s">
        <v>123</v>
      </c>
      <c r="B51" s="31">
        <v>250</v>
      </c>
      <c r="C51" s="49">
        <v>0</v>
      </c>
      <c r="D51" s="33">
        <f t="shared" si="0"/>
        <v>0</v>
      </c>
    </row>
    <row r="52" spans="1:4" ht="15.6">
      <c r="A52" s="34" t="s">
        <v>124</v>
      </c>
      <c r="B52" s="31">
        <v>250</v>
      </c>
      <c r="C52" s="49">
        <v>0</v>
      </c>
      <c r="D52" s="33">
        <f t="shared" si="0"/>
        <v>0</v>
      </c>
    </row>
    <row r="53" spans="1:4" ht="15.6">
      <c r="A53" s="31" t="s">
        <v>125</v>
      </c>
      <c r="B53" s="31">
        <v>250</v>
      </c>
      <c r="C53" s="49">
        <v>0</v>
      </c>
      <c r="D53" s="33">
        <f t="shared" si="0"/>
        <v>0</v>
      </c>
    </row>
    <row r="54" spans="1:4" ht="15.6">
      <c r="A54" s="31" t="s">
        <v>126</v>
      </c>
      <c r="B54" s="31">
        <v>500</v>
      </c>
      <c r="C54" s="49">
        <v>0</v>
      </c>
      <c r="D54" s="33">
        <f t="shared" si="0"/>
        <v>0</v>
      </c>
    </row>
    <row r="55" spans="1:4" ht="15.6">
      <c r="A55" s="31" t="s">
        <v>127</v>
      </c>
      <c r="B55" s="31">
        <v>500</v>
      </c>
      <c r="C55" s="49">
        <v>0</v>
      </c>
      <c r="D55" s="33">
        <f t="shared" si="0"/>
        <v>0</v>
      </c>
    </row>
    <row r="56" spans="1:4" ht="15.6">
      <c r="A56" s="31" t="s">
        <v>128</v>
      </c>
      <c r="B56" s="31">
        <v>500</v>
      </c>
      <c r="C56" s="49">
        <v>0</v>
      </c>
      <c r="D56" s="33">
        <f t="shared" si="0"/>
        <v>0</v>
      </c>
    </row>
    <row r="57" spans="1:4" ht="15.6">
      <c r="A57" s="31" t="s">
        <v>129</v>
      </c>
      <c r="B57" s="31">
        <v>20</v>
      </c>
      <c r="C57" s="49">
        <v>0</v>
      </c>
      <c r="D57" s="33">
        <f t="shared" si="0"/>
        <v>0</v>
      </c>
    </row>
    <row r="58" spans="1:4" ht="15.6">
      <c r="A58" s="34" t="s">
        <v>130</v>
      </c>
      <c r="B58" s="31">
        <v>20</v>
      </c>
      <c r="C58" s="49">
        <v>0</v>
      </c>
      <c r="D58" s="33">
        <f t="shared" si="0"/>
        <v>0</v>
      </c>
    </row>
    <row r="59" spans="1:4" ht="15.6">
      <c r="A59" s="34" t="s">
        <v>131</v>
      </c>
      <c r="B59" s="31">
        <v>20</v>
      </c>
      <c r="C59" s="49">
        <v>0</v>
      </c>
      <c r="D59" s="33">
        <f t="shared" si="0"/>
        <v>0</v>
      </c>
    </row>
    <row r="60" spans="1:4" ht="15.6">
      <c r="A60" s="31" t="s">
        <v>132</v>
      </c>
      <c r="B60" s="31">
        <v>20</v>
      </c>
      <c r="C60" s="49">
        <v>0</v>
      </c>
      <c r="D60" s="33">
        <f t="shared" si="0"/>
        <v>0</v>
      </c>
    </row>
    <row r="61" spans="1:4" ht="15.6">
      <c r="A61" s="31" t="s">
        <v>133</v>
      </c>
      <c r="B61" s="31">
        <v>20</v>
      </c>
      <c r="C61" s="49">
        <v>0</v>
      </c>
      <c r="D61" s="33">
        <f t="shared" si="0"/>
        <v>0</v>
      </c>
    </row>
    <row r="62" spans="1:4" ht="15.6">
      <c r="A62" s="31" t="s">
        <v>134</v>
      </c>
      <c r="B62" s="31">
        <v>20</v>
      </c>
      <c r="C62" s="49">
        <v>0</v>
      </c>
      <c r="D62" s="33">
        <f t="shared" si="0"/>
        <v>0</v>
      </c>
    </row>
    <row r="63" spans="1:4" ht="15.6">
      <c r="A63" s="31" t="s">
        <v>135</v>
      </c>
      <c r="B63" s="31">
        <v>20</v>
      </c>
      <c r="C63" s="49">
        <v>0</v>
      </c>
      <c r="D63" s="33">
        <f t="shared" si="0"/>
        <v>0</v>
      </c>
    </row>
    <row r="64" spans="1:4" ht="15.6">
      <c r="A64" s="31" t="s">
        <v>136</v>
      </c>
      <c r="B64" s="31">
        <v>10</v>
      </c>
      <c r="C64" s="49">
        <v>0</v>
      </c>
      <c r="D64" s="33">
        <f t="shared" si="0"/>
        <v>0</v>
      </c>
    </row>
    <row r="65" spans="1:4" ht="15.6">
      <c r="A65" s="34" t="s">
        <v>137</v>
      </c>
      <c r="B65" s="31">
        <v>10</v>
      </c>
      <c r="C65" s="49">
        <v>0</v>
      </c>
      <c r="D65" s="33">
        <f t="shared" si="0"/>
        <v>0</v>
      </c>
    </row>
    <row r="66" spans="1:4" ht="15.6">
      <c r="A66" s="34" t="s">
        <v>138</v>
      </c>
      <c r="B66" s="31">
        <v>10</v>
      </c>
      <c r="C66" s="49">
        <v>0</v>
      </c>
      <c r="D66" s="33">
        <f t="shared" si="0"/>
        <v>0</v>
      </c>
    </row>
    <row r="67" spans="1:4" ht="15.6">
      <c r="A67" s="31" t="s">
        <v>139</v>
      </c>
      <c r="B67" s="31">
        <v>20</v>
      </c>
      <c r="C67" s="49">
        <v>0</v>
      </c>
      <c r="D67" s="33">
        <f>B67*C67</f>
        <v>0</v>
      </c>
    </row>
    <row r="68" spans="1:4" ht="15.6">
      <c r="A68" s="31" t="s">
        <v>140</v>
      </c>
      <c r="B68" s="31">
        <v>20</v>
      </c>
      <c r="C68" s="49">
        <v>0</v>
      </c>
      <c r="D68" s="33">
        <f>B68*C68</f>
        <v>0</v>
      </c>
    </row>
    <row r="69" spans="1:4" ht="15.6">
      <c r="A69" s="34" t="s">
        <v>141</v>
      </c>
      <c r="B69" s="31">
        <v>250</v>
      </c>
      <c r="C69" s="49">
        <v>0</v>
      </c>
      <c r="D69" s="33">
        <f t="shared" si="0"/>
        <v>0</v>
      </c>
    </row>
    <row r="70" spans="1:4" ht="15.6">
      <c r="A70" s="31" t="s">
        <v>142</v>
      </c>
      <c r="B70" s="31">
        <v>100</v>
      </c>
      <c r="C70" s="49">
        <v>0</v>
      </c>
      <c r="D70" s="33">
        <f t="shared" ref="D70:D71" si="1">B70*C70</f>
        <v>0</v>
      </c>
    </row>
    <row r="71" spans="1:4" ht="16.2" thickBot="1">
      <c r="A71" s="35" t="s">
        <v>143</v>
      </c>
      <c r="B71" s="35">
        <v>100</v>
      </c>
      <c r="C71" s="49">
        <v>0</v>
      </c>
      <c r="D71" s="36">
        <f t="shared" si="1"/>
        <v>0</v>
      </c>
    </row>
    <row r="72" spans="1:4" ht="16.2" thickBot="1">
      <c r="A72" s="37" t="s">
        <v>144</v>
      </c>
      <c r="B72" s="24"/>
      <c r="C72" s="25"/>
      <c r="D72" s="38">
        <f>D5+D6+D7+D8+D9+D10+D11+D12+D13+D14+D15+D16+D17+D19+D18+D20+D21+D22+D23+D24+D25+D26+D27+D28+D29+D31+D30+D32+D34+D33+D35+D36+D37+D38+D39+D40+D41+D42+D43+D44+D45+D46+D47+D48+D49+D50+D51+D52+D53+D54+D55+D56+D57+D58+D59+D60+D61+D62+D63+D64+D65+D66+D67+D68+D69+D70+D71</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6CF8-92D9-440C-8853-8FCE3D518C57}">
  <dimension ref="A1:H10"/>
  <sheetViews>
    <sheetView tabSelected="1" workbookViewId="0">
      <selection activeCell="E15" sqref="E15"/>
    </sheetView>
  </sheetViews>
  <sheetFormatPr defaultRowHeight="14.4"/>
  <cols>
    <col min="1" max="1" width="35" customWidth="1"/>
    <col min="2" max="2" width="22.5546875" customWidth="1"/>
  </cols>
  <sheetData>
    <row r="1" spans="1:8" ht="15.6">
      <c r="A1" s="50" t="s">
        <v>146</v>
      </c>
      <c r="B1" s="50"/>
      <c r="C1" s="51"/>
      <c r="D1" s="51"/>
      <c r="E1" s="51"/>
      <c r="F1" s="51"/>
      <c r="G1" s="51"/>
      <c r="H1" s="51"/>
    </row>
    <row r="2" spans="1:8" ht="15.6">
      <c r="A2" s="50"/>
      <c r="B2" s="50"/>
      <c r="C2" s="51"/>
      <c r="D2" s="51"/>
      <c r="E2" s="51"/>
      <c r="F2" s="51"/>
      <c r="G2" s="51"/>
      <c r="H2" s="51"/>
    </row>
    <row r="3" spans="1:8" ht="15.6">
      <c r="A3" s="52" t="s">
        <v>71</v>
      </c>
      <c r="B3" s="53">
        <f>'Fictieve opdrachten'!J26</f>
        <v>0</v>
      </c>
      <c r="C3" s="51"/>
      <c r="D3" s="51"/>
      <c r="E3" s="51"/>
      <c r="F3" s="51"/>
      <c r="G3" s="51"/>
      <c r="H3" s="51"/>
    </row>
    <row r="4" spans="1:8" ht="16.2" thickBot="1">
      <c r="A4" s="54" t="s">
        <v>144</v>
      </c>
      <c r="B4" s="55">
        <f>'Prijslijst per product'!D72</f>
        <v>0</v>
      </c>
      <c r="C4" s="51"/>
      <c r="D4" s="51"/>
      <c r="E4" s="51"/>
      <c r="F4" s="51"/>
      <c r="G4" s="51"/>
      <c r="H4" s="51"/>
    </row>
    <row r="5" spans="1:8" ht="16.2" thickBot="1">
      <c r="A5" s="56" t="s">
        <v>145</v>
      </c>
      <c r="B5" s="57">
        <f>B3+B4</f>
        <v>0</v>
      </c>
      <c r="C5" s="51"/>
      <c r="D5" s="51"/>
      <c r="E5" s="51"/>
      <c r="F5" s="51"/>
      <c r="G5" s="51"/>
      <c r="H5" s="51"/>
    </row>
    <row r="6" spans="1:8">
      <c r="A6" s="51"/>
      <c r="B6" s="51"/>
      <c r="C6" s="51"/>
      <c r="D6" s="51"/>
      <c r="E6" s="51"/>
      <c r="F6" s="51"/>
      <c r="G6" s="51"/>
      <c r="H6" s="51"/>
    </row>
    <row r="7" spans="1:8">
      <c r="A7" s="51"/>
      <c r="B7" s="51"/>
      <c r="C7" s="51"/>
      <c r="D7" s="51"/>
      <c r="E7" s="51"/>
      <c r="F7" s="51"/>
      <c r="G7" s="51"/>
      <c r="H7" s="51"/>
    </row>
    <row r="8" spans="1:8">
      <c r="A8" s="51"/>
      <c r="B8" s="51"/>
      <c r="C8" s="51"/>
      <c r="D8" s="51"/>
      <c r="E8" s="51"/>
      <c r="F8" s="51"/>
      <c r="G8" s="51"/>
    </row>
    <row r="9" spans="1:8">
      <c r="A9" s="51"/>
      <c r="B9" s="51"/>
      <c r="C9" s="51"/>
      <c r="D9" s="51"/>
      <c r="E9" s="51"/>
      <c r="F9" s="51"/>
      <c r="G9" s="51"/>
    </row>
    <row r="10" spans="1:8">
      <c r="A10" s="51"/>
      <c r="B10" s="51"/>
      <c r="C10" s="51"/>
      <c r="D10" s="51"/>
      <c r="E10" s="51"/>
      <c r="F10" s="51"/>
      <c r="G10" s="51"/>
    </row>
  </sheetData>
  <sheetProtection algorithmName="SHA-512" hashValue="qXtn5NMMoiDSyrVZYk+LiYvE+HrW5kK03/DPSBV68PKp0orC9iBMPVbG4UQYaYc2YcHiczZioBzqSJ7OJgsAfA==" saltValue="mQl2G/upP5BsgUtNDb0K4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B86C9AE3FC3243B07F781D01046FF9" ma:contentTypeVersion="14" ma:contentTypeDescription="Een nieuw document maken." ma:contentTypeScope="" ma:versionID="a6de140044037facb0a9753453495fcb">
  <xsd:schema xmlns:xsd="http://www.w3.org/2001/XMLSchema" xmlns:xs="http://www.w3.org/2001/XMLSchema" xmlns:p="http://schemas.microsoft.com/office/2006/metadata/properties" xmlns:ns2="11ebe0e3-8b77-475e-b3cc-0ae36475f937" xmlns:ns3="ec64fe06-1748-4eb2-ac4f-a1e5bc9ae601" targetNamespace="http://schemas.microsoft.com/office/2006/metadata/properties" ma:root="true" ma:fieldsID="3037e8aff9888c1298cacdc2f35f3356" ns2:_="" ns3:_="">
    <xsd:import namespace="11ebe0e3-8b77-475e-b3cc-0ae36475f937"/>
    <xsd:import namespace="ec64fe06-1748-4eb2-ac4f-a1e5bc9ae6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be0e3-8b77-475e-b3cc-0ae36475f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64fe06-1748-4eb2-ac4f-a1e5bc9ae60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8f564203-b825-47fc-a97f-0153aab6c023}" ma:internalName="TaxCatchAll" ma:showField="CatchAllData" ma:web="ec64fe06-1748-4eb2-ac4f-a1e5bc9ae6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c64fe06-1748-4eb2-ac4f-a1e5bc9ae601" xsi:nil="true"/>
    <lcf76f155ced4ddcb4097134ff3c332f xmlns="11ebe0e3-8b77-475e-b3cc-0ae36475f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A0CC80-D508-468D-A928-3743EEB24816}">
  <ds:schemaRefs>
    <ds:schemaRef ds:uri="http://schemas.microsoft.com/sharepoint/v3/contenttype/forms"/>
  </ds:schemaRefs>
</ds:datastoreItem>
</file>

<file path=customXml/itemProps2.xml><?xml version="1.0" encoding="utf-8"?>
<ds:datastoreItem xmlns:ds="http://schemas.openxmlformats.org/officeDocument/2006/customXml" ds:itemID="{8B2617CB-C089-47E4-A2F6-841AB2B92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ebe0e3-8b77-475e-b3cc-0ae36475f937"/>
    <ds:schemaRef ds:uri="ec64fe06-1748-4eb2-ac4f-a1e5bc9ae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FCEF38-681C-4E33-A27C-E581A3232DD9}">
  <ds:schemaRefs>
    <ds:schemaRef ds:uri="http://purl.org/dc/dcmitype/"/>
    <ds:schemaRef ds:uri="http://purl.org/dc/elements/1.1/"/>
    <ds:schemaRef ds:uri="http://www.w3.org/XML/1998/namespace"/>
    <ds:schemaRef ds:uri="ec64fe06-1748-4eb2-ac4f-a1e5bc9ae60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11ebe0e3-8b77-475e-b3cc-0ae36475f93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Fictieve opdrachten</vt:lpstr>
      <vt:lpstr>Prijslijst per product</vt:lpstr>
      <vt:lpstr>Totaal fictieve inschrijprijs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van Eijndhoven</dc:creator>
  <cp:keywords/>
  <dc:description/>
  <cp:lastModifiedBy>Michael Vereggen | SpecifiQ - Inkoop</cp:lastModifiedBy>
  <cp:revision/>
  <dcterms:created xsi:type="dcterms:W3CDTF">2026-04-10T10:16:02Z</dcterms:created>
  <dcterms:modified xsi:type="dcterms:W3CDTF">2026-05-12T07:40:52Z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665262-5df6-455e-bf48-5928a5d868f6_Enabled">
    <vt:lpwstr>true</vt:lpwstr>
  </property>
  <property fmtid="{D5CDD505-2E9C-101B-9397-08002B2CF9AE}" pid="3" name="MSIP_Label_b8665262-5df6-455e-bf48-5928a5d868f6_SetDate">
    <vt:lpwstr>2026-04-10T10:16:47Z</vt:lpwstr>
  </property>
  <property fmtid="{D5CDD505-2E9C-101B-9397-08002B2CF9AE}" pid="4" name="MSIP_Label_b8665262-5df6-455e-bf48-5928a5d868f6_Method">
    <vt:lpwstr>Standard</vt:lpwstr>
  </property>
  <property fmtid="{D5CDD505-2E9C-101B-9397-08002B2CF9AE}" pid="5" name="MSIP_Label_b8665262-5df6-455e-bf48-5928a5d868f6_Name">
    <vt:lpwstr>Vertrouwelijk</vt:lpwstr>
  </property>
  <property fmtid="{D5CDD505-2E9C-101B-9397-08002B2CF9AE}" pid="6" name="MSIP_Label_b8665262-5df6-455e-bf48-5928a5d868f6_SiteId">
    <vt:lpwstr>d2aff5f9-8c21-47f2-88f3-08ac4fda56f5</vt:lpwstr>
  </property>
  <property fmtid="{D5CDD505-2E9C-101B-9397-08002B2CF9AE}" pid="7" name="MSIP_Label_b8665262-5df6-455e-bf48-5928a5d868f6_ActionId">
    <vt:lpwstr>92f49c2f-1d48-4aa7-be2e-1f5669647885</vt:lpwstr>
  </property>
  <property fmtid="{D5CDD505-2E9C-101B-9397-08002B2CF9AE}" pid="8" name="MSIP_Label_b8665262-5df6-455e-bf48-5928a5d868f6_ContentBits">
    <vt:lpwstr>0</vt:lpwstr>
  </property>
  <property fmtid="{D5CDD505-2E9C-101B-9397-08002B2CF9AE}" pid="9" name="MSIP_Label_b8665262-5df6-455e-bf48-5928a5d868f6_Tag">
    <vt:lpwstr>10, 3, 0, 1</vt:lpwstr>
  </property>
  <property fmtid="{D5CDD505-2E9C-101B-9397-08002B2CF9AE}" pid="10" name="ContentTypeId">
    <vt:lpwstr>0x01010048B86C9AE3FC3243B07F781D01046FF9</vt:lpwstr>
  </property>
  <property fmtid="{D5CDD505-2E9C-101B-9397-08002B2CF9AE}" pid="11" name="MediaServiceImageTags">
    <vt:lpwstr/>
  </property>
</Properties>
</file>