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65005.001.010 - Aanbesteding vakopleidingen\02. BD\02 Concepten\"/>
    </mc:Choice>
  </mc:AlternateContent>
  <xr:revisionPtr revIDLastSave="0" documentId="13_ncr:1_{7B7561E4-34E8-4C69-AF0A-00DDC22F2D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2" l="1"/>
  <c r="K29" i="2" s="1"/>
  <c r="I30" i="2"/>
  <c r="D33" i="2" s="1" a="1"/>
  <c r="D33" i="2" s="1"/>
  <c r="C31" i="4" l="1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K30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<sst xmlns="http://schemas.openxmlformats.org/spreadsheetml/2006/main" count="45" uniqueCount="42">
  <si>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</si>
  <si>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</si>
  <si>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</si>
  <si>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Vul in onderstaande tabel uw tarieven in. Vul alleen de witte velden in. Geef alle tarieven in Euro's en inclusief alle mogelijke kosten en kortingen.</t>
  </si>
  <si>
    <t>punten</t>
  </si>
  <si>
    <t>Maximum te behalen punten</t>
  </si>
  <si>
    <t>Inschrijfprijs:</t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</si>
  <si>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</si>
  <si>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</si>
  <si>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</si>
  <si>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</si>
  <si>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</si>
  <si>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</si>
  <si>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</si>
  <si>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</si>
  <si>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</si>
  <si>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</si>
  <si>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</si>
  <si>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</si>
  <si>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</si>
  <si>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</si>
  <si>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</si>
  <si>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</si>
  <si>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</si>
  <si>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</si>
  <si>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</si>
  <si>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</si>
  <si>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</si>
  <si>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</si>
  <si>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t>Lineair</t>
  </si>
  <si>
    <t>201865005.001.010</t>
  </si>
  <si>
    <t>Nee</t>
  </si>
  <si>
    <r>
      <t xml:space="preserve">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</si>
  <si>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r>
      <t xml:space="preserve">Prijs per deelnemer 
</t>
    </r>
    <r>
      <rPr>
        <sz val="9"/>
        <rFont val="Verdana"/>
        <family val="2"/>
      </rPr>
      <t>(excl. btw)</t>
    </r>
  </si>
  <si>
    <t xml:space="preserve">Aantallen '26 - 27'
</t>
  </si>
  <si>
    <t>Aantallen '27 - 28'</t>
  </si>
  <si>
    <t>Aantallen '28 - 29'</t>
  </si>
  <si>
    <t>Aantallen '29 - 30'</t>
  </si>
  <si>
    <t xml:space="preserve">Kostensoort opleiding
</t>
  </si>
  <si>
    <r>
      <t xml:space="preserve">Totaal
</t>
    </r>
    <r>
      <rPr>
        <sz val="9"/>
        <rFont val="Verdana"/>
        <family val="2"/>
      </rPr>
      <t>(excl. btw)</t>
    </r>
  </si>
  <si>
    <t xml:space="preserve">Opleiding hospitality </t>
  </si>
  <si>
    <t>Bijlage 3 (P3)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</si>
</sst>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49" fontId="6" fillId="2" borderId="0" xfId="0" applyNumberFormat="1" applyFont="1" applyFill="1" applyAlignment="1" applyProtection="1">
      <alignment horizontal="left"/>
    </xf>
    <xf numFmtId="2" fontId="6" fillId="5" borderId="4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49" fontId="6" fillId="2" borderId="0" xfId="0" applyNumberFormat="1" applyFont="1" applyFill="1" applyAlignment="1" applyProtection="1">
      <alignment horizontal="left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vertical="top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973152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N41"/>
  <sheetViews>
    <sheetView showGridLines="0" tabSelected="1" topLeftCell="A4" zoomScaleNormal="100" workbookViewId="0">
      <selection activeCell="F18" sqref="F18"/>
    </sheetView>
  </sheetViews>
  <sheetFormatPr defaultColWidth="8.77734375" defaultRowHeight="14.4" x14ac:dyDescent="0.3"/>
  <cols>
    <col min="1" max="1" width="13.6640625" style="3" customWidth="1"/>
    <col min="2" max="2" width="19.77734375" style="3" customWidth="1"/>
    <col min="3" max="3" width="17" style="3" customWidth="1"/>
    <col min="4" max="4" width="16.88671875" style="3" customWidth="1"/>
    <col min="5" max="5" width="17" style="3" customWidth="1"/>
    <col min="6" max="6" width="18" style="3" customWidth="1"/>
    <col min="7" max="8" width="17" style="3" customWidth="1"/>
    <col min="9" max="9" width="16.44140625" style="3" customWidth="1"/>
    <col min="10" max="10" width="9.77734375" style="3" customWidth="1"/>
    <col min="11" max="11" width="16.44140625" style="3" customWidth="1"/>
    <col min="12" max="12" width="14.77734375" style="3" customWidth="1"/>
    <col min="13" max="16384" width="8.77734375" style="3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62" t="s">
        <v>32</v>
      </c>
      <c r="J2" s="63"/>
      <c r="K2" s="63"/>
    </row>
    <row r="3" spans="1:14" ht="14.55" customHeight="1" x14ac:dyDescent="0.3">
      <c r="A3" s="1"/>
      <c r="B3" s="1"/>
      <c r="C3" s="1"/>
      <c r="D3" s="1"/>
      <c r="E3" s="1"/>
      <c r="F3" s="1"/>
      <c r="G3" s="1"/>
      <c r="H3" s="1"/>
      <c r="I3" s="63"/>
      <c r="J3" s="63"/>
      <c r="K3" s="63"/>
    </row>
    <row r="4" spans="1:14" x14ac:dyDescent="0.3">
      <c r="A4" s="1"/>
      <c r="B4" s="1"/>
      <c r="C4" s="1"/>
      <c r="D4" s="1"/>
      <c r="E4" s="1"/>
      <c r="F4" s="1"/>
      <c r="G4" s="1"/>
      <c r="H4" s="1"/>
      <c r="I4" s="63"/>
      <c r="J4" s="63"/>
      <c r="K4" s="63"/>
    </row>
    <row r="5" spans="1:14" x14ac:dyDescent="0.3">
      <c r="A5" s="1"/>
      <c r="B5" s="1"/>
      <c r="C5" s="1"/>
      <c r="D5" s="1"/>
      <c r="E5" s="1"/>
      <c r="F5" s="1"/>
      <c r="G5" s="1"/>
      <c r="H5" s="1"/>
      <c r="I5" s="63"/>
      <c r="J5" s="63"/>
      <c r="K5" s="63"/>
    </row>
    <row r="6" spans="1:14" x14ac:dyDescent="0.3">
      <c r="A6" s="1"/>
      <c r="B6" s="1"/>
      <c r="C6" s="1"/>
      <c r="D6" s="1"/>
      <c r="E6" s="1"/>
      <c r="F6" s="1"/>
      <c r="G6" s="1"/>
      <c r="H6" s="1"/>
      <c r="I6" s="63"/>
      <c r="J6" s="63"/>
      <c r="K6" s="63"/>
      <c r="N6" s="4"/>
    </row>
    <row r="7" spans="1:14" x14ac:dyDescent="0.3">
      <c r="A7" s="1"/>
      <c r="B7" s="1"/>
      <c r="C7" s="1"/>
      <c r="D7" s="1"/>
      <c r="E7" s="1"/>
      <c r="F7" s="1"/>
      <c r="G7" s="1"/>
      <c r="H7" s="1"/>
      <c r="I7" s="63"/>
      <c r="J7" s="63"/>
      <c r="K7" s="63"/>
      <c r="N7" s="5"/>
    </row>
    <row r="8" spans="1:14" ht="17.399999999999999" x14ac:dyDescent="0.3">
      <c r="A8" s="1"/>
      <c r="B8" s="1"/>
      <c r="C8" s="6" t="s">
        <v>41</v>
      </c>
      <c r="D8" s="1"/>
      <c r="E8" s="1"/>
      <c r="F8" s="1"/>
      <c r="G8" s="1"/>
      <c r="H8" s="1"/>
      <c r="I8" s="63"/>
      <c r="J8" s="63"/>
      <c r="K8" s="63"/>
      <c r="N8" s="4"/>
    </row>
    <row r="9" spans="1:14" ht="18" x14ac:dyDescent="0.35">
      <c r="A9" s="1"/>
      <c r="B9" s="1"/>
      <c r="C9" s="8" t="s">
        <v>11</v>
      </c>
      <c r="D9" s="7"/>
      <c r="E9" s="7"/>
      <c r="F9" s="1"/>
      <c r="G9" s="1"/>
      <c r="H9" s="1"/>
      <c r="I9" s="63"/>
      <c r="J9" s="63"/>
      <c r="K9" s="63"/>
      <c r="N9" s="4"/>
    </row>
    <row r="10" spans="1:14" ht="14.55" customHeight="1" x14ac:dyDescent="0.3">
      <c r="A10" s="1"/>
      <c r="B10" s="1"/>
      <c r="C10" s="1"/>
      <c r="D10" s="8"/>
      <c r="E10" s="8"/>
      <c r="F10" s="1"/>
      <c r="G10" s="1"/>
      <c r="H10" s="1"/>
      <c r="I10" s="56"/>
      <c r="J10" s="56"/>
      <c r="K10" s="56"/>
      <c r="N10" s="4"/>
    </row>
    <row r="11" spans="1:14" x14ac:dyDescent="0.3">
      <c r="N11" s="4"/>
    </row>
    <row r="12" spans="1:14" x14ac:dyDescent="0.3">
      <c r="A12" s="9" t="s">
        <v>0</v>
      </c>
      <c r="B12" s="9"/>
      <c r="C12" s="64" t="s">
        <v>30</v>
      </c>
      <c r="D12" s="64"/>
      <c r="E12" s="59"/>
      <c r="F12" s="10"/>
      <c r="G12" s="10"/>
      <c r="H12" s="10"/>
      <c r="I12" s="10"/>
      <c r="J12" s="10"/>
      <c r="N12" s="5"/>
    </row>
    <row r="13" spans="1:14" x14ac:dyDescent="0.3">
      <c r="A13" s="9"/>
      <c r="B13" s="9"/>
      <c r="C13" s="9"/>
      <c r="D13" s="9"/>
      <c r="E13" s="9"/>
      <c r="F13" s="10"/>
      <c r="G13" s="10"/>
      <c r="H13" s="10"/>
      <c r="I13" s="10"/>
      <c r="J13" s="10"/>
      <c r="N13" s="4"/>
    </row>
    <row r="14" spans="1:14" x14ac:dyDescent="0.3">
      <c r="A14" s="11" t="s">
        <v>1</v>
      </c>
      <c r="B14" s="11"/>
      <c r="C14" s="38"/>
      <c r="D14" s="48"/>
      <c r="E14" s="48"/>
      <c r="F14" s="49"/>
      <c r="G14" s="49"/>
      <c r="H14" s="49"/>
      <c r="I14" s="10"/>
      <c r="J14" s="10"/>
    </row>
    <row r="15" spans="1:14" x14ac:dyDescent="0.3">
      <c r="A15" s="9"/>
      <c r="B15" s="9"/>
      <c r="C15" s="50"/>
      <c r="D15" s="51"/>
      <c r="E15" s="51"/>
      <c r="F15" s="52"/>
      <c r="G15" s="52"/>
      <c r="H15" s="61"/>
      <c r="I15" s="10"/>
      <c r="J15" s="10"/>
    </row>
    <row r="16" spans="1:14" x14ac:dyDescent="0.3">
      <c r="A16" s="9"/>
      <c r="B16" s="9"/>
      <c r="C16" s="34"/>
      <c r="D16" s="34"/>
      <c r="E16" s="34"/>
      <c r="F16" s="39"/>
      <c r="G16" s="39"/>
      <c r="H16" s="39"/>
      <c r="I16" s="10"/>
      <c r="J16" s="10"/>
    </row>
    <row r="17" spans="1:12" x14ac:dyDescent="0.3">
      <c r="A17" s="40" t="s">
        <v>24</v>
      </c>
      <c r="B17" s="41"/>
      <c r="C17" s="42"/>
      <c r="D17" s="12"/>
      <c r="E17" s="12"/>
    </row>
    <row r="18" spans="1:12" x14ac:dyDescent="0.3">
      <c r="A18" s="15" t="s">
        <v>9</v>
      </c>
      <c r="B18" s="16"/>
      <c r="C18" s="43">
        <v>269000</v>
      </c>
      <c r="D18" s="12"/>
      <c r="E18" s="12"/>
    </row>
    <row r="19" spans="1:12" x14ac:dyDescent="0.3">
      <c r="A19" s="17" t="s">
        <v>10</v>
      </c>
      <c r="B19" s="18"/>
      <c r="C19" s="44">
        <v>218000</v>
      </c>
      <c r="D19" s="12"/>
      <c r="E19" s="12"/>
      <c r="K19"/>
    </row>
    <row r="20" spans="1:12" x14ac:dyDescent="0.3">
      <c r="A20" s="17" t="s">
        <v>5</v>
      </c>
      <c r="B20" s="18"/>
      <c r="C20" s="45">
        <v>300</v>
      </c>
      <c r="D20" s="12"/>
      <c r="E20" s="12"/>
    </row>
    <row r="21" spans="1:12" x14ac:dyDescent="0.3">
      <c r="A21" s="17" t="s">
        <v>12</v>
      </c>
      <c r="B21" s="18"/>
      <c r="C21" s="47" t="s">
        <v>29</v>
      </c>
      <c r="D21" s="12"/>
      <c r="E21" s="12"/>
    </row>
    <row r="22" spans="1:12" x14ac:dyDescent="0.3">
      <c r="A22" s="19" t="s">
        <v>25</v>
      </c>
      <c r="B22" s="20"/>
      <c r="C22" s="46" t="s">
        <v>31</v>
      </c>
      <c r="D22" s="12"/>
      <c r="E22" s="12"/>
    </row>
    <row r="24" spans="1:12" x14ac:dyDescent="0.3">
      <c r="A24" s="58" t="s">
        <v>27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2" x14ac:dyDescent="0.3">
      <c r="A25" s="57" t="s">
        <v>3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2" x14ac:dyDescent="0.3">
      <c r="A26" s="9"/>
    </row>
    <row r="27" spans="1:12" x14ac:dyDescent="0.3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2" s="23" customFormat="1" ht="34.200000000000003" x14ac:dyDescent="0.3">
      <c r="A28" s="68" t="s">
        <v>38</v>
      </c>
      <c r="B28" s="69"/>
      <c r="C28" s="69"/>
      <c r="D28" s="21" t="s">
        <v>34</v>
      </c>
      <c r="E28" s="21" t="s">
        <v>35</v>
      </c>
      <c r="F28" s="21" t="s">
        <v>36</v>
      </c>
      <c r="G28" s="21" t="s">
        <v>37</v>
      </c>
      <c r="H28" s="21" t="s">
        <v>33</v>
      </c>
      <c r="I28" s="21" t="s">
        <v>39</v>
      </c>
      <c r="J28" s="21" t="s">
        <v>2</v>
      </c>
      <c r="K28" s="22" t="s">
        <v>7</v>
      </c>
    </row>
    <row r="29" spans="1:12" x14ac:dyDescent="0.3">
      <c r="A29" s="70" t="s">
        <v>40</v>
      </c>
      <c r="B29" s="70"/>
      <c r="C29" s="70"/>
      <c r="D29" s="71">
        <v>300</v>
      </c>
      <c r="E29" s="71">
        <v>300</v>
      </c>
      <c r="F29" s="71">
        <v>300</v>
      </c>
      <c r="G29" s="71">
        <v>300</v>
      </c>
      <c r="H29" s="32"/>
      <c r="I29" s="24">
        <f>(D29*H29)+(E29*H29)+(F29*H29)+(G29*H29)</f>
        <v>0</v>
      </c>
      <c r="J29" s="33"/>
      <c r="K29" s="24">
        <f>I29+(J29*I29)</f>
        <v>0</v>
      </c>
    </row>
    <row r="30" spans="1:12" x14ac:dyDescent="0.3">
      <c r="A30" s="26" t="s">
        <v>6</v>
      </c>
      <c r="B30" s="25"/>
      <c r="C30" s="25"/>
      <c r="D30" s="25"/>
      <c r="E30" s="25"/>
      <c r="F30" s="25"/>
      <c r="G30" s="26"/>
      <c r="H30" s="26"/>
      <c r="I30" s="27">
        <f>IF(COUNTIF(I29:I29,"Ongeldig!")&gt;0,"Ongeldig!",SUM(I29:I29))</f>
        <v>0</v>
      </c>
      <c r="J30" s="28"/>
      <c r="K30" s="27">
        <f>SUM(K29:K29)</f>
        <v>0</v>
      </c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3">
      <c r="A32" s="13" t="s">
        <v>28</v>
      </c>
      <c r="B32" s="14"/>
      <c r="C32" s="14"/>
      <c r="D32" s="14"/>
      <c r="E32" s="14"/>
      <c r="F32" s="29"/>
      <c r="G32" s="9"/>
      <c r="H32" s="9"/>
      <c r="I32" s="9"/>
      <c r="J32" s="9"/>
      <c r="K32" s="9"/>
      <c r="L32" s="9"/>
    </row>
    <row r="33" spans="1:12" ht="33.6" customHeight="1" x14ac:dyDescent="0.3">
      <c r="A33" s="65" t="s">
        <v>8</v>
      </c>
      <c r="B33" s="66"/>
      <c r="C33" s="67"/>
      <c r="D33" s="30" t="str" cm="1">
        <f t="array" ref="D33">_xlfn.SWITCH(C21,"&lt;Invullen RIS&gt;", " ", "Lineair", IF(I30=0," ",IF(C20="&lt;Invullen RIS&gt;"," ",IF(I30&gt;C18,"Ongeldig!",IF(I30&gt;=C19,(0-C20)/(C18-C19)*(I30-C18),IF(I30&lt;C19,C20,0))))),"Niet-Lineair", IF(I30=0," ",IF(C20="&lt;Invullen RIS&gt;"," ",IF(I30&gt;C18,"Ongeldig!",IF(I30&gt;=C19,C20-(((C20*((C19-I30)/(C18-C19)))^2)/C20),IF(I30&lt;C19,C20,0))))))</f>
        <v xml:space="preserve"> </v>
      </c>
      <c r="E33" s="60"/>
      <c r="F33" s="31" t="s">
        <v>4</v>
      </c>
      <c r="G33" s="9"/>
      <c r="H33" s="9"/>
      <c r="I33" s="9"/>
      <c r="J33" s="9"/>
      <c r="K33" s="9"/>
      <c r="L33" s="9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</sheetData>
  <sheetProtection algorithmName="SHA-512" hashValue="qz5obtoOzVSEmR2+ibQFAxXNo2AGIpGwMZs7rMv2uIqQlNh5GNuRzTTbdwdj0RgpijiuvuYRcISmWAQQoGFo9g==" saltValue="zJCUowqsZm52fwb+PF90xA==" spinCount="100000" sheet="1" objects="1" scenarios="1"/>
  <mergeCells count="5">
    <mergeCell ref="I2:K9"/>
    <mergeCell ref="C12:D12"/>
    <mergeCell ref="A33:C33"/>
    <mergeCell ref="A28:C28"/>
    <mergeCell ref="A29:C29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E12">
    <cfRule type="containsText" dxfId="3" priority="1" operator="containsText" text="&lt;Invullen RIS&gt;">
      <formula>NOT(ISERROR(SEARCH("&lt;Invullen RIS&gt;",C12)))</formula>
    </cfRule>
  </conditionalFormatting>
  <conditionalFormatting sqref="D33:E33">
    <cfRule type="containsText" dxfId="2" priority="7" operator="containsText" text="Ongeldig!">
      <formula>NOT(ISERROR(SEARCH("Ongeldig!",D33)))</formula>
    </cfRule>
  </conditionalFormatting>
  <conditionalFormatting sqref="H29">
    <cfRule type="expression" dxfId="1" priority="9">
      <formula>AND(H29&lt;=0,H29&lt;&gt;"",$C$22="Nee")</formula>
    </cfRule>
  </conditionalFormatting>
  <conditionalFormatting sqref="I29">
    <cfRule type="containsText" dxfId="0" priority="3" operator="containsText" text="toegestaan">
      <formula>NOT(ISERROR(SEARCH("toegestaan",I29)))</formula>
    </cfRule>
  </conditionalFormatting>
  <dataValidations disablePrompts="1"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3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7734375" defaultRowHeight="14.4" x14ac:dyDescent="0.3"/>
  <cols>
    <col min="1" max="16384" width="8.77734375" style="35"/>
  </cols>
  <sheetData>
    <row r="2" spans="2:16" x14ac:dyDescent="0.3">
      <c r="B2" s="37" t="s">
        <v>14</v>
      </c>
    </row>
    <row r="3" spans="2:16" x14ac:dyDescent="0.3">
      <c r="B3" s="35" t="s">
        <v>15</v>
      </c>
      <c r="C3" s="9" t="s">
        <v>13</v>
      </c>
    </row>
    <row r="5" spans="2:16" x14ac:dyDescent="0.3">
      <c r="B5" s="36" t="s">
        <v>17</v>
      </c>
      <c r="C5" s="36" t="s">
        <v>16</v>
      </c>
      <c r="E5" s="35" t="s">
        <v>21</v>
      </c>
      <c r="P5" s="35" t="s">
        <v>22</v>
      </c>
    </row>
    <row r="6" spans="2:16" x14ac:dyDescent="0.3">
      <c r="B6" s="36">
        <v>10</v>
      </c>
      <c r="C6" s="36">
        <f>(0-100)/(10-0)*(B6-10)</f>
        <v>0</v>
      </c>
      <c r="P6" s="35" t="s">
        <v>23</v>
      </c>
    </row>
    <row r="7" spans="2:16" x14ac:dyDescent="0.3">
      <c r="B7" s="36">
        <v>9</v>
      </c>
      <c r="C7" s="36">
        <f t="shared" ref="C7:C16" si="0">(0-100)/(10-0)*(B7-10)</f>
        <v>10</v>
      </c>
    </row>
    <row r="8" spans="2:16" x14ac:dyDescent="0.3">
      <c r="B8" s="36">
        <v>8</v>
      </c>
      <c r="C8" s="36">
        <f t="shared" si="0"/>
        <v>20</v>
      </c>
    </row>
    <row r="9" spans="2:16" x14ac:dyDescent="0.3">
      <c r="B9" s="36">
        <v>7</v>
      </c>
      <c r="C9" s="36">
        <f t="shared" si="0"/>
        <v>30</v>
      </c>
    </row>
    <row r="10" spans="2:16" x14ac:dyDescent="0.3">
      <c r="B10" s="36">
        <v>6</v>
      </c>
      <c r="C10" s="36">
        <f t="shared" si="0"/>
        <v>40</v>
      </c>
    </row>
    <row r="11" spans="2:16" x14ac:dyDescent="0.3">
      <c r="B11" s="36">
        <v>5</v>
      </c>
      <c r="C11" s="36">
        <f t="shared" si="0"/>
        <v>50</v>
      </c>
    </row>
    <row r="12" spans="2:16" x14ac:dyDescent="0.3">
      <c r="B12" s="36">
        <v>4</v>
      </c>
      <c r="C12" s="36">
        <f t="shared" si="0"/>
        <v>60</v>
      </c>
    </row>
    <row r="13" spans="2:16" x14ac:dyDescent="0.3">
      <c r="B13" s="36">
        <v>3</v>
      </c>
      <c r="C13" s="36">
        <f t="shared" si="0"/>
        <v>70</v>
      </c>
    </row>
    <row r="14" spans="2:16" x14ac:dyDescent="0.3">
      <c r="B14" s="36">
        <v>2</v>
      </c>
      <c r="C14" s="36">
        <f t="shared" si="0"/>
        <v>80</v>
      </c>
    </row>
    <row r="15" spans="2:16" x14ac:dyDescent="0.3">
      <c r="B15" s="36">
        <v>1</v>
      </c>
      <c r="C15" s="36">
        <f t="shared" si="0"/>
        <v>90</v>
      </c>
    </row>
    <row r="16" spans="2:16" x14ac:dyDescent="0.3">
      <c r="B16" s="36">
        <v>0</v>
      </c>
      <c r="C16" s="36">
        <f t="shared" si="0"/>
        <v>100</v>
      </c>
    </row>
    <row r="26" spans="2:5" x14ac:dyDescent="0.3">
      <c r="B26" s="37" t="s">
        <v>18</v>
      </c>
    </row>
    <row r="27" spans="2:5" x14ac:dyDescent="0.3">
      <c r="B27" s="35" t="s">
        <v>19</v>
      </c>
      <c r="C27" s="35" t="s">
        <v>20</v>
      </c>
    </row>
    <row r="29" spans="2:5" x14ac:dyDescent="0.3">
      <c r="B29" s="36" t="s">
        <v>17</v>
      </c>
      <c r="C29" s="36" t="s">
        <v>16</v>
      </c>
      <c r="E29" s="35" t="s">
        <v>21</v>
      </c>
    </row>
    <row r="30" spans="2:5" x14ac:dyDescent="0.3">
      <c r="B30" s="36">
        <v>10</v>
      </c>
      <c r="C30" s="36">
        <f>100-(((100*((0-B30)/(10-0)))^2)/100)</f>
        <v>0</v>
      </c>
    </row>
    <row r="31" spans="2:5" x14ac:dyDescent="0.3">
      <c r="B31" s="36">
        <v>9</v>
      </c>
      <c r="C31" s="36">
        <f t="shared" ref="C31:C40" si="1">100-(((100*((0-B31)/(10-0)))^2)/100)</f>
        <v>19</v>
      </c>
    </row>
    <row r="32" spans="2:5" x14ac:dyDescent="0.3">
      <c r="B32" s="36">
        <v>8</v>
      </c>
      <c r="C32" s="36">
        <f t="shared" si="1"/>
        <v>36</v>
      </c>
    </row>
    <row r="33" spans="2:3" x14ac:dyDescent="0.3">
      <c r="B33" s="36">
        <v>7</v>
      </c>
      <c r="C33" s="36">
        <f t="shared" si="1"/>
        <v>51</v>
      </c>
    </row>
    <row r="34" spans="2:3" x14ac:dyDescent="0.3">
      <c r="B34" s="36">
        <v>6</v>
      </c>
      <c r="C34" s="36">
        <f t="shared" si="1"/>
        <v>64</v>
      </c>
    </row>
    <row r="35" spans="2:3" x14ac:dyDescent="0.3">
      <c r="B35" s="36">
        <v>5</v>
      </c>
      <c r="C35" s="36">
        <f t="shared" si="1"/>
        <v>75</v>
      </c>
    </row>
    <row r="36" spans="2:3" x14ac:dyDescent="0.3">
      <c r="B36" s="36">
        <v>4</v>
      </c>
      <c r="C36" s="36">
        <f t="shared" si="1"/>
        <v>84</v>
      </c>
    </row>
    <row r="37" spans="2:3" x14ac:dyDescent="0.3">
      <c r="B37" s="36">
        <v>3</v>
      </c>
      <c r="C37" s="36">
        <f t="shared" si="1"/>
        <v>91</v>
      </c>
    </row>
    <row r="38" spans="2:3" x14ac:dyDescent="0.3">
      <c r="B38" s="36">
        <v>2</v>
      </c>
      <c r="C38" s="36">
        <f t="shared" si="1"/>
        <v>96</v>
      </c>
    </row>
    <row r="39" spans="2:3" x14ac:dyDescent="0.3">
      <c r="B39" s="36">
        <v>1</v>
      </c>
      <c r="C39" s="36">
        <f t="shared" si="1"/>
        <v>99</v>
      </c>
    </row>
    <row r="40" spans="2:3" x14ac:dyDescent="0.3">
      <c r="B40" s="36">
        <v>0</v>
      </c>
      <c r="C40" s="36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Megen, Giel van</cp:lastModifiedBy>
  <cp:lastPrinted>2025-12-22T14:35:47Z</cp:lastPrinted>
  <dcterms:created xsi:type="dcterms:W3CDTF">2020-05-07T10:52:54Z</dcterms:created>
  <dcterms:modified xsi:type="dcterms:W3CDTF">2026-04-09T14:36:20Z</dcterms:modified>
</cp:coreProperties>
</file>