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frd.shsdir.nl\orgData\BZK\RIS\Inkoopdoss\SZW\EA\201865005.001.010 - Aanbesteding vakopleidingen\02. BD\02 Concepten\"/>
    </mc:Choice>
  </mc:AlternateContent>
  <xr:revisionPtr revIDLastSave="0" documentId="13_ncr:1_{B8BAE15F-91A4-482E-9B3E-D245352BBE0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Prijsopgavenformulier" sheetId="2" r:id="rId1"/>
    <sheet name="Grafiek afbeeldingen" sheetId="4" state="hidden" r:id="rId2"/>
  </sheets>
  <definedNames>
    <definedName name="_xlnm.Print_Area" localSheetId="0">Prijsopgavenformulier!$A$1:$K$38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2" l="1"/>
  <c r="I32" i="2"/>
  <c r="I31" i="2"/>
  <c r="I29" i="2"/>
  <c r="K29" i="2" s="1"/>
  <c r="I34" i="2"/>
  <c r="D37" i="2" s="1" a="1"/>
  <c r="D37" i="2" s="1"/>
  <c r="K33" i="2" l="1"/>
  <c r="C31" i="4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K31" i="2" l="1"/>
  <c r="K32" i="2"/>
  <c r="K3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<sst xmlns="http://schemas.openxmlformats.org/spreadsheetml/2006/main" count="48" uniqueCount="45">
  <si>
    <t>Kenmerk</t>
  </si>
  <si>
    <t>Naam inschrijver:</t>
  </si>
  <si>
    <r>
      <t xml:space="preserve">Btw 
</t>
    </r>
    <r>
      <rPr>
        <sz val="9"/>
        <rFont val="Verdana"/>
        <family val="2"/>
      </rPr>
      <t>(%)</t>
    </r>
  </si>
  <si>
    <t>Vul in onderstaande tabel uw tarieven in. Vul alleen de witte velden in. Geef alle tarieven in Euro's en inclusief alle mogelijke kosten en kortingen.</t>
  </si>
  <si>
    <t>punten</t>
  </si>
  <si>
    <t>Maximum te behalen punten</t>
  </si>
  <si>
    <t>Inschrijfprijs:</t>
  </si>
  <si>
    <r>
      <t xml:space="preserve">Totaal
</t>
    </r>
    <r>
      <rPr>
        <sz val="9"/>
        <rFont val="Verdana"/>
        <family val="2"/>
      </rPr>
      <t>(incl. btw)</t>
    </r>
  </si>
  <si>
    <t>Puntenscore Prijs
(op basis van inschrijfprijs excl. btw)</t>
  </si>
  <si>
    <t>Maximumprijs (excl. btw)</t>
  </si>
  <si>
    <t>Minimumprijs (excl. btw)</t>
  </si>
  <si>
    <t>Prijsopgavenformulier</t>
  </si>
  <si>
    <t>Gebruikte formule</t>
  </si>
  <si>
    <t>Score prijs = (0 - maximale punten) / (maximumprijs – minimumprijs) * (inschrijfprijs – maximumprijs)</t>
  </si>
  <si>
    <t>Grafiek lineair</t>
  </si>
  <si>
    <t xml:space="preserve">Formule: </t>
  </si>
  <si>
    <t>Punten</t>
  </si>
  <si>
    <t>Prijs</t>
  </si>
  <si>
    <t>Grafiek niet-lineair</t>
  </si>
  <si>
    <t>Formule:</t>
  </si>
  <si>
    <t>Score prijs = maximale punten - (((maximale punten * ((minimumprijs - inschrijfprijs) / (maximumprijs - minimumprijs)))^2) / maximale punten)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</si>
  <si>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</si>
  <si>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</si>
  <si>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</si>
  <si>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Bandbreedtes</t>
  </si>
  <si>
    <t>€0,- invullen toegestaan?</t>
  </si>
  <si>
    <t>Prijsopgave</t>
  </si>
  <si>
    <t>Invulinstructie</t>
  </si>
  <si>
    <t>Puntenscore</t>
  </si>
  <si>
    <t>Lineair</t>
  </si>
  <si>
    <t>201865005.001.010</t>
  </si>
  <si>
    <t>Nee</t>
  </si>
  <si>
    <r>
      <t xml:space="preserve">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
</t>
    </r>
    <r>
      <rPr>
        <b/>
        <sz val="7.5"/>
        <color theme="1"/>
        <rFont val="Verdana"/>
        <family val="2"/>
      </rPr>
      <t>Meer informatie</t>
    </r>
    <r>
      <rPr>
        <sz val="7.5"/>
        <color theme="1"/>
        <rFont val="Verdana"/>
        <family val="2"/>
      </rPr>
      <t xml:space="preserve">
contact.RIS@rijksoverheid.nl</t>
    </r>
  </si>
  <si>
    <r>
      <t xml:space="preserve">Prijs per deelnemer 
</t>
    </r>
    <r>
      <rPr>
        <sz val="9"/>
        <rFont val="Verdana"/>
        <family val="2"/>
      </rPr>
      <t>(excl. btw)</t>
    </r>
  </si>
  <si>
    <t xml:space="preserve">Aantallen '26 - 27'
</t>
  </si>
  <si>
    <t>Aantallen '27 - 28'</t>
  </si>
  <si>
    <t>Aantallen '28 - 29'</t>
  </si>
  <si>
    <t>Aantallen '29 - 30'</t>
  </si>
  <si>
    <t xml:space="preserve">Kostensoort opleiding
</t>
  </si>
  <si>
    <r>
      <t xml:space="preserve">Totaal
</t>
    </r>
    <r>
      <rPr>
        <sz val="9"/>
        <rFont val="Verdana"/>
        <family val="2"/>
      </rPr>
      <t>(excl. btw)</t>
    </r>
  </si>
  <si>
    <t>Tarief examen RAS</t>
  </si>
  <si>
    <t>Introductietraining Direct Leidinggevende</t>
  </si>
  <si>
    <t xml:space="preserve">Basisopleiding Direct Leidinggevende (incl. verzuim)            </t>
  </si>
  <si>
    <t>Tarief herexamen inclusief begeleiding daarvoor</t>
  </si>
  <si>
    <t>Bijlage 3 (P4)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</si>
</sst>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3" borderId="0" xfId="0" applyFill="1" applyProtection="1"/>
    <xf numFmtId="0" fontId="1" fillId="3" borderId="0" xfId="0" applyFont="1" applyFill="1" applyProtection="1"/>
    <xf numFmtId="0" fontId="0" fillId="2" borderId="0" xfId="0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10" fillId="3" borderId="0" xfId="0" applyFont="1" applyFill="1" applyProtection="1"/>
    <xf numFmtId="0" fontId="11" fillId="3" borderId="0" xfId="0" applyFont="1" applyFill="1" applyProtection="1"/>
    <xf numFmtId="0" fontId="3" fillId="3" borderId="0" xfId="0" applyFont="1" applyFill="1" applyProtection="1"/>
    <xf numFmtId="0" fontId="6" fillId="2" borderId="0" xfId="0" applyFont="1" applyFill="1" applyProtection="1"/>
    <xf numFmtId="0" fontId="5" fillId="2" borderId="0" xfId="0" applyFont="1" applyFill="1" applyProtection="1"/>
    <xf numFmtId="0" fontId="7" fillId="2" borderId="0" xfId="0" applyFont="1" applyFill="1" applyProtection="1"/>
    <xf numFmtId="0" fontId="2" fillId="2" borderId="0" xfId="0" applyFont="1" applyFill="1" applyProtection="1"/>
    <xf numFmtId="0" fontId="12" fillId="3" borderId="2" xfId="0" applyFont="1" applyFill="1" applyBorder="1" applyProtection="1"/>
    <xf numFmtId="0" fontId="12" fillId="3" borderId="3" xfId="0" applyFont="1" applyFill="1" applyBorder="1" applyProtection="1"/>
    <xf numFmtId="0" fontId="13" fillId="4" borderId="5" xfId="0" applyFont="1" applyFill="1" applyBorder="1" applyProtection="1"/>
    <xf numFmtId="0" fontId="13" fillId="4" borderId="6" xfId="0" applyFont="1" applyFill="1" applyBorder="1" applyProtection="1"/>
    <xf numFmtId="0" fontId="13" fillId="4" borderId="7" xfId="0" applyFont="1" applyFill="1" applyBorder="1" applyProtection="1"/>
    <xf numFmtId="0" fontId="13" fillId="4" borderId="0" xfId="0" applyFont="1" applyFill="1" applyBorder="1" applyProtection="1"/>
    <xf numFmtId="0" fontId="13" fillId="4" borderId="9" xfId="0" applyFont="1" applyFill="1" applyBorder="1" applyProtection="1"/>
    <xf numFmtId="0" fontId="13" fillId="4" borderId="4" xfId="0" applyFont="1" applyFill="1" applyBorder="1" applyProtection="1"/>
    <xf numFmtId="0" fontId="13" fillId="4" borderId="0" xfId="0" applyFont="1" applyFill="1" applyBorder="1" applyAlignment="1" applyProtection="1">
      <alignment horizontal="center" vertical="top" wrapText="1"/>
    </xf>
    <xf numFmtId="0" fontId="13" fillId="4" borderId="8" xfId="0" applyFont="1" applyFill="1" applyBorder="1" applyAlignment="1" applyProtection="1">
      <alignment horizontal="center" vertical="top" wrapText="1"/>
    </xf>
    <xf numFmtId="0" fontId="0" fillId="2" borderId="0" xfId="0" applyFill="1" applyAlignment="1" applyProtection="1">
      <alignment vertical="top" wrapText="1"/>
    </xf>
    <xf numFmtId="164" fontId="6" fillId="4" borderId="1" xfId="0" applyNumberFormat="1" applyFont="1" applyFill="1" applyBorder="1" applyAlignment="1" applyProtection="1">
      <alignment horizontal="center" vertical="top"/>
    </xf>
    <xf numFmtId="0" fontId="6" fillId="3" borderId="4" xfId="0" applyFont="1" applyFill="1" applyBorder="1" applyProtection="1"/>
    <xf numFmtId="0" fontId="12" fillId="3" borderId="4" xfId="0" applyFont="1" applyFill="1" applyBorder="1" applyAlignment="1" applyProtection="1">
      <alignment horizontal="right" vertical="center"/>
    </xf>
    <xf numFmtId="164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6" fillId="3" borderId="11" xfId="0" applyFont="1" applyFill="1" applyBorder="1" applyProtection="1"/>
    <xf numFmtId="2" fontId="6" fillId="5" borderId="9" xfId="0" applyNumberFormat="1" applyFont="1" applyFill="1" applyBorder="1" applyAlignment="1" applyProtection="1">
      <alignment horizontal="right" vertical="center"/>
    </xf>
    <xf numFmtId="0" fontId="6" fillId="5" borderId="10" xfId="0" applyFont="1" applyFill="1" applyBorder="1" applyAlignment="1" applyProtection="1">
      <alignment horizontal="left" vertical="center"/>
    </xf>
    <xf numFmtId="164" fontId="6" fillId="0" borderId="1" xfId="0" applyNumberFormat="1" applyFont="1" applyFill="1" applyBorder="1" applyAlignment="1" applyProtection="1">
      <alignment horizontal="center" vertical="top"/>
      <protection locked="0"/>
    </xf>
    <xf numFmtId="9" fontId="6" fillId="0" borderId="1" xfId="0" applyNumberFormat="1" applyFont="1" applyFill="1" applyBorder="1" applyAlignment="1" applyProtection="1">
      <alignment horizontal="center" vertical="top"/>
      <protection locked="0"/>
    </xf>
    <xf numFmtId="0" fontId="6" fillId="2" borderId="0" xfId="0" applyFont="1" applyFill="1" applyBorder="1" applyProtection="1">
      <protection locked="0"/>
    </xf>
    <xf numFmtId="0" fontId="0" fillId="2" borderId="0" xfId="0" applyFill="1"/>
    <xf numFmtId="0" fontId="0" fillId="2" borderId="0" xfId="0" applyFill="1" applyAlignment="1">
      <alignment horizontal="center"/>
    </xf>
    <xf numFmtId="0" fontId="15" fillId="2" borderId="0" xfId="0" applyFont="1" applyFill="1"/>
    <xf numFmtId="0" fontId="6" fillId="2" borderId="1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Protection="1">
      <protection locked="0"/>
    </xf>
    <xf numFmtId="0" fontId="12" fillId="3" borderId="5" xfId="0" applyFont="1" applyFill="1" applyBorder="1" applyProtection="1"/>
    <xf numFmtId="0" fontId="12" fillId="3" borderId="6" xfId="0" applyFont="1" applyFill="1" applyBorder="1" applyProtection="1"/>
    <xf numFmtId="0" fontId="9" fillId="3" borderId="15" xfId="0" applyFont="1" applyFill="1" applyBorder="1" applyProtection="1"/>
    <xf numFmtId="164" fontId="6" fillId="5" borderId="15" xfId="0" applyNumberFormat="1" applyFont="1" applyFill="1" applyBorder="1" applyAlignment="1" applyProtection="1">
      <alignment horizontal="right"/>
    </xf>
    <xf numFmtId="164" fontId="6" fillId="5" borderId="8" xfId="0" applyNumberFormat="1" applyFont="1" applyFill="1" applyBorder="1" applyAlignment="1" applyProtection="1">
      <alignment horizontal="right"/>
    </xf>
    <xf numFmtId="0" fontId="6" fillId="5" borderId="8" xfId="0" applyNumberFormat="1" applyFont="1" applyFill="1" applyBorder="1" applyAlignment="1" applyProtection="1">
      <alignment horizontal="right"/>
    </xf>
    <xf numFmtId="0" fontId="6" fillId="5" borderId="10" xfId="0" applyFont="1" applyFill="1" applyBorder="1" applyAlignment="1" applyProtection="1">
      <alignment horizontal="right"/>
    </xf>
    <xf numFmtId="0" fontId="6" fillId="5" borderId="8" xfId="0" applyFont="1" applyFill="1" applyBorder="1" applyAlignment="1" applyProtection="1">
      <alignment horizontal="right"/>
    </xf>
    <xf numFmtId="0" fontId="6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 applyProtection="1">
      <alignment vertical="center"/>
    </xf>
    <xf numFmtId="0" fontId="12" fillId="3" borderId="3" xfId="0" applyFont="1" applyFill="1" applyBorder="1" applyAlignment="1" applyProtection="1">
      <alignment vertical="center"/>
    </xf>
    <xf numFmtId="0" fontId="12" fillId="3" borderId="11" xfId="0" applyFont="1" applyFill="1" applyBorder="1" applyAlignment="1" applyProtection="1">
      <alignment vertical="center"/>
    </xf>
    <xf numFmtId="0" fontId="4" fillId="3" borderId="0" xfId="0" applyFont="1" applyFill="1" applyAlignment="1" applyProtection="1">
      <alignment vertical="center"/>
    </xf>
    <xf numFmtId="0" fontId="6" fillId="2" borderId="0" xfId="0" applyFont="1" applyFill="1" applyBorder="1" applyProtection="1"/>
    <xf numFmtId="0" fontId="13" fillId="2" borderId="0" xfId="0" applyFont="1" applyFill="1" applyBorder="1" applyProtection="1"/>
    <xf numFmtId="49" fontId="6" fillId="2" borderId="0" xfId="0" applyNumberFormat="1" applyFont="1" applyFill="1" applyAlignment="1" applyProtection="1">
      <alignment horizontal="left"/>
    </xf>
    <xf numFmtId="2" fontId="6" fillId="5" borderId="4" xfId="0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horizontal="left"/>
      <protection locked="0"/>
    </xf>
    <xf numFmtId="0" fontId="16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/>
    </xf>
    <xf numFmtId="0" fontId="6" fillId="2" borderId="1" xfId="0" applyFont="1" applyFill="1" applyBorder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/>
    </xf>
    <xf numFmtId="0" fontId="14" fillId="4" borderId="9" xfId="0" applyFont="1" applyFill="1" applyBorder="1" applyAlignment="1" applyProtection="1">
      <alignment horizontal="left" vertical="center" wrapText="1"/>
    </xf>
    <xf numFmtId="0" fontId="14" fillId="4" borderId="4" xfId="0" applyFont="1" applyFill="1" applyBorder="1" applyAlignment="1" applyProtection="1">
      <alignment horizontal="left" vertical="center" wrapText="1"/>
    </xf>
    <xf numFmtId="0" fontId="14" fillId="4" borderId="10" xfId="0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 applyProtection="1">
      <alignment horizontal="left"/>
      <protection locked="0"/>
    </xf>
    <xf numFmtId="0" fontId="13" fillId="4" borderId="7" xfId="0" applyFont="1" applyFill="1" applyBorder="1" applyAlignment="1" applyProtection="1">
      <alignment horizontal="left" vertical="top" wrapText="1"/>
    </xf>
    <xf numFmtId="0" fontId="13" fillId="4" borderId="0" xfId="0" applyFont="1" applyFill="1" applyBorder="1" applyAlignment="1" applyProtection="1">
      <alignment horizontal="left" vertical="top" wrapText="1"/>
    </xf>
    <xf numFmtId="0" fontId="6" fillId="0" borderId="1" xfId="0" applyFont="1" applyFill="1" applyBorder="1" applyProtection="1">
      <protection locked="0"/>
    </xf>
    <xf numFmtId="0" fontId="6" fillId="0" borderId="1" xfId="0" applyFont="1" applyFill="1" applyBorder="1" applyAlignment="1" applyProtection="1">
      <alignment horizontal="center" vertical="top"/>
    </xf>
  </cellXfs>
  <cellStyles count="1">
    <cellStyle name="Standaard" xfId="0" builtinId="0"/>
  </cellStyles>
  <dxfs count="5"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969342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4B9CCE3-F99F-D387-E539-6194F61F18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B32C4-7100-48A4-8401-ACF9BD4EBF35}">
  <sheetPr>
    <pageSetUpPr fitToPage="1"/>
  </sheetPr>
  <dimension ref="A1:N45"/>
  <sheetViews>
    <sheetView showGridLines="0" tabSelected="1" topLeftCell="A12" zoomScaleNormal="100" workbookViewId="0">
      <selection activeCell="H29" sqref="H29"/>
    </sheetView>
  </sheetViews>
  <sheetFormatPr defaultColWidth="8.77734375" defaultRowHeight="14.4" x14ac:dyDescent="0.3"/>
  <cols>
    <col min="1" max="1" width="13.6640625" style="3" customWidth="1"/>
    <col min="2" max="2" width="19.77734375" style="3" customWidth="1"/>
    <col min="3" max="3" width="17" style="3" customWidth="1"/>
    <col min="4" max="4" width="16.88671875" style="3" customWidth="1"/>
    <col min="5" max="5" width="17" style="3" customWidth="1"/>
    <col min="6" max="6" width="18" style="3" customWidth="1"/>
    <col min="7" max="8" width="17" style="3" customWidth="1"/>
    <col min="9" max="9" width="16.44140625" style="3" customWidth="1"/>
    <col min="10" max="10" width="9.77734375" style="3" customWidth="1"/>
    <col min="11" max="11" width="16.44140625" style="3" customWidth="1"/>
    <col min="12" max="12" width="14.77734375" style="3" customWidth="1"/>
    <col min="13" max="16384" width="8.77734375" style="3"/>
  </cols>
  <sheetData>
    <row r="1" spans="1:14" x14ac:dyDescent="0.3">
      <c r="A1" s="1"/>
      <c r="B1" s="1"/>
      <c r="C1" s="1"/>
      <c r="D1" s="1"/>
      <c r="E1" s="1"/>
      <c r="F1" s="1"/>
      <c r="G1" s="1"/>
      <c r="H1" s="1"/>
      <c r="I1" s="1"/>
      <c r="J1" s="2"/>
      <c r="K1" s="1"/>
    </row>
    <row r="2" spans="1:14" x14ac:dyDescent="0.3">
      <c r="A2" s="1"/>
      <c r="B2" s="1"/>
      <c r="C2" s="1"/>
      <c r="D2" s="1"/>
      <c r="E2" s="1"/>
      <c r="F2" s="1"/>
      <c r="G2" s="1"/>
      <c r="H2" s="1"/>
      <c r="I2" s="62" t="s">
        <v>32</v>
      </c>
      <c r="J2" s="63"/>
      <c r="K2" s="63"/>
    </row>
    <row r="3" spans="1:14" ht="14.55" customHeight="1" x14ac:dyDescent="0.3">
      <c r="A3" s="1"/>
      <c r="B3" s="1"/>
      <c r="C3" s="1"/>
      <c r="D3" s="1"/>
      <c r="E3" s="1"/>
      <c r="F3" s="1"/>
      <c r="G3" s="1"/>
      <c r="H3" s="1"/>
      <c r="I3" s="63"/>
      <c r="J3" s="63"/>
      <c r="K3" s="63"/>
    </row>
    <row r="4" spans="1:14" x14ac:dyDescent="0.3">
      <c r="A4" s="1"/>
      <c r="B4" s="1"/>
      <c r="C4" s="1"/>
      <c r="D4" s="1"/>
      <c r="E4" s="1"/>
      <c r="F4" s="1"/>
      <c r="G4" s="1"/>
      <c r="H4" s="1"/>
      <c r="I4" s="63"/>
      <c r="J4" s="63"/>
      <c r="K4" s="63"/>
    </row>
    <row r="5" spans="1:14" x14ac:dyDescent="0.3">
      <c r="A5" s="1"/>
      <c r="B5" s="1"/>
      <c r="C5" s="1"/>
      <c r="D5" s="1"/>
      <c r="E5" s="1"/>
      <c r="F5" s="1"/>
      <c r="G5" s="1"/>
      <c r="H5" s="1"/>
      <c r="I5" s="63"/>
      <c r="J5" s="63"/>
      <c r="K5" s="63"/>
    </row>
    <row r="6" spans="1:14" x14ac:dyDescent="0.3">
      <c r="A6" s="1"/>
      <c r="B6" s="1"/>
      <c r="C6" s="1"/>
      <c r="D6" s="1"/>
      <c r="E6" s="1"/>
      <c r="F6" s="1"/>
      <c r="G6" s="1"/>
      <c r="H6" s="1"/>
      <c r="I6" s="63"/>
      <c r="J6" s="63"/>
      <c r="K6" s="63"/>
      <c r="N6" s="4"/>
    </row>
    <row r="7" spans="1:14" x14ac:dyDescent="0.3">
      <c r="A7" s="1"/>
      <c r="B7" s="1"/>
      <c r="C7" s="1"/>
      <c r="D7" s="1"/>
      <c r="E7" s="1"/>
      <c r="F7" s="1"/>
      <c r="G7" s="1"/>
      <c r="H7" s="1"/>
      <c r="I7" s="63"/>
      <c r="J7" s="63"/>
      <c r="K7" s="63"/>
      <c r="N7" s="5"/>
    </row>
    <row r="8" spans="1:14" ht="17.399999999999999" x14ac:dyDescent="0.3">
      <c r="A8" s="1"/>
      <c r="B8" s="1"/>
      <c r="C8" s="6" t="s">
        <v>44</v>
      </c>
      <c r="D8" s="1"/>
      <c r="E8" s="1"/>
      <c r="F8" s="1"/>
      <c r="G8" s="1"/>
      <c r="H8" s="1"/>
      <c r="I8" s="63"/>
      <c r="J8" s="63"/>
      <c r="K8" s="63"/>
      <c r="N8" s="4"/>
    </row>
    <row r="9" spans="1:14" ht="18" x14ac:dyDescent="0.35">
      <c r="A9" s="1"/>
      <c r="B9" s="1"/>
      <c r="C9" s="8" t="s">
        <v>11</v>
      </c>
      <c r="D9" s="7"/>
      <c r="E9" s="7"/>
      <c r="F9" s="1"/>
      <c r="G9" s="1"/>
      <c r="H9" s="1"/>
      <c r="I9" s="63"/>
      <c r="J9" s="63"/>
      <c r="K9" s="63"/>
      <c r="N9" s="4"/>
    </row>
    <row r="10" spans="1:14" ht="14.55" customHeight="1" x14ac:dyDescent="0.3">
      <c r="A10" s="1"/>
      <c r="B10" s="1"/>
      <c r="C10" s="1"/>
      <c r="D10" s="8"/>
      <c r="E10" s="8"/>
      <c r="F10" s="1"/>
      <c r="G10" s="1"/>
      <c r="H10" s="1"/>
      <c r="I10" s="56"/>
      <c r="J10" s="56"/>
      <c r="K10" s="56"/>
      <c r="N10" s="4"/>
    </row>
    <row r="11" spans="1:14" x14ac:dyDescent="0.3">
      <c r="N11" s="4"/>
    </row>
    <row r="12" spans="1:14" x14ac:dyDescent="0.3">
      <c r="A12" s="9" t="s">
        <v>0</v>
      </c>
      <c r="B12" s="9"/>
      <c r="C12" s="65" t="s">
        <v>30</v>
      </c>
      <c r="D12" s="65"/>
      <c r="E12" s="59"/>
      <c r="F12" s="10"/>
      <c r="G12" s="10"/>
      <c r="H12" s="10"/>
      <c r="I12" s="10"/>
      <c r="J12" s="10"/>
      <c r="N12" s="5"/>
    </row>
    <row r="13" spans="1:14" x14ac:dyDescent="0.3">
      <c r="A13" s="9"/>
      <c r="B13" s="9"/>
      <c r="C13" s="9"/>
      <c r="D13" s="9"/>
      <c r="E13" s="9"/>
      <c r="F13" s="10"/>
      <c r="G13" s="10"/>
      <c r="H13" s="10"/>
      <c r="I13" s="10"/>
      <c r="J13" s="10"/>
      <c r="N13" s="4"/>
    </row>
    <row r="14" spans="1:14" x14ac:dyDescent="0.3">
      <c r="A14" s="11" t="s">
        <v>1</v>
      </c>
      <c r="B14" s="11"/>
      <c r="C14" s="38"/>
      <c r="D14" s="48"/>
      <c r="E14" s="48"/>
      <c r="F14" s="49"/>
      <c r="G14" s="49"/>
      <c r="H14" s="49"/>
      <c r="I14" s="10"/>
      <c r="J14" s="10"/>
    </row>
    <row r="15" spans="1:14" x14ac:dyDescent="0.3">
      <c r="A15" s="9"/>
      <c r="B15" s="9"/>
      <c r="C15" s="50"/>
      <c r="D15" s="51"/>
      <c r="E15" s="51"/>
      <c r="F15" s="52"/>
      <c r="G15" s="52"/>
      <c r="H15" s="61"/>
      <c r="I15" s="10"/>
      <c r="J15" s="10"/>
    </row>
    <row r="16" spans="1:14" x14ac:dyDescent="0.3">
      <c r="A16" s="9"/>
      <c r="B16" s="9"/>
      <c r="C16" s="34"/>
      <c r="D16" s="34"/>
      <c r="E16" s="34"/>
      <c r="F16" s="39"/>
      <c r="G16" s="39"/>
      <c r="H16" s="39"/>
      <c r="I16" s="10"/>
      <c r="J16" s="10"/>
    </row>
    <row r="17" spans="1:11" x14ac:dyDescent="0.3">
      <c r="A17" s="40" t="s">
        <v>24</v>
      </c>
      <c r="B17" s="41"/>
      <c r="C17" s="42"/>
      <c r="D17" s="12"/>
      <c r="E17" s="12"/>
    </row>
    <row r="18" spans="1:11" x14ac:dyDescent="0.3">
      <c r="A18" s="15" t="s">
        <v>9</v>
      </c>
      <c r="B18" s="16"/>
      <c r="C18" s="43">
        <v>172000</v>
      </c>
      <c r="D18" s="12"/>
      <c r="E18" s="12"/>
    </row>
    <row r="19" spans="1:11" x14ac:dyDescent="0.3">
      <c r="A19" s="17" t="s">
        <v>10</v>
      </c>
      <c r="B19" s="18"/>
      <c r="C19" s="44">
        <v>140000</v>
      </c>
      <c r="D19" s="12"/>
      <c r="E19" s="12"/>
      <c r="K19"/>
    </row>
    <row r="20" spans="1:11" x14ac:dyDescent="0.3">
      <c r="A20" s="17" t="s">
        <v>5</v>
      </c>
      <c r="B20" s="18"/>
      <c r="C20" s="45">
        <v>300</v>
      </c>
      <c r="D20" s="12"/>
      <c r="E20" s="12"/>
    </row>
    <row r="21" spans="1:11" x14ac:dyDescent="0.3">
      <c r="A21" s="17" t="s">
        <v>12</v>
      </c>
      <c r="B21" s="18"/>
      <c r="C21" s="47" t="s">
        <v>29</v>
      </c>
      <c r="D21" s="12"/>
      <c r="E21" s="12"/>
    </row>
    <row r="22" spans="1:11" x14ac:dyDescent="0.3">
      <c r="A22" s="19" t="s">
        <v>25</v>
      </c>
      <c r="B22" s="20"/>
      <c r="C22" s="46" t="s">
        <v>31</v>
      </c>
      <c r="D22" s="12"/>
      <c r="E22" s="12"/>
    </row>
    <row r="24" spans="1:11" x14ac:dyDescent="0.3">
      <c r="A24" s="58" t="s">
        <v>27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x14ac:dyDescent="0.3">
      <c r="A25" s="57" t="s">
        <v>3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</row>
    <row r="26" spans="1:11" x14ac:dyDescent="0.3">
      <c r="A26" s="9"/>
    </row>
    <row r="27" spans="1:11" x14ac:dyDescent="0.3">
      <c r="A27" s="53" t="s">
        <v>26</v>
      </c>
      <c r="B27" s="54"/>
      <c r="C27" s="54"/>
      <c r="D27" s="54"/>
      <c r="E27" s="54"/>
      <c r="F27" s="54"/>
      <c r="G27" s="54"/>
      <c r="H27" s="54"/>
      <c r="I27" s="54"/>
      <c r="J27" s="54"/>
      <c r="K27" s="55"/>
    </row>
    <row r="28" spans="1:11" s="23" customFormat="1" ht="34.200000000000003" x14ac:dyDescent="0.3">
      <c r="A28" s="70" t="s">
        <v>38</v>
      </c>
      <c r="B28" s="71"/>
      <c r="C28" s="71"/>
      <c r="D28" s="21" t="s">
        <v>34</v>
      </c>
      <c r="E28" s="21" t="s">
        <v>35</v>
      </c>
      <c r="F28" s="21" t="s">
        <v>36</v>
      </c>
      <c r="G28" s="21" t="s">
        <v>37</v>
      </c>
      <c r="H28" s="21" t="s">
        <v>33</v>
      </c>
      <c r="I28" s="21" t="s">
        <v>39</v>
      </c>
      <c r="J28" s="21" t="s">
        <v>2</v>
      </c>
      <c r="K28" s="22" t="s">
        <v>7</v>
      </c>
    </row>
    <row r="29" spans="1:11" x14ac:dyDescent="0.3">
      <c r="A29" s="72" t="s">
        <v>41</v>
      </c>
      <c r="B29" s="72"/>
      <c r="C29" s="72"/>
      <c r="D29" s="73">
        <v>30</v>
      </c>
      <c r="E29" s="73">
        <v>30</v>
      </c>
      <c r="F29" s="73">
        <v>30</v>
      </c>
      <c r="G29" s="73">
        <v>30</v>
      </c>
      <c r="H29" s="32"/>
      <c r="I29" s="24">
        <f>(D29*H29)+(E29*H29)+(F29*H29)+(G29*H29)</f>
        <v>0</v>
      </c>
      <c r="J29" s="33"/>
      <c r="K29" s="24">
        <f>I29+(J29*I29)</f>
        <v>0</v>
      </c>
    </row>
    <row r="30" spans="1:11" x14ac:dyDescent="0.3">
      <c r="A30" s="9"/>
      <c r="B30" s="9"/>
      <c r="C30" s="9"/>
      <c r="D30" s="9"/>
      <c r="E30" s="9"/>
      <c r="F30" s="9"/>
      <c r="G30" s="9"/>
      <c r="H30" s="9"/>
      <c r="I30" s="24"/>
      <c r="J30" s="33"/>
      <c r="K30" s="24"/>
    </row>
    <row r="31" spans="1:11" x14ac:dyDescent="0.3">
      <c r="A31" s="69" t="s">
        <v>42</v>
      </c>
      <c r="B31" s="69"/>
      <c r="C31" s="69"/>
      <c r="D31" s="73">
        <v>10</v>
      </c>
      <c r="E31" s="73">
        <v>10</v>
      </c>
      <c r="F31" s="73">
        <v>10</v>
      </c>
      <c r="G31" s="73">
        <v>10</v>
      </c>
      <c r="H31" s="32"/>
      <c r="I31" s="24">
        <f>(D31*H31)+(E31*H31)+(F31*H31)+(G31*H31)</f>
        <v>0</v>
      </c>
      <c r="J31" s="33"/>
      <c r="K31" s="24">
        <f t="shared" ref="K31:K33" si="0">I31+(J31*I31)</f>
        <v>0</v>
      </c>
    </row>
    <row r="32" spans="1:11" x14ac:dyDescent="0.3">
      <c r="A32" s="64" t="s">
        <v>40</v>
      </c>
      <c r="B32" s="64"/>
      <c r="C32" s="64"/>
      <c r="D32" s="73">
        <v>10</v>
      </c>
      <c r="E32" s="73">
        <v>10</v>
      </c>
      <c r="F32" s="73">
        <v>10</v>
      </c>
      <c r="G32" s="73">
        <v>10</v>
      </c>
      <c r="H32" s="32"/>
      <c r="I32" s="24">
        <f>(D32*H32)+(E32*H32)+(F32*H32)+(G32*H32)</f>
        <v>0</v>
      </c>
      <c r="J32" s="33"/>
      <c r="K32" s="24">
        <f t="shared" si="0"/>
        <v>0</v>
      </c>
    </row>
    <row r="33" spans="1:12" x14ac:dyDescent="0.3">
      <c r="A33" s="64" t="s">
        <v>43</v>
      </c>
      <c r="B33" s="64"/>
      <c r="C33" s="64"/>
      <c r="D33" s="73">
        <v>2</v>
      </c>
      <c r="E33" s="73">
        <v>2</v>
      </c>
      <c r="F33" s="73">
        <v>2</v>
      </c>
      <c r="G33" s="73">
        <v>2</v>
      </c>
      <c r="H33" s="32"/>
      <c r="I33" s="24">
        <f>(D33*H33)+(E33*H33)+(F33*H33)+(G33*H33)</f>
        <v>0</v>
      </c>
      <c r="J33" s="33"/>
      <c r="K33" s="24">
        <f t="shared" si="0"/>
        <v>0</v>
      </c>
    </row>
    <row r="34" spans="1:12" x14ac:dyDescent="0.3">
      <c r="A34" s="26" t="s">
        <v>6</v>
      </c>
      <c r="B34" s="25"/>
      <c r="C34" s="25"/>
      <c r="D34" s="25"/>
      <c r="E34" s="25"/>
      <c r="F34" s="25"/>
      <c r="G34" s="26"/>
      <c r="H34" s="26"/>
      <c r="I34" s="27">
        <f>IF(COUNTIF(I29:I33,"Ongeldig!")&gt;0,"Ongeldig!",SUM(I29:I33))</f>
        <v>0</v>
      </c>
      <c r="J34" s="28"/>
      <c r="K34" s="27">
        <f>SUM(K29:K33)</f>
        <v>0</v>
      </c>
    </row>
    <row r="35" spans="1:12" x14ac:dyDescent="0.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1:12" x14ac:dyDescent="0.3">
      <c r="A36" s="13" t="s">
        <v>28</v>
      </c>
      <c r="B36" s="14"/>
      <c r="C36" s="14"/>
      <c r="D36" s="14"/>
      <c r="E36" s="14"/>
      <c r="F36" s="29"/>
      <c r="G36" s="9"/>
      <c r="H36" s="9"/>
      <c r="I36" s="9"/>
      <c r="J36" s="9"/>
      <c r="K36" s="9"/>
      <c r="L36" s="9"/>
    </row>
    <row r="37" spans="1:12" ht="33.6" customHeight="1" x14ac:dyDescent="0.3">
      <c r="A37" s="66" t="s">
        <v>8</v>
      </c>
      <c r="B37" s="67"/>
      <c r="C37" s="68"/>
      <c r="D37" s="30" t="str" cm="1">
        <f t="array" ref="D37">_xlfn.SWITCH(C21,"&lt;Invullen RIS&gt;", " ", "Lineair", IF(I34=0," ",IF(C20="&lt;Invullen RIS&gt;"," ",IF(I34&gt;C18,"Ongeldig!",IF(I34&gt;=C19,(0-C20)/(C18-C19)*(I34-C18),IF(I34&lt;C19,C20,0))))),"Niet-Lineair", IF(I34=0," ",IF(C20="&lt;Invullen RIS&gt;"," ",IF(I34&gt;C18,"Ongeldig!",IF(I34&gt;=C19,C20-(((C20*((C19-I34)/(C18-C19)))^2)/C20),IF(I34&lt;C19,C20,0))))))</f>
        <v xml:space="preserve"> </v>
      </c>
      <c r="E37" s="60"/>
      <c r="F37" s="31" t="s">
        <v>4</v>
      </c>
      <c r="G37" s="9"/>
      <c r="H37" s="9"/>
      <c r="I37" s="9"/>
      <c r="J37" s="9"/>
      <c r="K37" s="9"/>
      <c r="L37" s="9"/>
    </row>
    <row r="38" spans="1:12" x14ac:dyDescent="0.3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</row>
    <row r="39" spans="1:1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</row>
    <row r="40" spans="1:12" x14ac:dyDescent="0.3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x14ac:dyDescent="0.3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2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2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2" x14ac:dyDescent="0.3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2" x14ac:dyDescent="0.3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</sheetData>
  <sheetProtection algorithmName="SHA-512" hashValue="igNFEfZuDXkQ5KEuJ9BN+uoIWHBKH/Hrk6cvY1Qz30lp4IApkAdmxexSgSEoTE3ufT9pPJaV8hNm3LGSPG2Dhg==" saltValue="AIOugZWZWkLDrvJ56Ap/yQ==" spinCount="100000" sheet="1" objects="1" scenarios="1"/>
  <mergeCells count="8">
    <mergeCell ref="I2:K9"/>
    <mergeCell ref="A33:C33"/>
    <mergeCell ref="C12:D12"/>
    <mergeCell ref="A32:C32"/>
    <mergeCell ref="A37:C37"/>
    <mergeCell ref="A31:C31"/>
    <mergeCell ref="A28:C28"/>
    <mergeCell ref="A29:C29"/>
  </mergeCells>
  <conditionalFormatting sqref="C18:C22">
    <cfRule type="containsText" dxfId="4" priority="2" operator="containsText" text="&lt;Invullen RIS&gt;">
      <formula>NOT(ISERROR(SEARCH("&lt;Invullen RIS&gt;",C18)))</formula>
    </cfRule>
  </conditionalFormatting>
  <conditionalFormatting sqref="C12:E12">
    <cfRule type="containsText" dxfId="3" priority="1" operator="containsText" text="&lt;Invullen RIS&gt;">
      <formula>NOT(ISERROR(SEARCH("&lt;Invullen RIS&gt;",C12)))</formula>
    </cfRule>
  </conditionalFormatting>
  <conditionalFormatting sqref="D37:E37">
    <cfRule type="containsText" dxfId="2" priority="7" operator="containsText" text="Ongeldig!">
      <formula>NOT(ISERROR(SEARCH("Ongeldig!",D37)))</formula>
    </cfRule>
  </conditionalFormatting>
  <conditionalFormatting sqref="H29 H31:H33">
    <cfRule type="expression" dxfId="1" priority="9">
      <formula>AND(H29&lt;=0,H29&lt;&gt;"",$C$22="Nee")</formula>
    </cfRule>
  </conditionalFormatting>
  <conditionalFormatting sqref="I29">
    <cfRule type="containsText" dxfId="0" priority="3" operator="containsText" text="toegestaan">
      <formula>NOT(ISERROR(SEARCH("toegestaan",I29)))</formula>
    </cfRule>
  </conditionalFormatting>
  <dataValidations disablePrompts="1" count="2">
    <dataValidation type="list" allowBlank="1" showErrorMessage="1" sqref="C21" xr:uid="{7C88D4C0-925A-46FD-8EEC-F327E3CB872F}">
      <formula1>"&lt;Invullen RIS&gt;,Lineair,Niet-Lineair"</formula1>
    </dataValidation>
    <dataValidation type="list" allowBlank="1" showErrorMessage="1" sqref="C22" xr:uid="{9057ECD1-9510-41E2-B648-C79A0555FD7C}">
      <formula1>"&lt;Invullen RIS&gt;,Nee,Ja"</formula1>
    </dataValidation>
  </dataValidations>
  <printOptions horizontalCentered="1" verticalCentered="1"/>
  <pageMargins left="0.43307086614173229" right="0.43307086614173229" top="0.15748031496062992" bottom="0.15748031496062992" header="0.31496062992125984" footer="0.31496062992125984"/>
  <pageSetup paperSize="9" scale="56" orientation="portrait" r:id="rId1"/>
  <headerFooter>
    <oddFooter>&amp;R&amp;"Verdana,Standaard"&amp;9Pagina &amp;P van &amp;N</oddFooter>
  </headerFooter>
  <rowBreaks count="1" manualBreakCount="1">
    <brk id="41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77734375" defaultRowHeight="14.4" x14ac:dyDescent="0.3"/>
  <cols>
    <col min="1" max="16384" width="8.77734375" style="35"/>
  </cols>
  <sheetData>
    <row r="2" spans="2:16" x14ac:dyDescent="0.3">
      <c r="B2" s="37" t="s">
        <v>14</v>
      </c>
    </row>
    <row r="3" spans="2:16" x14ac:dyDescent="0.3">
      <c r="B3" s="35" t="s">
        <v>15</v>
      </c>
      <c r="C3" s="9" t="s">
        <v>13</v>
      </c>
    </row>
    <row r="5" spans="2:16" x14ac:dyDescent="0.3">
      <c r="B5" s="36" t="s">
        <v>17</v>
      </c>
      <c r="C5" s="36" t="s">
        <v>16</v>
      </c>
      <c r="E5" s="35" t="s">
        <v>21</v>
      </c>
      <c r="P5" s="35" t="s">
        <v>22</v>
      </c>
    </row>
    <row r="6" spans="2:16" x14ac:dyDescent="0.3">
      <c r="B6" s="36">
        <v>10</v>
      </c>
      <c r="C6" s="36">
        <f>(0-100)/(10-0)*(B6-10)</f>
        <v>0</v>
      </c>
      <c r="P6" s="35" t="s">
        <v>23</v>
      </c>
    </row>
    <row r="7" spans="2:16" x14ac:dyDescent="0.3">
      <c r="B7" s="36">
        <v>9</v>
      </c>
      <c r="C7" s="36">
        <f t="shared" ref="C7:C16" si="0">(0-100)/(10-0)*(B7-10)</f>
        <v>10</v>
      </c>
    </row>
    <row r="8" spans="2:16" x14ac:dyDescent="0.3">
      <c r="B8" s="36">
        <v>8</v>
      </c>
      <c r="C8" s="36">
        <f t="shared" si="0"/>
        <v>20</v>
      </c>
    </row>
    <row r="9" spans="2:16" x14ac:dyDescent="0.3">
      <c r="B9" s="36">
        <v>7</v>
      </c>
      <c r="C9" s="36">
        <f t="shared" si="0"/>
        <v>30</v>
      </c>
    </row>
    <row r="10" spans="2:16" x14ac:dyDescent="0.3">
      <c r="B10" s="36">
        <v>6</v>
      </c>
      <c r="C10" s="36">
        <f t="shared" si="0"/>
        <v>40</v>
      </c>
    </row>
    <row r="11" spans="2:16" x14ac:dyDescent="0.3">
      <c r="B11" s="36">
        <v>5</v>
      </c>
      <c r="C11" s="36">
        <f t="shared" si="0"/>
        <v>50</v>
      </c>
    </row>
    <row r="12" spans="2:16" x14ac:dyDescent="0.3">
      <c r="B12" s="36">
        <v>4</v>
      </c>
      <c r="C12" s="36">
        <f t="shared" si="0"/>
        <v>60</v>
      </c>
    </row>
    <row r="13" spans="2:16" x14ac:dyDescent="0.3">
      <c r="B13" s="36">
        <v>3</v>
      </c>
      <c r="C13" s="36">
        <f t="shared" si="0"/>
        <v>70</v>
      </c>
    </row>
    <row r="14" spans="2:16" x14ac:dyDescent="0.3">
      <c r="B14" s="36">
        <v>2</v>
      </c>
      <c r="C14" s="36">
        <f t="shared" si="0"/>
        <v>80</v>
      </c>
    </row>
    <row r="15" spans="2:16" x14ac:dyDescent="0.3">
      <c r="B15" s="36">
        <v>1</v>
      </c>
      <c r="C15" s="36">
        <f t="shared" si="0"/>
        <v>90</v>
      </c>
    </row>
    <row r="16" spans="2:16" x14ac:dyDescent="0.3">
      <c r="B16" s="36">
        <v>0</v>
      </c>
      <c r="C16" s="36">
        <f t="shared" si="0"/>
        <v>100</v>
      </c>
    </row>
    <row r="26" spans="2:5" x14ac:dyDescent="0.3">
      <c r="B26" s="37" t="s">
        <v>18</v>
      </c>
    </row>
    <row r="27" spans="2:5" x14ac:dyDescent="0.3">
      <c r="B27" s="35" t="s">
        <v>19</v>
      </c>
      <c r="C27" s="35" t="s">
        <v>20</v>
      </c>
    </row>
    <row r="29" spans="2:5" x14ac:dyDescent="0.3">
      <c r="B29" s="36" t="s">
        <v>17</v>
      </c>
      <c r="C29" s="36" t="s">
        <v>16</v>
      </c>
      <c r="E29" s="35" t="s">
        <v>21</v>
      </c>
    </row>
    <row r="30" spans="2:5" x14ac:dyDescent="0.3">
      <c r="B30" s="36">
        <v>10</v>
      </c>
      <c r="C30" s="36">
        <f>100-(((100*((0-B30)/(10-0)))^2)/100)</f>
        <v>0</v>
      </c>
    </row>
    <row r="31" spans="2:5" x14ac:dyDescent="0.3">
      <c r="B31" s="36">
        <v>9</v>
      </c>
      <c r="C31" s="36">
        <f t="shared" ref="C31:C40" si="1">100-(((100*((0-B31)/(10-0)))^2)/100)</f>
        <v>19</v>
      </c>
    </row>
    <row r="32" spans="2:5" x14ac:dyDescent="0.3">
      <c r="B32" s="36">
        <v>8</v>
      </c>
      <c r="C32" s="36">
        <f t="shared" si="1"/>
        <v>36</v>
      </c>
    </row>
    <row r="33" spans="2:3" x14ac:dyDescent="0.3">
      <c r="B33" s="36">
        <v>7</v>
      </c>
      <c r="C33" s="36">
        <f t="shared" si="1"/>
        <v>51</v>
      </c>
    </row>
    <row r="34" spans="2:3" x14ac:dyDescent="0.3">
      <c r="B34" s="36">
        <v>6</v>
      </c>
      <c r="C34" s="36">
        <f t="shared" si="1"/>
        <v>64</v>
      </c>
    </row>
    <row r="35" spans="2:3" x14ac:dyDescent="0.3">
      <c r="B35" s="36">
        <v>5</v>
      </c>
      <c r="C35" s="36">
        <f t="shared" si="1"/>
        <v>75</v>
      </c>
    </row>
    <row r="36" spans="2:3" x14ac:dyDescent="0.3">
      <c r="B36" s="36">
        <v>4</v>
      </c>
      <c r="C36" s="36">
        <f t="shared" si="1"/>
        <v>84</v>
      </c>
    </row>
    <row r="37" spans="2:3" x14ac:dyDescent="0.3">
      <c r="B37" s="36">
        <v>3</v>
      </c>
      <c r="C37" s="36">
        <f t="shared" si="1"/>
        <v>91</v>
      </c>
    </row>
    <row r="38" spans="2:3" x14ac:dyDescent="0.3">
      <c r="B38" s="36">
        <v>2</v>
      </c>
      <c r="C38" s="36">
        <f t="shared" si="1"/>
        <v>96</v>
      </c>
    </row>
    <row r="39" spans="2:3" x14ac:dyDescent="0.3">
      <c r="B39" s="36">
        <v>1</v>
      </c>
      <c r="C39" s="36">
        <f t="shared" si="1"/>
        <v>99</v>
      </c>
    </row>
    <row r="40" spans="2:3" x14ac:dyDescent="0.3">
      <c r="B40" s="36">
        <v>0</v>
      </c>
      <c r="C40" s="36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Prijsopgavenformulier</vt:lpstr>
      <vt:lpstr>Grafiek afbeeldingen</vt:lpstr>
      <vt:lpstr>Prijsopgavenformulier!Afdrukbereik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Boog, Leonie</dc:creator>
  <cp:lastModifiedBy>Megen, Giel van</cp:lastModifiedBy>
  <cp:lastPrinted>2025-12-22T14:35:47Z</cp:lastPrinted>
  <dcterms:created xsi:type="dcterms:W3CDTF">2020-05-07T10:52:54Z</dcterms:created>
  <dcterms:modified xsi:type="dcterms:W3CDTF">2026-04-09T15:02:55Z</dcterms:modified>
</cp:coreProperties>
</file>