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gemeenteveenendaal-my.sharepoint.com/personal/khatera_chin_veenendaal_nl/Documents/Bureaublad/Arbodienstverlening/Aanbestedingsdocumenten Arbodienstverlening/"/>
    </mc:Choice>
  </mc:AlternateContent>
  <xr:revisionPtr revIDLastSave="21" documentId="8_{E027DC9D-1A84-4820-AA62-86E39971F837}" xr6:coauthVersionLast="47" xr6:coauthVersionMax="47" xr10:uidLastSave="{70D4BF7B-69DC-4019-ADC3-EB4DB28FC478}"/>
  <bookViews>
    <workbookView xWindow="-108" yWindow="-108" windowWidth="23256" windowHeight="12456" activeTab="1" xr2:uid="{00000000-000D-0000-FFFF-FFFF00000000}"/>
  </bookViews>
  <sheets>
    <sheet name="Instructies" sheetId="1" r:id="rId1"/>
    <sheet name="1. Primaire dienstverlening" sheetId="2" r:id="rId2"/>
    <sheet name="2. Secundaire dienstverlening" sheetId="3" r:id="rId3"/>
    <sheet name="3. Samenvatting"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 l="1"/>
  <c r="D4" i="4"/>
  <c r="D3" i="4"/>
  <c r="D30" i="2"/>
  <c r="D9" i="4" s="1"/>
  <c r="D29" i="2"/>
  <c r="D8" i="4" s="1"/>
  <c r="D28" i="2"/>
  <c r="D7" i="4" s="1"/>
  <c r="C14" i="2"/>
</calcChain>
</file>

<file path=xl/sharedStrings.xml><?xml version="1.0" encoding="utf-8"?>
<sst xmlns="http://schemas.openxmlformats.org/spreadsheetml/2006/main" count="158" uniqueCount="132">
  <si>
    <t>BIJLAGE 6 – PRIJZENBLAD | Europese aanbesteding Arbodienstverlening</t>
  </si>
  <si>
    <t>INSTRUCTIES VOOR DE INSCHRIJVER</t>
  </si>
  <si>
    <t>1.  Vul uitsluitend de GROEN gearceerde cellen in. Alle overige cellen zijn vergrendeld of worden automatisch berekend.</t>
  </si>
  <si>
    <t>2.  Tarieven zijn in euro's, exclusief btw, afgerond op twee decimalen.</t>
  </si>
  <si>
    <t>3.  Een tarief van € 0,00 of een negatief bedrag is niet toegestaan. Indien u een dienst niet aanbiedt, vult u 'N.v.t.' in de toelichting in en laat u het tariefveld leeg (dit leidt niet automatisch tot uitsluiting voor secundaire diensten).</t>
  </si>
  <si>
    <t>4.  Wijzigingen in de opmaak of structuur van dit prijzenblad zijn niet toegestaan en leiden tot uitsluiting.</t>
  </si>
  <si>
    <t>5.  Uitsluitend de prijs per medewerker per jaar (pmpj) en de totaalprijs per jaar op de PRIMAIRE dienstverlening tellen mee in de prijsvergelijking (gunningscriterium G6). Secundaire tarieven zijn informatief en worden niet meegewogen in de gunningsscore.</t>
  </si>
  <si>
    <t>6.  Opgegeven tarieven (primair én secundair) gelden als maximumtarief gedurende de volledige looptijd van de overeenkomst, inclusief eventuele verlengingen tot 2032.</t>
  </si>
  <si>
    <t>7.  Prijzen zijn exclusief btw en inclusief reis-, verblijf- en voorrijkosten.</t>
  </si>
  <si>
    <t>9.  Sla dit bestand op in .xlsx-formaat en upload het via TenderNed vóór de sluitingstermijn.</t>
  </si>
  <si>
    <t>LEGENDA</t>
  </si>
  <si>
    <t xml:space="preserve">  In te vullen door inschrijver</t>
  </si>
  <si>
    <t xml:space="preserve">  Automatisch berekend door gemeente / vergelijkingsmaatstaf</t>
  </si>
  <si>
    <t xml:space="preserve">  Niet invullen – vergrendeld of informatief</t>
  </si>
  <si>
    <t xml:space="preserve">  Sectiekop / kolomtitel</t>
  </si>
  <si>
    <t>BIJLAGE 6 – PRIJZENBLAD | Europese aanbesteding Arbodienstverlening | Gemeente Veenendaal</t>
  </si>
  <si>
    <t>DEEL 1 – PRIMAIRE DIENSTVERLENING  |  Prijs per medewerker per jaar (pmpj)</t>
  </si>
  <si>
    <t>GEGEVENS INSCHRIJVER</t>
  </si>
  <si>
    <t>Naam organisatie</t>
  </si>
  <si>
    <t>KvK-nummer</t>
  </si>
  <si>
    <t>Contactpersoon</t>
  </si>
  <si>
    <t>E-mailadres</t>
  </si>
  <si>
    <t>Telefoonnummer</t>
  </si>
  <si>
    <t>Datum inschrijving</t>
  </si>
  <si>
    <t>POPULATIE (peildatum 30 maart 2026)</t>
  </si>
  <si>
    <t>Gemeente Veenendaal – medewerkers</t>
  </si>
  <si>
    <t>Vastgesteld door opdrachtgever – niet wijzigen</t>
  </si>
  <si>
    <t>Stichting CJG – medewerkers</t>
  </si>
  <si>
    <t>Wethouders / politieke ambtsdragers</t>
  </si>
  <si>
    <t>TOTAAL POPULATIE</t>
  </si>
  <si>
    <t>Automatisch berekend</t>
  </si>
  <si>
    <t>#</t>
  </si>
  <si>
    <t>Dienst (primair – inbegrepen in pmpj)</t>
  </si>
  <si>
    <t>Wettelijke grondslag</t>
  </si>
  <si>
    <t>Eenheid</t>
  </si>
  <si>
    <t>Prijs per eenheid (€ excl. btw)</t>
  </si>
  <si>
    <t>Toelichting / opmerking inschrijver</t>
  </si>
  <si>
    <t>P1</t>
  </si>
  <si>
    <t>Bedrijfsartszorg</t>
  </si>
  <si>
    <t>Arbowet art. 14; Wvp</t>
  </si>
  <si>
    <t>Inbegrepen in pmpj</t>
  </si>
  <si>
    <t>— (inbegrepen)</t>
  </si>
  <si>
    <t>P2</t>
  </si>
  <si>
    <t>Verzuimbegeleiding (Poortwachter)</t>
  </si>
  <si>
    <t>Wvp art. 25 e.v.</t>
  </si>
  <si>
    <t>P3</t>
  </si>
  <si>
    <t>Casemanagement</t>
  </si>
  <si>
    <t>Wvp; Arbowet</t>
  </si>
  <si>
    <t>P4</t>
  </si>
  <si>
    <t>RI&amp;E-ondersteuning (toetsing kerndeskundige)</t>
  </si>
  <si>
    <t>Arbowet art. 5</t>
  </si>
  <si>
    <t>P5</t>
  </si>
  <si>
    <t>PAGO-advies / preventief spreekuur</t>
  </si>
  <si>
    <t>Arbowet art. 18</t>
  </si>
  <si>
    <t>P6</t>
  </si>
  <si>
    <t>PSA-aanpak (werkstress, arbeidsconflicten)</t>
  </si>
  <si>
    <t>Arbowet art. 3 lid 2</t>
  </si>
  <si>
    <t>P7</t>
  </si>
  <si>
    <t>Wettelijke rapportage- &amp; adviestaken
(probleemanalyse, re-integratieadvies, terugkoppeling spreekuur, SMT, OR)</t>
  </si>
  <si>
    <t>Wvp; Regeling procesgang</t>
  </si>
  <si>
    <t>P8</t>
  </si>
  <si>
    <t>Managementinformatie
(maandelijks + kwartaalbenchmark)</t>
  </si>
  <si>
    <t>Arbowet; contractueel</t>
  </si>
  <si>
    <t>PRIJSSTELLING – PRIMAIRE DIENSTVERLENING</t>
  </si>
  <si>
    <t>Prijs per medewerker per jaar (pmpj) – primaire dienstverlening</t>
  </si>
  <si>
    <t>⬅  Voer hier de pmpj in (€ excl. btw). Dit is de ENIGE cel die meetelt in G6.</t>
  </si>
  <si>
    <t>Totaalprijs contractperiode – primaire dienstverlening (initieel 2 jaar)</t>
  </si>
  <si>
    <t>Automatisch berekend: totaalprijs/jaar × 2 (initiële looptijd)</t>
  </si>
  <si>
    <t>Totaalprijs maximale contractduur – primaire dienstverlening (6 jaar incl. verlengingen)</t>
  </si>
  <si>
    <t>Automatisch berekend: totaalprijs/jaar × 6 (max. incl. alle verlengopties t/m 2032)</t>
  </si>
  <si>
    <t>PRIJSVERGELIJKING (G6) – Toelichting voor inschrijver
De inschrijver met de laagste pmpj ontvangt de maximale prijsscore van 300 punten. De prijsscore van overige inschrijvers wordt als volgt berekend:
Prijsscore = (laagste pmpj / pmpj inschrijver) × 300
Opdrachtgever accepteert uitsluitend realistische, marktconforme prijzen. Bij een irreële referentieprijs vindt herbeoordeling plaats op basis van de opvolgende laagste prijs.</t>
  </si>
  <si>
    <t>DEEL 2 – SECUNDAIRE / AANVULLENDE DIENSTVERLENING  |  Maximumtarieven</t>
  </si>
  <si>
    <t>TOELICHTING
Secundaire diensten zijn optioneel. Opdrachtgever is niet verplicht deze diensten bij opdrachtnemer af te nemen. De hier opgegeven tarieven gelden als maximumtarief gedurende de volledige looptijd van de overeenkomst (t/m 2032). Secundaire tarieven tellen NIET mee in de gunningsscore (G6). Als inschrijver een dienst niet aanbiedt, vult u in kolom F 'Niet van toepassing' in.</t>
  </si>
  <si>
    <t>Dienst (secundair – optioneel)</t>
  </si>
  <si>
    <t>Omschrijving</t>
  </si>
  <si>
    <t>Tarief (€ excl. btw)</t>
  </si>
  <si>
    <t>S1</t>
  </si>
  <si>
    <t>PMO – Preventief Medisch Onderzoek</t>
  </si>
  <si>
    <t>Uitgebreid gezondheidsonderzoek incl. module mentale gezondheid, werkdruk en leefstijl. Rapportage: geaggregeerd aan opdrachtgever + vertrouwelijk individueel aan medewerker.</t>
  </si>
  <si>
    <t>Per medewerker (deelnemer)</t>
  </si>
  <si>
    <t>S2</t>
  </si>
  <si>
    <t>Vertrouwenspersoon (extern)</t>
  </si>
  <si>
    <t>Externe vertrouwenspersoon voor klachten over ongewenst gedrag, intimidatie of integriteitsschendingen.</t>
  </si>
  <si>
    <t>Per jaar (vaste beschikbaarheidsvergoeding)</t>
  </si>
  <si>
    <t>S2b</t>
  </si>
  <si>
    <t>Idem – meerprijs per gesprek / melding</t>
  </si>
  <si>
    <t>Per gesprek / melding</t>
  </si>
  <si>
    <t>S3</t>
  </si>
  <si>
    <t>Bedrijfsmaatschappelijk werk</t>
  </si>
  <si>
    <t>Kortdurende begeleiding bij persoonlijke of werkgerelateerde problematiek die dreigt te leiden tot verzuim.</t>
  </si>
  <si>
    <t>Per uur</t>
  </si>
  <si>
    <t>S3b</t>
  </si>
  <si>
    <t>Bedrijfsmaatschappelijk werk – traject</t>
  </si>
  <si>
    <t>Volledig begeleidingstraject (aantal sessies conform offerte)</t>
  </si>
  <si>
    <t>Per traject (vaste prijs)</t>
  </si>
  <si>
    <t>S4</t>
  </si>
  <si>
    <t>Arbeidsdeskundig onderzoek</t>
  </si>
  <si>
    <t>Onafhankelijk onderzoek naar re-integratiemogelijkheden bij langdurig of complex verzuim.</t>
  </si>
  <si>
    <t>Per onderzoek (all-in)</t>
  </si>
  <si>
    <t>S5</t>
  </si>
  <si>
    <t>2e-spoor-traject</t>
  </si>
  <si>
    <t>Re-integratietraject bij een andere werkgever conform Wvp. Opdrachtgever behoudt het recht dit elders in te kopen.</t>
  </si>
  <si>
    <t>Per traject (all-in)</t>
  </si>
  <si>
    <t>S6</t>
  </si>
  <si>
    <t>Coaching &amp; loopbaaninterventies</t>
  </si>
  <si>
    <t>Individuele coaching of loopbaanadvies op verwijzing.</t>
  </si>
  <si>
    <t>S6b</t>
  </si>
  <si>
    <t>Coaching &amp; loopbaaninterventies – traject</t>
  </si>
  <si>
    <t>Idem – vaste trajectprijs</t>
  </si>
  <si>
    <t>S7</t>
  </si>
  <si>
    <t>Aanvullende spreekuurcapaciteit bedrijfsarts</t>
  </si>
  <si>
    <t>Extra uren bedrijfsartsenzorg boven de contractueel overeengekomen capaciteit, op verzoek opdrachtgever.</t>
  </si>
  <si>
    <t>S8</t>
  </si>
  <si>
    <t>Aanvullende adviesopdrachten</t>
  </si>
  <si>
    <t>Nader te omschrijven advieswerk buiten de primaire scope (bijv. beleidsontwikkeling, RI&amp;E-advies buiten reguliere toetsing).</t>
  </si>
  <si>
    <t>Aanvullende diensten (optioneel – inschrijver kan zelf diensten toevoegen)</t>
  </si>
  <si>
    <t>S9</t>
  </si>
  <si>
    <t>S10</t>
  </si>
  <si>
    <t>S11</t>
  </si>
  <si>
    <t>BIJLAGE 6 – PRIJZENBLAD | SAMENVATTING PRIMAIRE PRIJSSTELLING</t>
  </si>
  <si>
    <t>Alleen de PMPJ (geel) telt mee als gunningscriterium G6</t>
  </si>
  <si>
    <t>Naam inschrijver</t>
  </si>
  <si>
    <t>Totale populatie (medewerkers)</t>
  </si>
  <si>
    <t>Prijs per medewerker per jaar – pmpj (€ excl. btw)</t>
  </si>
  <si>
    <t>Totaalprijs per jaar – primaire dienstverlening (€ excl. btw)</t>
  </si>
  <si>
    <t>Totaalprijs initiële looptijd 2 jaar (€ excl. btw)</t>
  </si>
  <si>
    <t>Totaalprijs maximale looptijd 6 jaar (€ excl. btw)</t>
  </si>
  <si>
    <t>ONDERTEKENING
Ondergetekende verklaart dat:
1. de in dit prijzenblad opgegeven tarieven volledig, juist en marktconform zijn;
2. de pmpj alle in de primaire dienstverlening opgenomen activiteiten dekt;
3. de secundaire tarieven als maximumtarief gelden gedurende de volledige looptijd t/m 2032;
4. er geen voorwaarden zijn verbonden aan de inschrijving.
Naam ondertekenaar: ___________________________     Functie: ___________________________
Handtekening: ___________________________           Datum: ___________________________</t>
  </si>
  <si>
    <t xml:space="preserve">Gemeente Veenendaal </t>
  </si>
  <si>
    <t>8.  De pmpj geldt voor alle 721 medewerkers (peildatum 30 maart 2026: 657 gemeente Veenendaal + 59 CJG + wethouders). Wijzigingen in het personeelsbestand leiden niet tot herziening van de pmpj, tenzij het totale personeelsbestand met meer dan 10% afwijkt van de peildatum.</t>
  </si>
  <si>
    <t>Automatisch berekend: pmpj × 721 medewerkers</t>
  </si>
  <si>
    <t>Totaalprijs per jaar – primaire dienstverlening (721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</si>
</sst>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
  </numFmts>
  <fonts count="14" x14ac:knownFonts="1">
    <font>
      <sz val="11"/>
      <color theme="1"/>
      <name val="Calibri"/>
      <family val="2"/>
      <scheme val="minor"/>
    </font>
    <font>
      <b/>
      <sz val="13"/>
      <color rgb="FFFFFFFF"/>
      <name val="Arial"/>
    </font>
    <font>
      <b/>
      <sz val="10"/>
      <color rgb="FFFFFFFF"/>
      <name val="Arial"/>
    </font>
    <font>
      <b/>
      <sz val="10"/>
      <color rgb="FF000000"/>
      <name val="Arial"/>
    </font>
    <font>
      <sz val="10"/>
      <color rgb="FF000000"/>
      <name val="Arial"/>
    </font>
    <font>
      <b/>
      <sz val="12"/>
      <color rgb="FFFFFFFF"/>
      <name val="Arial"/>
    </font>
    <font>
      <b/>
      <sz val="11"/>
      <color rgb="FFFFFFFF"/>
      <name val="Arial"/>
    </font>
    <font>
      <b/>
      <sz val="11"/>
      <color rgb="FF00008B"/>
      <name val="Arial"/>
    </font>
    <font>
      <b/>
      <sz val="11"/>
      <name val="Arial"/>
    </font>
    <font>
      <b/>
      <sz val="10"/>
      <color rgb="FF00008B"/>
      <name val="Arial"/>
    </font>
    <font>
      <b/>
      <sz val="10"/>
      <name val="Arial"/>
    </font>
    <font>
      <b/>
      <sz val="9"/>
      <color rgb="FF000000"/>
      <name val="Arial"/>
      <family val="2"/>
    </font>
    <font>
      <sz val="10"/>
      <color rgb="FF000000"/>
      <name val="Arial"/>
      <family val="2"/>
    </font>
    <font>
      <b/>
      <sz val="8"/>
      <color rgb="FF000000"/>
      <name val="Arial"/>
      <family val="2"/>
    </font>
  </fonts>
  <fills count="10">
    <fill>
      <patternFill patternType="none"/>
    </fill>
    <fill>
      <patternFill patternType="gray125"/>
    </fill>
    <fill>
      <patternFill patternType="solid">
        <fgColor rgb="FF1F3864"/>
      </patternFill>
    </fill>
    <fill>
      <patternFill patternType="solid">
        <fgColor rgb="FF2E5796"/>
      </patternFill>
    </fill>
    <fill>
      <patternFill patternType="solid">
        <fgColor rgb="FFBDD7EE"/>
      </patternFill>
    </fill>
    <fill>
      <patternFill patternType="solid">
        <fgColor rgb="FFF2F2F2"/>
      </patternFill>
    </fill>
    <fill>
      <patternFill patternType="solid">
        <fgColor rgb="FFFFFFFF"/>
      </patternFill>
    </fill>
    <fill>
      <patternFill patternType="solid">
        <fgColor rgb="FFE2EFDA"/>
      </patternFill>
    </fill>
    <fill>
      <patternFill patternType="solid">
        <fgColor rgb="FFFFF2CC"/>
      </patternFill>
    </fill>
    <fill>
      <patternFill patternType="solid">
        <fgColor rgb="FFFCE4D6"/>
      </patternFill>
    </fill>
  </fills>
  <borders count="4">
    <border>
      <left/>
      <right/>
      <top/>
      <bottom/>
      <diagonal/>
    </border>
    <border>
      <left style="thin">
        <color rgb="FF9DC3E6"/>
      </left>
      <right style="thin">
        <color rgb="FF9DC3E6"/>
      </right>
      <top style="thin">
        <color rgb="FF9DC3E6"/>
      </top>
      <bottom style="thin">
        <color rgb="FF9DC3E6"/>
      </bottom>
      <diagonal/>
    </border>
    <border>
      <left/>
      <right/>
      <top style="thin">
        <color rgb="FF9DC3E6"/>
      </top>
      <bottom style="thin">
        <color rgb="FF9DC3E6"/>
      </bottom>
      <diagonal/>
    </border>
    <border>
      <left/>
      <right style="thin">
        <color rgb="FF9DC3E6"/>
      </right>
      <top style="thin">
        <color rgb="FF9DC3E6"/>
      </top>
      <bottom style="thin">
        <color rgb="FF9DC3E6"/>
      </bottom>
      <diagonal/>
    </border>
  </borders>
  <cellStyleXfs count="1">
    <xf numFmtId="0" fontId="0" fillId="0" borderId="0"/>
  </cellStyleXfs>
  <cellXfs count="40">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7" borderId="1" xfId="0" applyFill="1" applyBorder="1" applyAlignment="1">
      <alignment horizontal="left" vertical="center" wrapText="1"/>
    </xf>
    <xf numFmtId="3" fontId="4" fillId="9" borderId="1" xfId="0" applyNumberFormat="1" applyFont="1" applyFill="1" applyBorder="1" applyAlignment="1">
      <alignment horizontal="center" vertical="center" wrapText="1"/>
    </xf>
    <xf numFmtId="0" fontId="3" fillId="6" borderId="1" xfId="0" applyFont="1" applyFill="1" applyBorder="1" applyAlignment="1">
      <alignment horizontal="left" vertical="center" wrapText="1"/>
    </xf>
    <xf numFmtId="3" fontId="3" fillId="8"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164" fontId="8" fillId="8"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9"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164" fontId="0" fillId="7" borderId="1" xfId="0" applyNumberFormat="1" applyFill="1" applyBorder="1" applyAlignment="1">
      <alignment horizontal="left" vertical="center" wrapText="1"/>
    </xf>
    <xf numFmtId="0" fontId="10" fillId="8" borderId="1" xfId="0" applyFont="1" applyFill="1" applyBorder="1" applyAlignment="1">
      <alignment horizontal="center" vertical="center" wrapText="1"/>
    </xf>
    <xf numFmtId="164" fontId="10" fillId="8"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0" fillId="0" borderId="2" xfId="0" applyBorder="1"/>
    <xf numFmtId="0" fontId="0" fillId="0" borderId="3" xfId="0" applyBorder="1"/>
    <xf numFmtId="0" fontId="3" fillId="4"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12" fillId="8" borderId="1" xfId="0" applyFont="1" applyFill="1" applyBorder="1" applyAlignment="1">
      <alignment horizontal="left" vertical="center" wrapText="1"/>
    </xf>
    <xf numFmtId="0" fontId="0" fillId="7" borderId="1" xfId="0" applyFill="1" applyBorder="1" applyAlignment="1">
      <alignment horizontal="left" vertical="center" wrapText="1"/>
    </xf>
    <xf numFmtId="0" fontId="4" fillId="9"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9"/>
  <sheetViews>
    <sheetView showGridLines="0" topLeftCell="A9" workbookViewId="0">
      <selection activeCell="B12" sqref="B12"/>
    </sheetView>
  </sheetViews>
  <sheetFormatPr defaultRowHeight="14.4" x14ac:dyDescent="0.3"/>
  <cols>
    <col min="1" max="1" width="4" customWidth="1"/>
    <col min="2" max="2" width="90" customWidth="1"/>
  </cols>
  <sheetData>
    <row r="1" spans="2:2" ht="18" customHeight="1" x14ac:dyDescent="0.3">
      <c r="B1" s="1" t="s">
        <v>0</v>
      </c>
    </row>
    <row r="2" spans="2:2" ht="18" customHeight="1" x14ac:dyDescent="0.3">
      <c r="B2" s="2" t="s">
        <v>128</v>
      </c>
    </row>
    <row r="3" spans="2:2" ht="6" customHeight="1" x14ac:dyDescent="0.3"/>
    <row r="4" spans="2:2" ht="18" customHeight="1" x14ac:dyDescent="0.3">
      <c r="B4" s="3" t="s">
        <v>1</v>
      </c>
    </row>
    <row r="5" spans="2:2" ht="36" customHeight="1" x14ac:dyDescent="0.3">
      <c r="B5" s="4" t="s">
        <v>2</v>
      </c>
    </row>
    <row r="6" spans="2:2" ht="36" customHeight="1" x14ac:dyDescent="0.3">
      <c r="B6" s="5" t="s">
        <v>3</v>
      </c>
    </row>
    <row r="7" spans="2:2" ht="36" customHeight="1" x14ac:dyDescent="0.3">
      <c r="B7" s="4" t="s">
        <v>4</v>
      </c>
    </row>
    <row r="8" spans="2:2" ht="36" customHeight="1" x14ac:dyDescent="0.3">
      <c r="B8" s="5" t="s">
        <v>5</v>
      </c>
    </row>
    <row r="9" spans="2:2" ht="36" customHeight="1" x14ac:dyDescent="0.3">
      <c r="B9" s="4" t="s">
        <v>6</v>
      </c>
    </row>
    <row r="10" spans="2:2" ht="36" customHeight="1" x14ac:dyDescent="0.3">
      <c r="B10" s="5" t="s">
        <v>7</v>
      </c>
    </row>
    <row r="11" spans="2:2" ht="36" customHeight="1" x14ac:dyDescent="0.3">
      <c r="B11" s="4" t="s">
        <v>8</v>
      </c>
    </row>
    <row r="12" spans="2:2" ht="73.8" customHeight="1" x14ac:dyDescent="0.3">
      <c r="B12" s="5" t="s">
        <v>129</v>
      </c>
    </row>
    <row r="13" spans="2:2" ht="36" customHeight="1" x14ac:dyDescent="0.3">
      <c r="B13" s="4" t="s">
        <v>9</v>
      </c>
    </row>
    <row r="15" spans="2:2" ht="15.9" customHeight="1" x14ac:dyDescent="0.3">
      <c r="B15" s="3" t="s">
        <v>10</v>
      </c>
    </row>
    <row r="16" spans="2:2" ht="18" customHeight="1" x14ac:dyDescent="0.3">
      <c r="B16" s="6" t="s">
        <v>11</v>
      </c>
    </row>
    <row r="17" spans="2:2" ht="18" customHeight="1" x14ac:dyDescent="0.3">
      <c r="B17" s="7" t="s">
        <v>12</v>
      </c>
    </row>
    <row r="18" spans="2:2" ht="18" customHeight="1" x14ac:dyDescent="0.3">
      <c r="B18" s="8" t="s">
        <v>13</v>
      </c>
    </row>
    <row r="19" spans="2:2" ht="18" customHeight="1" x14ac:dyDescent="0.3">
      <c r="B19" s="9" t="s">
        <v>14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showGridLines="0" tabSelected="1" topLeftCell="A10" workbookViewId="0">
      <selection activeCell="I30" sqref="I30"/>
    </sheetView>
  </sheetViews>
  <sheetFormatPr defaultRowHeight="14.4" x14ac:dyDescent="0.3"/>
  <cols>
    <col min="1" max="1" width="4" customWidth="1"/>
    <col min="2" max="2" width="38" customWidth="1"/>
    <col min="3" max="3" width="30" customWidth="1"/>
    <col min="4" max="5" width="18" customWidth="1"/>
    <col min="6" max="6" width="20" customWidth="1"/>
    <col min="7" max="7" width="35" customWidth="1"/>
  </cols>
  <sheetData>
    <row r="1" spans="1:7" x14ac:dyDescent="0.3">
      <c r="A1" s="38" t="s">
        <v>15</v>
      </c>
      <c r="B1" s="28"/>
      <c r="C1" s="28"/>
      <c r="D1" s="28"/>
      <c r="E1" s="28"/>
      <c r="F1" s="28"/>
      <c r="G1" s="29"/>
    </row>
    <row r="2" spans="1:7" x14ac:dyDescent="0.3">
      <c r="A2" s="39" t="s">
        <v>16</v>
      </c>
      <c r="B2" s="28"/>
      <c r="C2" s="28"/>
      <c r="D2" s="28"/>
      <c r="E2" s="28"/>
      <c r="F2" s="28"/>
      <c r="G2" s="29"/>
    </row>
    <row r="3" spans="1:7" ht="20.100000000000001" customHeight="1" x14ac:dyDescent="0.3">
      <c r="A3" s="31" t="s">
        <v>17</v>
      </c>
      <c r="B3" s="28"/>
      <c r="C3" s="28"/>
      <c r="D3" s="28"/>
      <c r="E3" s="28"/>
      <c r="F3" s="28"/>
      <c r="G3" s="29"/>
    </row>
    <row r="4" spans="1:7" ht="18" customHeight="1" x14ac:dyDescent="0.3">
      <c r="A4" s="30" t="s">
        <v>18</v>
      </c>
      <c r="B4" s="29"/>
      <c r="C4" s="33"/>
      <c r="D4" s="28"/>
      <c r="E4" s="28"/>
      <c r="F4" s="28"/>
      <c r="G4" s="29"/>
    </row>
    <row r="5" spans="1:7" ht="18" customHeight="1" x14ac:dyDescent="0.3">
      <c r="A5" s="30" t="s">
        <v>19</v>
      </c>
      <c r="B5" s="29"/>
      <c r="C5" s="33"/>
      <c r="D5" s="28"/>
      <c r="E5" s="28"/>
      <c r="F5" s="28"/>
      <c r="G5" s="29"/>
    </row>
    <row r="6" spans="1:7" ht="18" customHeight="1" x14ac:dyDescent="0.3">
      <c r="A6" s="30" t="s">
        <v>20</v>
      </c>
      <c r="B6" s="29"/>
      <c r="C6" s="33"/>
      <c r="D6" s="28"/>
      <c r="E6" s="28"/>
      <c r="F6" s="28"/>
      <c r="G6" s="29"/>
    </row>
    <row r="7" spans="1:7" ht="18" customHeight="1" x14ac:dyDescent="0.3">
      <c r="A7" s="30" t="s">
        <v>21</v>
      </c>
      <c r="B7" s="29"/>
      <c r="C7" s="33"/>
      <c r="D7" s="28"/>
      <c r="E7" s="28"/>
      <c r="F7" s="28"/>
      <c r="G7" s="29"/>
    </row>
    <row r="8" spans="1:7" ht="18" customHeight="1" x14ac:dyDescent="0.3">
      <c r="A8" s="30" t="s">
        <v>22</v>
      </c>
      <c r="B8" s="29"/>
      <c r="C8" s="33"/>
      <c r="D8" s="28"/>
      <c r="E8" s="28"/>
      <c r="F8" s="28"/>
      <c r="G8" s="29"/>
    </row>
    <row r="9" spans="1:7" ht="18" customHeight="1" x14ac:dyDescent="0.3">
      <c r="A9" s="30" t="s">
        <v>23</v>
      </c>
      <c r="B9" s="29"/>
      <c r="C9" s="33"/>
      <c r="D9" s="28"/>
      <c r="E9" s="28"/>
      <c r="F9" s="28"/>
      <c r="G9" s="29"/>
    </row>
    <row r="10" spans="1:7" ht="20.100000000000001" customHeight="1" x14ac:dyDescent="0.3">
      <c r="A10" s="31" t="s">
        <v>24</v>
      </c>
      <c r="B10" s="28"/>
      <c r="C10" s="28"/>
      <c r="D10" s="28"/>
      <c r="E10" s="28"/>
      <c r="F10" s="28"/>
      <c r="G10" s="29"/>
    </row>
    <row r="11" spans="1:7" ht="17.100000000000001" customHeight="1" x14ac:dyDescent="0.3">
      <c r="A11" s="35" t="s">
        <v>25</v>
      </c>
      <c r="B11" s="29"/>
      <c r="C11" s="11">
        <v>657</v>
      </c>
      <c r="D11" s="34" t="s">
        <v>26</v>
      </c>
      <c r="E11" s="28"/>
      <c r="F11" s="28"/>
      <c r="G11" s="29"/>
    </row>
    <row r="12" spans="1:7" ht="17.100000000000001" customHeight="1" x14ac:dyDescent="0.3">
      <c r="A12" s="35" t="s">
        <v>27</v>
      </c>
      <c r="B12" s="29"/>
      <c r="C12" s="11">
        <v>59</v>
      </c>
      <c r="D12" s="34" t="s">
        <v>26</v>
      </c>
      <c r="E12" s="28"/>
      <c r="F12" s="28"/>
      <c r="G12" s="29"/>
    </row>
    <row r="13" spans="1:7" ht="17.100000000000001" customHeight="1" x14ac:dyDescent="0.3">
      <c r="A13" s="35" t="s">
        <v>28</v>
      </c>
      <c r="B13" s="29"/>
      <c r="C13" s="11">
        <v>5</v>
      </c>
      <c r="D13" s="34" t="s">
        <v>26</v>
      </c>
      <c r="E13" s="28"/>
      <c r="F13" s="28"/>
      <c r="G13" s="29"/>
    </row>
    <row r="14" spans="1:7" ht="17.100000000000001" customHeight="1" x14ac:dyDescent="0.3">
      <c r="A14" s="37" t="s">
        <v>29</v>
      </c>
      <c r="B14" s="29"/>
      <c r="C14" s="13">
        <f>SUM(C11:C13)</f>
        <v>721</v>
      </c>
      <c r="D14" s="27" t="s">
        <v>30</v>
      </c>
      <c r="E14" s="28"/>
      <c r="F14" s="28"/>
      <c r="G14" s="29"/>
    </row>
    <row r="16" spans="1:7" ht="30" customHeight="1" x14ac:dyDescent="0.3">
      <c r="A16" s="14" t="s">
        <v>31</v>
      </c>
      <c r="B16" s="14" t="s">
        <v>32</v>
      </c>
      <c r="C16" s="14" t="s">
        <v>33</v>
      </c>
      <c r="D16" s="14" t="s">
        <v>34</v>
      </c>
      <c r="E16" s="14" t="s">
        <v>35</v>
      </c>
      <c r="F16" s="25" t="s">
        <v>36</v>
      </c>
    </row>
    <row r="17" spans="1:7" ht="32.1" customHeight="1" x14ac:dyDescent="0.3">
      <c r="A17" s="15" t="s">
        <v>37</v>
      </c>
      <c r="B17" s="5" t="s">
        <v>38</v>
      </c>
      <c r="C17" s="5" t="s">
        <v>39</v>
      </c>
      <c r="D17" s="16" t="s">
        <v>40</v>
      </c>
      <c r="E17" s="16" t="s">
        <v>41</v>
      </c>
      <c r="F17" s="10"/>
    </row>
    <row r="18" spans="1:7" ht="32.1" customHeight="1" x14ac:dyDescent="0.3">
      <c r="A18" s="15" t="s">
        <v>42</v>
      </c>
      <c r="B18" s="5" t="s">
        <v>43</v>
      </c>
      <c r="C18" s="5" t="s">
        <v>44</v>
      </c>
      <c r="D18" s="16" t="s">
        <v>40</v>
      </c>
      <c r="E18" s="16" t="s">
        <v>41</v>
      </c>
      <c r="F18" s="10"/>
    </row>
    <row r="19" spans="1:7" ht="32.1" customHeight="1" x14ac:dyDescent="0.3">
      <c r="A19" s="15" t="s">
        <v>45</v>
      </c>
      <c r="B19" s="5" t="s">
        <v>46</v>
      </c>
      <c r="C19" s="5" t="s">
        <v>47</v>
      </c>
      <c r="D19" s="16" t="s">
        <v>40</v>
      </c>
      <c r="E19" s="16" t="s">
        <v>41</v>
      </c>
      <c r="F19" s="10"/>
    </row>
    <row r="20" spans="1:7" ht="32.1" customHeight="1" x14ac:dyDescent="0.3">
      <c r="A20" s="15" t="s">
        <v>48</v>
      </c>
      <c r="B20" s="5" t="s">
        <v>49</v>
      </c>
      <c r="C20" s="5" t="s">
        <v>50</v>
      </c>
      <c r="D20" s="16" t="s">
        <v>40</v>
      </c>
      <c r="E20" s="16" t="s">
        <v>41</v>
      </c>
      <c r="F20" s="10"/>
    </row>
    <row r="21" spans="1:7" ht="32.1" customHeight="1" x14ac:dyDescent="0.3">
      <c r="A21" s="15" t="s">
        <v>51</v>
      </c>
      <c r="B21" s="5" t="s">
        <v>52</v>
      </c>
      <c r="C21" s="5" t="s">
        <v>53</v>
      </c>
      <c r="D21" s="16" t="s">
        <v>40</v>
      </c>
      <c r="E21" s="16" t="s">
        <v>41</v>
      </c>
      <c r="F21" s="10"/>
    </row>
    <row r="22" spans="1:7" ht="32.1" customHeight="1" x14ac:dyDescent="0.3">
      <c r="A22" s="15" t="s">
        <v>54</v>
      </c>
      <c r="B22" s="5" t="s">
        <v>55</v>
      </c>
      <c r="C22" s="5" t="s">
        <v>56</v>
      </c>
      <c r="D22" s="16" t="s">
        <v>40</v>
      </c>
      <c r="E22" s="16" t="s">
        <v>41</v>
      </c>
      <c r="F22" s="10"/>
    </row>
    <row r="23" spans="1:7" ht="39.75" customHeight="1" x14ac:dyDescent="0.3">
      <c r="A23" s="15" t="s">
        <v>57</v>
      </c>
      <c r="B23" s="5" t="s">
        <v>58</v>
      </c>
      <c r="C23" s="5" t="s">
        <v>59</v>
      </c>
      <c r="D23" s="16" t="s">
        <v>40</v>
      </c>
      <c r="E23" s="16" t="s">
        <v>41</v>
      </c>
      <c r="F23" s="10"/>
    </row>
    <row r="24" spans="1:7" ht="32.1" customHeight="1" x14ac:dyDescent="0.3">
      <c r="A24" s="15" t="s">
        <v>60</v>
      </c>
      <c r="B24" s="5" t="s">
        <v>61</v>
      </c>
      <c r="C24" s="5" t="s">
        <v>62</v>
      </c>
      <c r="D24" s="16" t="s">
        <v>40</v>
      </c>
      <c r="E24" s="16" t="s">
        <v>41</v>
      </c>
      <c r="F24" s="10"/>
    </row>
    <row r="26" spans="1:7" ht="20.100000000000001" customHeight="1" x14ac:dyDescent="0.3">
      <c r="A26" s="31" t="s">
        <v>63</v>
      </c>
      <c r="B26" s="28"/>
      <c r="C26" s="28"/>
      <c r="D26" s="28"/>
      <c r="E26" s="28"/>
      <c r="F26" s="28"/>
      <c r="G26" s="29"/>
    </row>
    <row r="27" spans="1:7" ht="21.9" customHeight="1" x14ac:dyDescent="0.3">
      <c r="A27" s="37" t="s">
        <v>64</v>
      </c>
      <c r="B27" s="28"/>
      <c r="C27" s="29"/>
      <c r="D27" s="17"/>
      <c r="E27" s="36" t="s">
        <v>65</v>
      </c>
      <c r="F27" s="28"/>
      <c r="G27" s="29"/>
    </row>
    <row r="28" spans="1:7" ht="21.9" customHeight="1" x14ac:dyDescent="0.3">
      <c r="A28" s="37" t="s">
        <v>131</v>
      </c>
      <c r="B28" s="28"/>
      <c r="C28" s="29"/>
      <c r="D28" s="18" t="str">
        <f>IF(ISNUMBER(D27),D27*C14,"Vul pmpj in")</f>
        <v>Vul pmpj in</v>
      </c>
      <c r="E28" s="27" t="s">
        <v>130</v>
      </c>
      <c r="F28" s="28"/>
      <c r="G28" s="29"/>
    </row>
    <row r="29" spans="1:7" ht="21.9" customHeight="1" x14ac:dyDescent="0.3">
      <c r="A29" s="37" t="s">
        <v>66</v>
      </c>
      <c r="B29" s="28"/>
      <c r="C29" s="29"/>
      <c r="D29" s="18" t="str">
        <f>IF(ISNUMBER(D27),D27*C14*2,"Vul pmpj in")</f>
        <v>Vul pmpj in</v>
      </c>
      <c r="E29" s="27" t="s">
        <v>67</v>
      </c>
      <c r="F29" s="28"/>
      <c r="G29" s="29"/>
    </row>
    <row r="30" spans="1:7" ht="21.9" customHeight="1" x14ac:dyDescent="0.3">
      <c r="A30" s="37" t="s">
        <v>68</v>
      </c>
      <c r="B30" s="28"/>
      <c r="C30" s="29"/>
      <c r="D30" s="18" t="str">
        <f>IF(ISNUMBER(D27),D27*C14*6,"Vul pmpj in")</f>
        <v>Vul pmpj in</v>
      </c>
      <c r="E30" s="27" t="s">
        <v>69</v>
      </c>
      <c r="F30" s="28"/>
      <c r="G30" s="29"/>
    </row>
    <row r="32" spans="1:7" ht="138" customHeight="1" x14ac:dyDescent="0.3">
      <c r="A32" s="32" t="s">
        <v>70</v>
      </c>
      <c r="B32" s="28"/>
      <c r="C32" s="28"/>
      <c r="D32" s="28"/>
      <c r="E32" s="28"/>
      <c r="F32" s="28"/>
      <c r="G32" s="29"/>
    </row>
  </sheetData>
  <mergeCells count="34">
    <mergeCell ref="A1:G1"/>
    <mergeCell ref="A5:B5"/>
    <mergeCell ref="A14:B14"/>
    <mergeCell ref="A30:C30"/>
    <mergeCell ref="D11:G11"/>
    <mergeCell ref="D13:G13"/>
    <mergeCell ref="C8:G8"/>
    <mergeCell ref="A8:B8"/>
    <mergeCell ref="A4:B4"/>
    <mergeCell ref="C7:G7"/>
    <mergeCell ref="A3:G3"/>
    <mergeCell ref="A26:G26"/>
    <mergeCell ref="A13:B13"/>
    <mergeCell ref="A2:G2"/>
    <mergeCell ref="A9:B9"/>
    <mergeCell ref="E29:G29"/>
    <mergeCell ref="C4:G4"/>
    <mergeCell ref="A7:B7"/>
    <mergeCell ref="E27:G27"/>
    <mergeCell ref="A29:C29"/>
    <mergeCell ref="C9:G9"/>
    <mergeCell ref="A12:B12"/>
    <mergeCell ref="A28:C28"/>
    <mergeCell ref="C5:G5"/>
    <mergeCell ref="A27:C27"/>
    <mergeCell ref="E30:G30"/>
    <mergeCell ref="A6:B6"/>
    <mergeCell ref="A10:G10"/>
    <mergeCell ref="D14:G14"/>
    <mergeCell ref="A32:G32"/>
    <mergeCell ref="E28:G28"/>
    <mergeCell ref="C6:G6"/>
    <mergeCell ref="D12:G12"/>
    <mergeCell ref="A11:B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showGridLines="0" topLeftCell="A5" workbookViewId="0">
      <selection activeCell="D7" sqref="D7"/>
    </sheetView>
  </sheetViews>
  <sheetFormatPr defaultRowHeight="14.4" x14ac:dyDescent="0.3"/>
  <cols>
    <col min="1" max="1" width="5.33203125" customWidth="1"/>
    <col min="2" max="2" width="36" customWidth="1"/>
    <col min="3" max="3" width="28" customWidth="1"/>
    <col min="4" max="4" width="21.33203125" customWidth="1"/>
    <col min="5" max="6" width="18" customWidth="1"/>
    <col min="7" max="7" width="35" customWidth="1"/>
  </cols>
  <sheetData>
    <row r="1" spans="1:7" x14ac:dyDescent="0.3">
      <c r="A1" s="38" t="s">
        <v>15</v>
      </c>
      <c r="B1" s="28"/>
      <c r="C1" s="28"/>
      <c r="D1" s="28"/>
      <c r="E1" s="28"/>
      <c r="F1" s="28"/>
      <c r="G1" s="29"/>
    </row>
    <row r="2" spans="1:7" x14ac:dyDescent="0.3">
      <c r="A2" s="39" t="s">
        <v>71</v>
      </c>
      <c r="B2" s="28"/>
      <c r="C2" s="28"/>
      <c r="D2" s="28"/>
      <c r="E2" s="28"/>
      <c r="F2" s="28"/>
      <c r="G2" s="29"/>
    </row>
    <row r="3" spans="1:7" ht="75" customHeight="1" x14ac:dyDescent="0.3">
      <c r="A3" s="34" t="s">
        <v>72</v>
      </c>
      <c r="B3" s="28"/>
      <c r="C3" s="28"/>
      <c r="D3" s="28"/>
      <c r="E3" s="28"/>
      <c r="F3" s="28"/>
      <c r="G3" s="29"/>
    </row>
    <row r="4" spans="1:7" ht="30" customHeight="1" x14ac:dyDescent="0.3">
      <c r="A4" s="14" t="s">
        <v>31</v>
      </c>
      <c r="B4" s="14" t="s">
        <v>73</v>
      </c>
      <c r="C4" s="14" t="s">
        <v>74</v>
      </c>
      <c r="D4" s="14" t="s">
        <v>34</v>
      </c>
      <c r="E4" s="14" t="s">
        <v>75</v>
      </c>
      <c r="F4" s="26" t="s">
        <v>36</v>
      </c>
    </row>
    <row r="5" spans="1:7" ht="106.8" customHeight="1" x14ac:dyDescent="0.3">
      <c r="A5" s="15" t="s">
        <v>76</v>
      </c>
      <c r="B5" s="12" t="s">
        <v>77</v>
      </c>
      <c r="C5" s="5" t="s">
        <v>78</v>
      </c>
      <c r="D5" s="19" t="s">
        <v>79</v>
      </c>
      <c r="E5" s="20"/>
      <c r="F5" s="10"/>
    </row>
    <row r="6" spans="1:7" ht="57.6" customHeight="1" x14ac:dyDescent="0.3">
      <c r="A6" s="15" t="s">
        <v>80</v>
      </c>
      <c r="B6" s="12" t="s">
        <v>81</v>
      </c>
      <c r="C6" s="5" t="s">
        <v>82</v>
      </c>
      <c r="D6" s="19" t="s">
        <v>83</v>
      </c>
      <c r="E6" s="20"/>
      <c r="F6" s="10"/>
    </row>
    <row r="7" spans="1:7" ht="38.1" customHeight="1" x14ac:dyDescent="0.3">
      <c r="A7" s="15" t="s">
        <v>84</v>
      </c>
      <c r="B7" s="5" t="s">
        <v>81</v>
      </c>
      <c r="C7" s="5" t="s">
        <v>85</v>
      </c>
      <c r="D7" s="19" t="s">
        <v>86</v>
      </c>
      <c r="E7" s="20"/>
      <c r="F7" s="10"/>
    </row>
    <row r="8" spans="1:7" ht="59.4" customHeight="1" x14ac:dyDescent="0.3">
      <c r="A8" s="15" t="s">
        <v>87</v>
      </c>
      <c r="B8" s="12" t="s">
        <v>88</v>
      </c>
      <c r="C8" s="5" t="s">
        <v>89</v>
      </c>
      <c r="D8" s="19" t="s">
        <v>90</v>
      </c>
      <c r="E8" s="20"/>
      <c r="F8" s="10"/>
    </row>
    <row r="9" spans="1:7" ht="38.1" customHeight="1" x14ac:dyDescent="0.3">
      <c r="A9" s="15" t="s">
        <v>91</v>
      </c>
      <c r="B9" s="5" t="s">
        <v>92</v>
      </c>
      <c r="C9" s="5" t="s">
        <v>93</v>
      </c>
      <c r="D9" s="19" t="s">
        <v>94</v>
      </c>
      <c r="E9" s="20"/>
      <c r="F9" s="10"/>
    </row>
    <row r="10" spans="1:7" ht="51.6" customHeight="1" x14ac:dyDescent="0.3">
      <c r="A10" s="15" t="s">
        <v>95</v>
      </c>
      <c r="B10" s="12" t="s">
        <v>96</v>
      </c>
      <c r="C10" s="5" t="s">
        <v>97</v>
      </c>
      <c r="D10" s="19" t="s">
        <v>98</v>
      </c>
      <c r="E10" s="20"/>
      <c r="F10" s="10"/>
    </row>
    <row r="11" spans="1:7" ht="57" customHeight="1" x14ac:dyDescent="0.3">
      <c r="A11" s="15" t="s">
        <v>99</v>
      </c>
      <c r="B11" s="12" t="s">
        <v>100</v>
      </c>
      <c r="C11" s="5" t="s">
        <v>101</v>
      </c>
      <c r="D11" s="19" t="s">
        <v>102</v>
      </c>
      <c r="E11" s="20"/>
      <c r="F11" s="10"/>
    </row>
    <row r="12" spans="1:7" ht="38.1" customHeight="1" x14ac:dyDescent="0.3">
      <c r="A12" s="15" t="s">
        <v>103</v>
      </c>
      <c r="B12" s="12" t="s">
        <v>104</v>
      </c>
      <c r="C12" s="5" t="s">
        <v>105</v>
      </c>
      <c r="D12" s="19" t="s">
        <v>90</v>
      </c>
      <c r="E12" s="20"/>
      <c r="F12" s="10"/>
    </row>
    <row r="13" spans="1:7" ht="38.1" customHeight="1" x14ac:dyDescent="0.3">
      <c r="A13" s="15" t="s">
        <v>106</v>
      </c>
      <c r="B13" s="5" t="s">
        <v>107</v>
      </c>
      <c r="C13" s="5" t="s">
        <v>108</v>
      </c>
      <c r="D13" s="19" t="s">
        <v>94</v>
      </c>
      <c r="E13" s="20"/>
      <c r="F13" s="10"/>
    </row>
    <row r="14" spans="1:7" ht="58.8" customHeight="1" x14ac:dyDescent="0.3">
      <c r="A14" s="15" t="s">
        <v>109</v>
      </c>
      <c r="B14" s="12" t="s">
        <v>110</v>
      </c>
      <c r="C14" s="5" t="s">
        <v>111</v>
      </c>
      <c r="D14" s="19" t="s">
        <v>90</v>
      </c>
      <c r="E14" s="20"/>
      <c r="F14" s="10"/>
    </row>
    <row r="15" spans="1:7" ht="57" customHeight="1" x14ac:dyDescent="0.3">
      <c r="A15" s="15" t="s">
        <v>112</v>
      </c>
      <c r="B15" s="12" t="s">
        <v>113</v>
      </c>
      <c r="C15" s="5" t="s">
        <v>114</v>
      </c>
      <c r="D15" s="19" t="s">
        <v>90</v>
      </c>
      <c r="E15" s="20"/>
      <c r="F15" s="10"/>
    </row>
    <row r="17" spans="1:7" ht="18" customHeight="1" x14ac:dyDescent="0.3">
      <c r="A17" s="31" t="s">
        <v>115</v>
      </c>
      <c r="B17" s="28"/>
      <c r="C17" s="28"/>
      <c r="D17" s="28"/>
      <c r="E17" s="28"/>
      <c r="F17" s="28"/>
      <c r="G17" s="29"/>
    </row>
    <row r="18" spans="1:7" ht="21.9" customHeight="1" x14ac:dyDescent="0.3">
      <c r="A18" s="21" t="s">
        <v>116</v>
      </c>
      <c r="B18" s="10"/>
      <c r="C18" s="10"/>
      <c r="D18" s="10"/>
      <c r="E18" s="22"/>
      <c r="F18" s="10"/>
    </row>
    <row r="19" spans="1:7" ht="21.9" customHeight="1" x14ac:dyDescent="0.3">
      <c r="A19" s="21" t="s">
        <v>117</v>
      </c>
      <c r="B19" s="10"/>
      <c r="C19" s="10"/>
      <c r="D19" s="10"/>
      <c r="E19" s="22"/>
      <c r="F19" s="10"/>
    </row>
    <row r="20" spans="1:7" ht="21.9" customHeight="1" x14ac:dyDescent="0.3">
      <c r="A20" s="21" t="s">
        <v>118</v>
      </c>
      <c r="B20" s="10"/>
      <c r="C20" s="10"/>
      <c r="D20" s="10"/>
      <c r="E20" s="22"/>
      <c r="F20" s="10"/>
    </row>
  </sheetData>
  <mergeCells count="4">
    <mergeCell ref="A3:G3"/>
    <mergeCell ref="A2:G2"/>
    <mergeCell ref="A1:G1"/>
    <mergeCell ref="A17:G1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showGridLines="0" workbookViewId="0">
      <selection activeCell="L12" sqref="L12"/>
    </sheetView>
  </sheetViews>
  <sheetFormatPr defaultRowHeight="14.4" x14ac:dyDescent="0.3"/>
  <cols>
    <col min="1" max="1" width="4" customWidth="1"/>
    <col min="2" max="2" width="50" customWidth="1"/>
    <col min="3" max="5" width="22" customWidth="1"/>
  </cols>
  <sheetData>
    <row r="1" spans="1:5" x14ac:dyDescent="0.3">
      <c r="A1" s="38" t="s">
        <v>119</v>
      </c>
      <c r="B1" s="28"/>
      <c r="C1" s="28"/>
      <c r="D1" s="28"/>
      <c r="E1" s="29"/>
    </row>
    <row r="2" spans="1:5" x14ac:dyDescent="0.3">
      <c r="A2" s="31" t="s">
        <v>120</v>
      </c>
      <c r="B2" s="28"/>
      <c r="C2" s="28"/>
      <c r="D2" s="28"/>
      <c r="E2" s="29"/>
    </row>
    <row r="3" spans="1:5" ht="21.9" customHeight="1" x14ac:dyDescent="0.3">
      <c r="A3" s="37" t="s">
        <v>121</v>
      </c>
      <c r="B3" s="28"/>
      <c r="C3" s="29"/>
      <c r="D3" s="21">
        <f>'1. Primaire dienstverlening'!C4</f>
        <v>0</v>
      </c>
    </row>
    <row r="4" spans="1:5" ht="21.9" customHeight="1" x14ac:dyDescent="0.3">
      <c r="A4" s="37" t="s">
        <v>23</v>
      </c>
      <c r="B4" s="28"/>
      <c r="C4" s="29"/>
      <c r="D4" s="21">
        <f>'1. Primaire dienstverlening'!C9</f>
        <v>0</v>
      </c>
    </row>
    <row r="5" spans="1:5" ht="21.9" customHeight="1" x14ac:dyDescent="0.3">
      <c r="A5" s="37" t="s">
        <v>122</v>
      </c>
      <c r="B5" s="28"/>
      <c r="C5" s="29"/>
      <c r="D5" s="23">
        <v>721</v>
      </c>
    </row>
    <row r="6" spans="1:5" ht="21.9" customHeight="1" x14ac:dyDescent="0.3">
      <c r="A6" s="37" t="s">
        <v>123</v>
      </c>
      <c r="B6" s="28"/>
      <c r="C6" s="29"/>
      <c r="D6" s="24">
        <f>'1. Primaire dienstverlening'!D27</f>
        <v>0</v>
      </c>
    </row>
    <row r="7" spans="1:5" ht="21.9" customHeight="1" x14ac:dyDescent="0.3">
      <c r="A7" s="37" t="s">
        <v>124</v>
      </c>
      <c r="B7" s="28"/>
      <c r="C7" s="29"/>
      <c r="D7" s="24" t="str">
        <f>'1. Primaire dienstverlening'!D28</f>
        <v>Vul pmpj in</v>
      </c>
    </row>
    <row r="8" spans="1:5" ht="21.9" customHeight="1" x14ac:dyDescent="0.3">
      <c r="A8" s="37" t="s">
        <v>125</v>
      </c>
      <c r="B8" s="28"/>
      <c r="C8" s="29"/>
      <c r="D8" s="24" t="str">
        <f>'1. Primaire dienstverlening'!D29</f>
        <v>Vul pmpj in</v>
      </c>
    </row>
    <row r="9" spans="1:5" ht="21.9" customHeight="1" x14ac:dyDescent="0.3">
      <c r="A9" s="37" t="s">
        <v>126</v>
      </c>
      <c r="B9" s="28"/>
      <c r="C9" s="29"/>
      <c r="D9" s="24" t="str">
        <f>'1. Primaire dienstverlening'!D30</f>
        <v>Vul pmpj in</v>
      </c>
    </row>
    <row r="11" spans="1:5" ht="60" customHeight="1" x14ac:dyDescent="0.3">
      <c r="A11" s="35" t="s">
        <v>127</v>
      </c>
      <c r="B11" s="28"/>
      <c r="C11" s="28"/>
      <c r="D11" s="28"/>
      <c r="E11" s="29"/>
    </row>
  </sheetData>
  <mergeCells count="10">
    <mergeCell ref="A8:C8"/>
    <mergeCell ref="A6:C6"/>
    <mergeCell ref="A11:E11"/>
    <mergeCell ref="A9:C9"/>
    <mergeCell ref="A1:E1"/>
    <mergeCell ref="A3:C3"/>
    <mergeCell ref="A7:C7"/>
    <mergeCell ref="A4:C4"/>
    <mergeCell ref="A2:E2"/>
    <mergeCell ref="A5:C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Instructies</vt:lpstr>
      <vt:lpstr>1. Primaire dienstverlening</vt:lpstr>
      <vt:lpstr>2. Secundaire dienstverlening</vt:lpstr>
      <vt:lpstr>3. Samenvatting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Khatera Chin</cp:lastModifiedBy>
  <dcterms:created xsi:type="dcterms:W3CDTF">2026-04-28T16:00:14Z</dcterms:created>
  <dcterms:modified xsi:type="dcterms:W3CDTF">2026-05-11T19:43:42Z</dcterms:modified>
</cp:coreProperties>
</file>