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03"/>
  <workbookPr/>
  <mc:AlternateContent xmlns:mc="http://schemas.openxmlformats.org/markup-compatibility/2006">
    <mc:Choice Requires="x15">
      <x15ac:absPath xmlns:x15ac="http://schemas.microsoft.com/office/spreadsheetml/2010/11/ac" url="/Users/luci/00 tijdelijk/"/>
    </mc:Choice>
  </mc:AlternateContent>
  <xr:revisionPtr revIDLastSave="0" documentId="8_{288A2B9B-4D9B-464C-972C-543E79E7BD2F}" xr6:coauthVersionLast="47" xr6:coauthVersionMax="47" xr10:uidLastSave="{00000000-0000-0000-0000-000000000000}"/>
  <bookViews>
    <workbookView xWindow="0" yWindow="660" windowWidth="28380" windowHeight="18460" activeTab="1" xr2:uid="{00000000-000D-0000-FFFF-FFFF00000000}"/>
  </bookViews>
  <sheets>
    <sheet name="Info blad" sheetId="11" r:id="rId1"/>
    <sheet name="0-Inschrijving" sheetId="14" r:id="rId2"/>
    <sheet name="1 voorbeeld totaalscore" sheetId="17" r:id="rId3"/>
    <sheet name="2 onderliggende calculatie" sheetId="15" r:id="rId4"/>
    <sheet name="punten" sheetId="16" r:id="rId5"/>
  </sheets>
  <externalReferences>
    <externalReference r:id="rId6"/>
    <externalReference r:id="rId7"/>
    <externalReference r:id="rId8"/>
    <externalReference r:id="rId9"/>
    <externalReference r:id="rId10"/>
    <externalReference r:id="rId11"/>
    <externalReference r:id="rId12"/>
  </externalReferences>
  <definedNames>
    <definedName name="_Fill" localSheetId="0" hidden="1">'[1]#REF'!#REF!</definedName>
    <definedName name="_Fill">#REF!</definedName>
    <definedName name="_Key1" localSheetId="0" hidden="1">'[1]#REF'!#REF!</definedName>
    <definedName name="_Key1">#REF!</definedName>
    <definedName name="_Order1" hidden="1">255</definedName>
    <definedName name="_xlnm.Print_Area" localSheetId="1">'0-Inschrijving'!$A$1:$K$51</definedName>
    <definedName name="_xlnm.Print_Area" localSheetId="0">'Info blad'!$A$1:$F$2</definedName>
    <definedName name="afroep" localSheetId="0">'[2]9-Additionele kosten'!$A$17:$F$29</definedName>
    <definedName name="afroep">'[3]9-Additionele kosten'!$A$17:$G$39</definedName>
    <definedName name="code">#REF!</definedName>
    <definedName name="data">#REF!</definedName>
    <definedName name="gebouw" localSheetId="0">'[4]3-Basis ruimtestaat'!#REF!</definedName>
    <definedName name="gebouw">#REF!</definedName>
    <definedName name="glas" localSheetId="0">'[2]10-Glasbewassing'!$A$14:$AE$30</definedName>
    <definedName name="glas">#REF!</definedName>
    <definedName name="han" localSheetId="0" hidden="1">'[1]#REF'!#REF!</definedName>
    <definedName name="han">#REF!</definedName>
    <definedName name="Kengetal" localSheetId="0">'[5]2-Kengetal'!$A$10:$K$24</definedName>
    <definedName name="Kengetal">#REF!</definedName>
    <definedName name="kengetal2" localSheetId="0">'[2]2-Kengetal'!$A$10:$A$34</definedName>
    <definedName name="kengetal2">'[3]2-Kengetal'!$A$10:$A$72</definedName>
    <definedName name="locatie" localSheetId="0">'[2]10-Glasbewassing'!$A$16:$A$30</definedName>
    <definedName name="locatie">#REF!</definedName>
    <definedName name="mavr">'[6]3-Basis ruimtestaat'!$M$1:$M$65536</definedName>
    <definedName name="naloop">'[6]3-Basis ruimtestaat'!$N$1:$N$65536</definedName>
    <definedName name="objecten">#REF!</definedName>
    <definedName name="toezicht" localSheetId="0">#REF!</definedName>
    <definedName name="toezicht">#REF!</definedName>
    <definedName name="uren_mavr" localSheetId="0">'[5]3-Basis ruimtestaat'!$K$1:$K$65536</definedName>
    <definedName name="uren_mavr">#REF!</definedName>
    <definedName name="uren_naloop" localSheetId="0">'[5]3-Basis ruimtestaat'!$L$1:$L$65536</definedName>
    <definedName name="uren_naloop">#REF!</definedName>
    <definedName name="uren_naloopzazofe" localSheetId="0">'[2]3-Basis ruimtestaat'!$O$1:$O$65536</definedName>
    <definedName name="uren_naloopzazofe">#REF!</definedName>
    <definedName name="uren_zazofe" localSheetId="0">'[2]3-Basis ruimtestaat'!$N$1:$N$65536</definedName>
    <definedName name="uren_zazof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23" roundtripDataSignature="AMtx7mgMA64Z9KqadXjo7VUOb+LR7kir4g=="/>
    </ext>
  </extLst>
</workbook>
</file>

<file path=xl/calcChain.xml><?xml version="1.0" encoding="utf-8"?>
<calcChain xmlns="http://schemas.openxmlformats.org/spreadsheetml/2006/main">
  <c r="F22" i="17" l="1"/>
  <c r="G22" i="17"/>
  <c r="C17" i="17"/>
  <c r="J31" i="14"/>
  <c r="J30" i="14"/>
  <c r="J29" i="14"/>
  <c r="J28" i="14"/>
  <c r="J27" i="14"/>
  <c r="J26" i="14"/>
  <c r="J25" i="14"/>
  <c r="J24" i="14"/>
  <c r="J15" i="14"/>
  <c r="K33" i="14"/>
  <c r="E29" i="17" s="1"/>
  <c r="I32" i="14"/>
  <c r="G22" i="14"/>
  <c r="G21" i="14"/>
  <c r="G20" i="14"/>
  <c r="G19" i="14"/>
  <c r="G18" i="14"/>
  <c r="H31" i="14"/>
  <c r="H30" i="14"/>
  <c r="H29" i="14"/>
  <c r="H28" i="14"/>
  <c r="H27" i="14"/>
  <c r="H26" i="14"/>
  <c r="H25" i="14"/>
  <c r="H24" i="14"/>
  <c r="H16" i="14" l="1"/>
  <c r="H15" i="14"/>
  <c r="H14" i="14"/>
  <c r="H13" i="14"/>
  <c r="H12" i="14"/>
  <c r="H32" i="14" l="1"/>
  <c r="B9" i="15" s="1"/>
  <c r="C13" i="15"/>
  <c r="C11" i="15"/>
  <c r="G20" i="17"/>
  <c r="G19" i="17"/>
  <c r="G18" i="17"/>
  <c r="G17" i="17"/>
  <c r="F20" i="17"/>
  <c r="F19" i="17"/>
  <c r="F18" i="17"/>
  <c r="F17" i="17"/>
  <c r="E20" i="17"/>
  <c r="E19" i="17"/>
  <c r="E18" i="17"/>
  <c r="E17" i="17"/>
  <c r="C20" i="17"/>
  <c r="C19" i="17"/>
  <c r="C18" i="17"/>
  <c r="E12" i="16"/>
  <c r="F12" i="16"/>
  <c r="J32" i="14"/>
  <c r="G14" i="17"/>
  <c r="F14" i="17"/>
  <c r="E14" i="17"/>
  <c r="B9" i="17"/>
  <c r="B8" i="17"/>
  <c r="B7" i="17"/>
  <c r="D13" i="15" l="1"/>
  <c r="E13" i="15" s="1"/>
  <c r="F13" i="15" s="1"/>
  <c r="G26" i="17" s="1"/>
  <c r="G15" i="17" s="1"/>
  <c r="D11" i="15"/>
  <c r="E11" i="15" s="1"/>
  <c r="F11" i="15" s="1"/>
  <c r="F26" i="17" s="1"/>
  <c r="F15" i="17" s="1"/>
  <c r="C9" i="17" l="1"/>
  <c r="C8" i="17"/>
  <c r="C9" i="15" l="1"/>
  <c r="D9" i="15" s="1"/>
  <c r="E9" i="15" s="1"/>
  <c r="F9" i="15" s="1"/>
  <c r="K32" i="14" s="1"/>
  <c r="E26" i="17" s="1"/>
  <c r="E15" i="17" s="1"/>
  <c r="E22" i="17" s="1"/>
  <c r="C7" i="17" l="1"/>
  <c r="E7" i="17" s="1"/>
  <c r="E9" i="17" l="1"/>
  <c r="E8" i="17"/>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<sst xmlns="http://schemas.openxmlformats.org/spreadsheetml/2006/main" count="147" uniqueCount="125">
  <si>
    <t xml:space="preserve"> </t>
  </si>
  <si>
    <t>Opmerking</t>
  </si>
  <si>
    <t>Info Blad</t>
  </si>
  <si>
    <t>Punten calculatie</t>
  </si>
  <si>
    <t>Inschrijver</t>
  </si>
  <si>
    <t>Onderwerp</t>
  </si>
  <si>
    <t>Verschil met NORM Euro</t>
  </si>
  <si>
    <t>Punten</t>
  </si>
  <si>
    <t>Punten genormaliseerd, max 100, knock out</t>
  </si>
  <si>
    <t>Puntentoekenning ongewogen</t>
  </si>
  <si>
    <t>Basiscalculatie</t>
  </si>
  <si>
    <t>Basiscalculatie voor puntenttoekenning</t>
  </si>
  <si>
    <t>Norm</t>
  </si>
  <si>
    <t>knock-out grens</t>
  </si>
  <si>
    <t>Ondergrens</t>
  </si>
  <si>
    <t>Van norm naar k.o grens. Per Euro afwijking van norm, X punten in mindering op norm punten</t>
  </si>
  <si>
    <t>Van norm naar ondergrens. Per Euro afwijking van norm, X punten vermeerderd op  norm punten</t>
  </si>
  <si>
    <t>Norm HKU</t>
  </si>
  <si>
    <t>Knock-out grens</t>
  </si>
  <si>
    <t>Totale Score</t>
  </si>
  <si>
    <t>Ranking</t>
  </si>
  <si>
    <t>Gunningscriteria, scoring</t>
  </si>
  <si>
    <t>weging</t>
  </si>
  <si>
    <t>Kwaliteit</t>
  </si>
  <si>
    <t>Totale gewogen score (max = 100 punten)</t>
  </si>
  <si>
    <t>Behaalde score per gunningscriterium</t>
  </si>
  <si>
    <t>Automatische puntenscore ongewogen</t>
  </si>
  <si>
    <t>Gunningscriterium 1, Prijs</t>
  </si>
  <si>
    <t>Gunningscriterium 1 Prijs</t>
  </si>
  <si>
    <t>Prijs</t>
  </si>
  <si>
    <t>2.1</t>
  </si>
  <si>
    <t>2.2</t>
  </si>
  <si>
    <t>2.3</t>
  </si>
  <si>
    <t>2.4</t>
  </si>
  <si>
    <t>Inschrijving</t>
  </si>
  <si>
    <t>Inschrijver dient de gele velden in te vullen om de puntenscore voor Inschrijver B en C te kunnen simuleren</t>
  </si>
  <si>
    <t>Inschrijver B fictieve bedragen</t>
  </si>
  <si>
    <t>Inschrijver C fictieve bedragen</t>
  </si>
  <si>
    <t>Dit blad telt verder niet mee voor de gunning, maar is voor de calculatie van puntenscore</t>
  </si>
  <si>
    <t>Alleen gele vakken invullen!!, hierin kan Inschrijver fictieve getallen/bedragen invullen om haar eigen ranking te simuleren</t>
  </si>
  <si>
    <t>Dit blad is informatief en telt niet mee in de beoordeling van Inschrijver</t>
  </si>
  <si>
    <t>Met dit blad kan Inschrijver puntenscore simuleren van andere leveranciers, welke dan worden overgenomen in blad "voorbeeld totaalscore"</t>
  </si>
  <si>
    <t>Datum:</t>
  </si>
  <si>
    <t>Naam:</t>
  </si>
  <si>
    <t>Functie:</t>
  </si>
  <si>
    <t>Organisatie:</t>
  </si>
  <si>
    <t>Aldus voor akkoord,                                       Handtekening rechtsgeldig vertegenwoordiger:</t>
  </si>
  <si>
    <t xml:space="preserve">Dit blad is Informatief en telt niet mee in de beoordeling van Inschrijver. </t>
  </si>
  <si>
    <t>Nr</t>
  </si>
  <si>
    <t>Type transactie</t>
  </si>
  <si>
    <t>Vliegticket reservering</t>
  </si>
  <si>
    <t>Treinticket reservering</t>
  </si>
  <si>
    <t>Bus (touringcar) reservering</t>
  </si>
  <si>
    <t>Eenheid</t>
  </si>
  <si>
    <t>Hotel of accommodatie reservering</t>
  </si>
  <si>
    <t>Offline (Boeking reis met ondersteuning door Opdrachtnemer per mail en/of telefoon)</t>
  </si>
  <si>
    <t>boeking per hotelkamer of accommodatie</t>
  </si>
  <si>
    <t>boeking per treinticket</t>
  </si>
  <si>
    <t>Boeking per vliegticket</t>
  </si>
  <si>
    <t>boeking per (touringcar) bus</t>
  </si>
  <si>
    <t>Taxi</t>
  </si>
  <si>
    <t>Auto huur</t>
  </si>
  <si>
    <t>Upgrade ticket / hotel / bijboeken bagage per enkele reis</t>
  </si>
  <si>
    <t>boeking per auto</t>
  </si>
  <si>
    <t>Optionele Diensten</t>
  </si>
  <si>
    <t>Aanvullende Diensten</t>
  </si>
  <si>
    <t>Verzorging visumaanvraag uitgebreid</t>
  </si>
  <si>
    <t>Reservering vergaderfaciliteiten</t>
  </si>
  <si>
    <t>Stuks per jaar</t>
  </si>
  <si>
    <t>Eenmalige implementatiekosten</t>
  </si>
  <si>
    <t>Refund inclusief annulering vliegticket</t>
  </si>
  <si>
    <t>Wijziging vliegticket na ticketuitgifte</t>
  </si>
  <si>
    <t>Wijziging vliegticket vóór ticketuitgifte</t>
  </si>
  <si>
    <t>Refund inclusief annulering treinticket</t>
  </si>
  <si>
    <t>Wijziging treinticket na ticketuitgifte</t>
  </si>
  <si>
    <t>Wijziging treinticket vóór ticketuitgifte</t>
  </si>
  <si>
    <t>Reservering toegangsticket (musea buitenland / events etc.)</t>
  </si>
  <si>
    <t>De maximale transactievergoeding voor een bus (touringcar) reservering is Euro 400</t>
  </si>
  <si>
    <t>Online boeking</t>
  </si>
  <si>
    <t>75 % van transactievergoeding offline boeking vliegticket</t>
  </si>
  <si>
    <t>60 % van transactievergoeding offline boeking vliegticket</t>
  </si>
  <si>
    <t>60 % van transactievergoeding offline boeking treinticket</t>
  </si>
  <si>
    <t>knock out, indien Fee &gt; Fee vliegticket reservering ofline</t>
  </si>
  <si>
    <t>knock out, indien Fee &gt; Fee hotel reservering ofline</t>
  </si>
  <si>
    <t>knock out, indien Fee &gt; Trein ticket reservering ofline</t>
  </si>
  <si>
    <t>knock out, indien &gt; Euro 1.500</t>
  </si>
  <si>
    <t>Zelfstandig reserveren
Reservering vliegticket zonder ondersteuning (HKU zoekt- en boekt ticket en het ticket wordt meteen geprint)</t>
  </si>
  <si>
    <t xml:space="preserve">Semi zelfstandig reserveren
Reservering vliegticket met beperkte ondersteuning (advies, kruistickets worden gechecked, in optie houden en bewaken ticketdeadline) </t>
  </si>
  <si>
    <t>Reis- en annuleringsverzekering</t>
  </si>
  <si>
    <t>Bijlage 3, Prijzenblad voor Dienstreizen middels een Reisagent</t>
  </si>
  <si>
    <t>Aan de hand van dit blad wordt de Inschrijving beoordeeld op het gunningscriterium 1 "Prijs" en subgunningscriterium 2.3 "Geldigheidstermijn"</t>
  </si>
  <si>
    <t>Per Dossier is de maximale Transactievergoeding voor hotel of accommodatie reservering Euro 300</t>
  </si>
  <si>
    <t>Vaste Transactievergoeding per eenheid  in Euro</t>
  </si>
  <si>
    <t>Gunningscriterium 1, Totale fictieve Inschrijfprijs</t>
  </si>
  <si>
    <t>per visumaanvraag</t>
  </si>
  <si>
    <t>per vergaderfaciliteit</t>
  </si>
  <si>
    <t>per ticket</t>
  </si>
  <si>
    <t>per taxi</t>
  </si>
  <si>
    <t>per persoon</t>
  </si>
  <si>
    <t>Vaste Transactievergoeding per eenheid in Euro</t>
  </si>
  <si>
    <t>subgunningscrriterium 2.3, Geldigheidstermijn offerte in uren  0, 36, of 48 of meer uren</t>
  </si>
  <si>
    <t>90% van transactievergoeding offline boeking hotel/accommodatie</t>
  </si>
  <si>
    <t>90% van transactievergoeding offline boeking auto huur</t>
  </si>
  <si>
    <t>Totale fictieve Transitievergoeding /jaar</t>
  </si>
  <si>
    <t>Bijlage 3 Voorbeeld puntenscore simulatie Reisagent, versie D 1.0</t>
  </si>
  <si>
    <t>Subgunningscriterium 2.1 Casus groepsreis Berlijn</t>
  </si>
  <si>
    <t>Subgunningscriterium 2.2 Implementatie</t>
  </si>
  <si>
    <t>Subgunningscriterium 2.3 Geldigheidstermijn offertes</t>
  </si>
  <si>
    <t>Gunningscriterium 1, Fictieve Inschrijfprijs (automatisch overgenomen uit tabblad 0 "inschrijving")</t>
  </si>
  <si>
    <t>100/50/0</t>
  </si>
  <si>
    <t>Gunningscriterium 1, Fictieve Inschrijfprijs</t>
  </si>
  <si>
    <t>Subgunningscriterium 2.4 Casus live (enkel punten indien uitnodiging voor presentatie</t>
  </si>
  <si>
    <t>100/70/40/10</t>
  </si>
  <si>
    <t>Mogelijke scores</t>
  </si>
  <si>
    <t>Inschrijver dient alle gele velden in te vullen, voor verdere toelichting/instructie zie tab "info blad" en deze ingevulde versie zonder verdere beveiliging te uploaden</t>
  </si>
  <si>
    <t>Daarnaast dient ern pdf-versie die rechtsgeldig ondertekend is tevens geupload te worden</t>
  </si>
  <si>
    <t>INSTRUCTIES VOOR HET INVULLEN VAN HET PRIJZENBLAD</t>
  </si>
  <si>
    <t>Algemeen</t>
  </si>
  <si>
    <t>Tab 0-Inschrijving</t>
  </si>
  <si>
    <r>
      <t xml:space="preserve">
</t>
    </r>
    <r>
      <rPr>
        <b/>
        <sz val="12"/>
        <color theme="1"/>
        <rFont val="Geist"/>
      </rPr>
      <t>•  Fictieve totale inschrijfprijs:</t>
    </r>
    <r>
      <rPr>
        <sz val="12"/>
        <color theme="1"/>
        <rFont val="Geist"/>
      </rPr>
      <t xml:space="preserve"> is op rij no. 19 groen gemarkeerd en wordt gehanteerd voor toekenning van de puntenscore op het Gunningscriterium Prijs. In het blauwe veld in rij 19 is automatisch de daarbij behorende ongewogen puntenscore berekend van Inschrijver. 
</t>
    </r>
    <r>
      <rPr>
        <b/>
        <sz val="12"/>
        <color theme="1"/>
        <rFont val="Geist"/>
      </rPr>
      <t>•  Indienen in 2 voud:</t>
    </r>
    <r>
      <rPr>
        <sz val="12"/>
        <color theme="1"/>
        <rFont val="Geist"/>
      </rPr>
      <t xml:space="preserve"> Inschrijver dient alle gele cellen in te vullen en blad rechtsgeldig te ondertekenen en dus het prijzenblad in 2-voud in te dienen: 1x als excell zonder beveiliging anders dan er al op zit, </t>
    </r>
    <r>
      <rPr>
        <b/>
        <sz val="12"/>
        <color theme="1"/>
        <rFont val="Geist"/>
      </rPr>
      <t>EN</t>
    </r>
    <r>
      <rPr>
        <sz val="12"/>
        <color theme="1"/>
        <rFont val="Geist"/>
      </rPr>
      <t xml:space="preserve"> 1 x als PDF die rechtsgeldig ondertekend is
</t>
    </r>
    <r>
      <rPr>
        <b/>
        <sz val="12"/>
        <color theme="1"/>
        <rFont val="Geist"/>
      </rPr>
      <t>•  Subgunningscriterium 2.3 Geldigheidstermijn</t>
    </r>
    <r>
      <rPr>
        <sz val="12"/>
        <color theme="1"/>
        <rFont val="Geist"/>
      </rPr>
      <t xml:space="preserve">: In rij 20 in het gele veld, dient Inschrijver voor subgunningscriterium 2.3 de geldigheidstermijn van de offertes voor aangevraagde reizen in te vullen. In het blauwe veld in rij 20 is automatisch de daarbij behorende ongewogen puntenscore berekend.
</t>
    </r>
    <r>
      <rPr>
        <b/>
        <sz val="12"/>
        <color theme="1"/>
        <rFont val="Geist"/>
      </rPr>
      <t xml:space="preserve">•  Optionele Diensten : </t>
    </r>
    <r>
      <rPr>
        <sz val="12"/>
        <color theme="1"/>
        <rFont val="Geist"/>
      </rPr>
      <t xml:space="preserve">Inschrijver dient hier de prijzen in te vullen. Deze tarieven tellen niet mee voor de gunning HKU kan bij gunning gebruik maken van deze optionele diensten, maar is hiertoe niet verplicht
</t>
    </r>
    <r>
      <rPr>
        <b/>
        <sz val="12"/>
        <color theme="1"/>
        <rFont val="Geist"/>
      </rPr>
      <t>•  Online boekingen</t>
    </r>
    <r>
      <rPr>
        <sz val="12"/>
        <color theme="1"/>
        <rFont val="Geist"/>
      </rPr>
      <t xml:space="preserve">: Voor de fee voor online boekingen wordt een percentage genomen van de ingevulde offline Boeking Fees
</t>
    </r>
    <r>
      <rPr>
        <b/>
        <sz val="12"/>
        <color theme="1"/>
        <rFont val="Geist"/>
      </rPr>
      <t xml:space="preserve">•  Knockout prijs: </t>
    </r>
    <r>
      <rPr>
        <sz val="12"/>
        <color theme="1"/>
        <rFont val="Geist"/>
      </rPr>
      <t xml:space="preserve">Voor een aantal onderdelen geldt een knock-out prijs, dit wordt automatisch weergegeven in kolom J, indien het ingevulde tarief van Inschrijver knockout is. Inschrijvingen met een knockout vermelding zijn ongeldig worden terzijde gelegd
</t>
    </r>
  </si>
  <si>
    <t>Voorbeeld Totaalscore</t>
  </si>
  <si>
    <t>Dit tabblad telt niet mee voor de Inschrijving. Inschrijver kan door het invullen van de gele velden scores simuleren ten opzichte van haar eigen ingevulde prijzenblad</t>
  </si>
  <si>
    <t>Onderliggende calculatie</t>
  </si>
  <si>
    <t>In dit tabblad kan Inschrijver de Prijzenscore van andere Inschrijvers simuleren. Deze score wordt vervolgens automatisch doorgerekend in tabblad 1</t>
  </si>
  <si>
    <t>• Inschrijver dient de Prijzen in tab "0-Inschrijving in te vullen, zoals dat door HKU is opgesteld en dit in te dienen in TenderNed.
• Het desbetreffende tabblad dient volledig ingevuld te zijn (gele cellen). Niet volledig ingevulde tabbladen kunnen leiden tot een ongeldige inschrijving
• Alle prijzen en tarieven zijn gebaseerd op de uitvraag Dienstreizen middels een Reisagent , zie specifiek (maar niet uitsluitend het Programma van Eisen, de DAP en de Aanbestedingsleidraad.
• Inschrijver brengt geen wijzigen aan in het Prijzenblad (uitgezonderd natuurlijk het vak voor ondertekening en de in te vullen prijzen.
•  Prijzen zijn opgegeven in Euro's en exclusief BTW, tenzij ook om prijzen inclusief        btw wordt gevraagd.
•  Prijzen zijn "all-in" voor de Dienstverlening
•  De prijzen en tarieven die in het Prijzenblad worden ingevuld zijn redelijk en marktconform     (reëel). Niet reële prijzen kunnen leiden tot een ongeldige inschrijving.
•  Het indienen van negatieve prijzen is niet toegestaan.
•  De prijzen zoals door Inschrijver in de gele cellen zijn ingevuld, zijn vaste prijzen per eenheid
• De oranje gemarkeerde tabbladen zijn informatief en hebben geel gemarkeerde cellen die Inschrijver kan invullen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</si>
</sst>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 #,##0.00_);\(&quot;€&quot;\ #,##0.00\)"/>
    <numFmt numFmtId="44" formatCode="_(&quot;€&quot;\ * #,##0.00_);_(&quot;€&quot;\ * \(#,##0.00\);_(&quot;€&quot;\ * &quot;-&quot;??_);_(@_)"/>
    <numFmt numFmtId="164" formatCode="0.0"/>
    <numFmt numFmtId="165" formatCode="_ &quot;€&quot;\ * #,##0.00_ ;_ &quot;€&quot;\ * \-#,##0.00_ ;_ &quot;€&quot;\ * &quot;-&quot;??_ ;_ @_ "/>
    <numFmt numFmtId="166" formatCode="0.00000"/>
    <numFmt numFmtId="167" formatCode="&quot;€&quot;\ #,##0"/>
    <numFmt numFmtId="168" formatCode="&quot;€&quot;\ #,##0.00;[Red]&quot;€&quot;\ #,##0.00"/>
  </numFmts>
  <fonts count="50">
    <font>
      <sz val="10"/>
      <color rgb="FF000000"/>
      <name val="Open Sans"/>
    </font>
    <font>
      <sz val="10"/>
      <name val="MS Sans Serif"/>
    </font>
    <font>
      <b/>
      <sz val="14"/>
      <color indexed="18"/>
      <name val="Verdana"/>
      <family val="2"/>
    </font>
    <font>
      <sz val="10"/>
      <name val="Verdana"/>
      <family val="2"/>
    </font>
    <font>
      <sz val="10"/>
      <name val="Times"/>
      <family val="1"/>
    </font>
    <font>
      <sz val="12"/>
      <name val="Verdana"/>
      <family val="2"/>
    </font>
    <font>
      <b/>
      <sz val="10"/>
      <name val="Verdana"/>
      <family val="2"/>
    </font>
    <font>
      <b/>
      <sz val="12"/>
      <name val="Verdana"/>
      <family val="2"/>
    </font>
    <font>
      <sz val="12"/>
      <color rgb="FF9C5700"/>
      <name val="Calibri"/>
      <family val="2"/>
      <scheme val="minor"/>
    </font>
    <font>
      <b/>
      <sz val="12"/>
      <color theme="1"/>
      <name val="Calibri"/>
      <family val="2"/>
      <scheme val="minor"/>
    </font>
    <font>
      <b/>
      <sz val="14"/>
      <color theme="1"/>
      <name val="Calibri"/>
      <family val="2"/>
      <scheme val="minor"/>
    </font>
    <font>
      <b/>
      <sz val="9"/>
      <color theme="0"/>
      <name val="Calibri"/>
      <family val="2"/>
      <scheme val="minor"/>
    </font>
    <font>
      <b/>
      <sz val="9"/>
      <color theme="1"/>
      <name val="Calibri"/>
      <family val="2"/>
      <scheme val="minor"/>
    </font>
    <font>
      <sz val="9"/>
      <color theme="1"/>
      <name val="Calibri"/>
      <family val="2"/>
      <scheme val="minor"/>
    </font>
    <font>
      <b/>
      <sz val="10"/>
      <color rgb="FF000000"/>
      <name val="Open Sans"/>
    </font>
    <font>
      <sz val="8"/>
      <name val="Verdana"/>
      <family val="2"/>
    </font>
    <font>
      <b/>
      <sz val="14"/>
      <name val="Verdana"/>
      <family val="2"/>
    </font>
    <font>
      <sz val="9"/>
      <color rgb="FF000000"/>
      <name val="Open Sans"/>
    </font>
    <font>
      <b/>
      <sz val="9"/>
      <color rgb="FF000000"/>
      <name val="Open Sans"/>
    </font>
    <font>
      <sz val="9"/>
      <color rgb="FF000000"/>
      <name val="Calibri"/>
      <family val="2"/>
      <scheme val="minor"/>
    </font>
    <font>
      <b/>
      <sz val="12"/>
      <color indexed="9"/>
      <name val="Verdana"/>
      <family val="2"/>
    </font>
    <font>
      <sz val="12"/>
      <color indexed="9"/>
      <name val="Verdana"/>
      <family val="2"/>
    </font>
    <font>
      <i/>
      <sz val="12"/>
      <color indexed="9"/>
      <name val="Verdana"/>
      <family val="2"/>
    </font>
    <font>
      <i/>
      <sz val="12"/>
      <name val="Verdana"/>
      <family val="2"/>
    </font>
    <font>
      <b/>
      <i/>
      <sz val="12"/>
      <color indexed="9"/>
      <name val="Verdana"/>
      <family val="2"/>
    </font>
    <font>
      <sz val="10"/>
      <color indexed="9"/>
      <name val="Verdana"/>
      <family val="2"/>
    </font>
    <font>
      <b/>
      <sz val="10"/>
      <color indexed="9"/>
      <name val="Verdana"/>
      <family val="2"/>
    </font>
    <font>
      <b/>
      <sz val="10"/>
      <color theme="1"/>
      <name val="Calibri"/>
      <family val="2"/>
      <scheme val="minor"/>
    </font>
    <font>
      <sz val="10"/>
      <color theme="1"/>
      <name val="Calibri"/>
      <family val="2"/>
      <scheme val="minor"/>
    </font>
    <font>
      <sz val="10"/>
      <color rgb="FF000000"/>
      <name val="Calibri"/>
      <family val="2"/>
      <scheme val="minor"/>
    </font>
    <font>
      <sz val="10"/>
      <color rgb="FF000000"/>
      <name val="Geist"/>
    </font>
    <font>
      <sz val="12"/>
      <color theme="0"/>
      <name val="Verdana"/>
      <family val="2"/>
    </font>
    <font>
      <sz val="10"/>
      <color theme="0"/>
      <name val="Verdana"/>
      <family val="2"/>
    </font>
    <font>
      <i/>
      <sz val="12"/>
      <color theme="0"/>
      <name val="Verdana"/>
      <family val="2"/>
    </font>
    <font>
      <b/>
      <sz val="11"/>
      <color theme="1"/>
      <name val="Geist"/>
    </font>
    <font>
      <b/>
      <sz val="14"/>
      <name val="Geist"/>
    </font>
    <font>
      <sz val="14"/>
      <color theme="1"/>
      <name val="Geist"/>
    </font>
    <font>
      <b/>
      <sz val="12"/>
      <name val="Geist"/>
    </font>
    <font>
      <sz val="12"/>
      <color rgb="FF000000"/>
      <name val="Geist"/>
    </font>
    <font>
      <sz val="11"/>
      <color theme="1"/>
      <name val="Calibri"/>
      <family val="2"/>
      <scheme val="minor"/>
    </font>
    <font>
      <sz val="12"/>
      <color theme="1"/>
      <name val="Geist"/>
    </font>
    <font>
      <b/>
      <sz val="12"/>
      <color theme="1"/>
      <name val="Geist"/>
    </font>
    <font>
      <sz val="12"/>
      <name val="Geist"/>
    </font>
    <font>
      <b/>
      <sz val="12"/>
      <color theme="0"/>
      <name val="Geist"/>
    </font>
    <font>
      <sz val="12"/>
      <color rgb="FF000000"/>
      <name val="Geist Medium"/>
    </font>
    <font>
      <b/>
      <sz val="12"/>
      <color rgb="FF000000"/>
      <name val="Geist"/>
    </font>
    <font>
      <sz val="12"/>
      <color theme="0"/>
      <name val="Geist"/>
    </font>
    <font>
      <sz val="14"/>
      <color rgb="FF000000"/>
      <name val="Geist"/>
    </font>
    <font>
      <b/>
      <sz val="11"/>
      <color rgb="FF000000"/>
      <name val="Geist"/>
    </font>
    <font>
      <b/>
      <sz val="22"/>
      <color theme="1"/>
      <name val="Geist"/>
    </font>
  </fonts>
  <fills count="16">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FFEB9C"/>
      </patternFill>
    </fill>
    <fill>
      <patternFill patternType="solid">
        <fgColor theme="0"/>
        <bgColor indexed="64"/>
      </patternFill>
    </fill>
    <fill>
      <patternFill patternType="solid">
        <fgColor rgb="FF92D050"/>
        <bgColor indexed="64"/>
      </patternFill>
    </fill>
    <fill>
      <patternFill patternType="solid">
        <fgColor theme="0" tint="-0.34998626667073579"/>
        <bgColor indexed="64"/>
      </patternFill>
    </fill>
    <fill>
      <patternFill patternType="solid">
        <fgColor theme="1"/>
        <bgColor indexed="64"/>
      </patternFill>
    </fill>
    <fill>
      <patternFill patternType="solid">
        <fgColor rgb="FFFFC000"/>
        <bgColor indexed="64"/>
      </patternFill>
    </fill>
    <fill>
      <patternFill patternType="solid">
        <fgColor indexed="9"/>
        <bgColor indexed="64"/>
      </patternFill>
    </fill>
    <fill>
      <patternFill patternType="solid">
        <fgColor indexed="8"/>
        <bgColor indexed="64"/>
      </patternFill>
    </fill>
    <fill>
      <patternFill patternType="solid">
        <fgColor theme="0" tint="-0.14999847407452621"/>
        <bgColor indexed="64"/>
      </patternFill>
    </fill>
    <fill>
      <patternFill patternType="solid">
        <fgColor theme="2" tint="-0.14999847407452621"/>
        <bgColor indexed="64"/>
      </patternFill>
    </fill>
    <fill>
      <patternFill patternType="solid">
        <fgColor rgb="FF63003D"/>
        <bgColor indexed="64"/>
      </patternFill>
    </fill>
    <fill>
      <patternFill patternType="solid">
        <fgColor rgb="FF8AD9FF"/>
        <bgColor indexed="64"/>
      </patternFill>
    </fill>
  </fills>
  <borders count="18">
    <border>
      <left/>
      <right/>
      <top/>
      <bottom/>
      <diagonal/>
    </border>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indexed="64"/>
      </left>
      <right/>
      <top/>
      <bottom/>
      <diagonal/>
    </border>
  </borders>
  <cellStyleXfs count="6">
    <xf numFmtId="0" fontId="0" fillId="0" borderId="0"/>
    <xf numFmtId="0" fontId="1" fillId="0" borderId="1"/>
    <xf numFmtId="0" fontId="4" fillId="0" borderId="1"/>
    <xf numFmtId="9" fontId="1" fillId="0" borderId="1" applyFont="0" applyFill="0" applyBorder="0" applyAlignment="0" applyProtection="0"/>
    <xf numFmtId="0" fontId="8" fillId="4" borderId="0" applyNumberFormat="0" applyBorder="0" applyAlignment="0" applyProtection="0"/>
    <xf numFmtId="0" fontId="39" fillId="0" borderId="1"/>
  </cellStyleXfs>
  <cellXfs count="227">
    <xf numFmtId="0" fontId="0" fillId="0" borderId="0" xfId="0"/>
    <xf numFmtId="0" fontId="1" fillId="0" borderId="1" xfId="1"/>
    <xf numFmtId="0" fontId="10" fillId="0" borderId="0" xfId="0" applyFont="1"/>
    <xf numFmtId="0" fontId="9" fillId="0" borderId="0" xfId="0" applyFont="1"/>
    <xf numFmtId="3" fontId="0" fillId="0" borderId="0" xfId="0" applyNumberFormat="1"/>
    <xf numFmtId="0" fontId="0" fillId="7" borderId="0" xfId="0" applyFill="1"/>
    <xf numFmtId="0" fontId="9" fillId="7" borderId="0" xfId="0" applyFont="1" applyFill="1"/>
    <xf numFmtId="0" fontId="0" fillId="7" borderId="11" xfId="0" applyFill="1" applyBorder="1"/>
    <xf numFmtId="0" fontId="13" fillId="0" borderId="4" xfId="0" applyFont="1" applyBorder="1" applyAlignment="1">
      <alignment wrapText="1"/>
    </xf>
    <xf numFmtId="3" fontId="13" fillId="5" borderId="5" xfId="0" applyNumberFormat="1" applyFont="1" applyFill="1" applyBorder="1"/>
    <xf numFmtId="3" fontId="13" fillId="0" borderId="2" xfId="0" applyNumberFormat="1" applyFont="1" applyBorder="1"/>
    <xf numFmtId="4" fontId="13" fillId="0" borderId="2" xfId="0" applyNumberFormat="1" applyFont="1" applyBorder="1"/>
    <xf numFmtId="2" fontId="13" fillId="0" borderId="6" xfId="0" applyNumberFormat="1" applyFont="1" applyBorder="1"/>
    <xf numFmtId="4" fontId="13" fillId="6" borderId="6" xfId="0" applyNumberFormat="1" applyFont="1" applyFill="1" applyBorder="1"/>
    <xf numFmtId="0" fontId="15" fillId="10" borderId="0" xfId="0" applyFont="1" applyFill="1"/>
    <xf numFmtId="0" fontId="16" fillId="10" borderId="0" xfId="0" applyFont="1" applyFill="1"/>
    <xf numFmtId="0" fontId="25" fillId="11" borderId="0" xfId="0" applyFont="1" applyFill="1"/>
    <xf numFmtId="0" fontId="26" fillId="11" borderId="0" xfId="0" applyFont="1" applyFill="1" applyAlignment="1">
      <alignment horizontal="center"/>
    </xf>
    <xf numFmtId="0" fontId="3" fillId="11" borderId="0" xfId="0" applyFont="1" applyFill="1"/>
    <xf numFmtId="0" fontId="26" fillId="11" borderId="11" xfId="0" applyFont="1" applyFill="1" applyBorder="1" applyAlignment="1">
      <alignment horizontal="center"/>
    </xf>
    <xf numFmtId="0" fontId="26" fillId="11" borderId="0" xfId="0" applyFont="1" applyFill="1"/>
    <xf numFmtId="164" fontId="3" fillId="10" borderId="0" xfId="0" applyNumberFormat="1" applyFont="1" applyFill="1" applyAlignment="1">
      <alignment horizontal="center"/>
    </xf>
    <xf numFmtId="0" fontId="3" fillId="10" borderId="11" xfId="0" applyFont="1" applyFill="1" applyBorder="1"/>
    <xf numFmtId="0" fontId="3" fillId="11" borderId="15" xfId="0" applyFont="1" applyFill="1" applyBorder="1"/>
    <xf numFmtId="0" fontId="3" fillId="10" borderId="0" xfId="0" applyFont="1" applyFill="1"/>
    <xf numFmtId="164" fontId="25" fillId="10" borderId="1" xfId="0" applyNumberFormat="1" applyFont="1" applyFill="1" applyBorder="1" applyAlignment="1">
      <alignment horizontal="center"/>
    </xf>
    <xf numFmtId="0" fontId="5" fillId="10" borderId="14" xfId="0" applyFont="1" applyFill="1" applyBorder="1"/>
    <xf numFmtId="0" fontId="20" fillId="11" borderId="2" xfId="0" applyFont="1" applyFill="1" applyBorder="1"/>
    <xf numFmtId="0" fontId="20" fillId="11" borderId="6" xfId="0" applyFont="1" applyFill="1" applyBorder="1"/>
    <xf numFmtId="0" fontId="5" fillId="12" borderId="15" xfId="0" applyFont="1" applyFill="1" applyBorder="1" applyAlignment="1">
      <alignment horizontal="left"/>
    </xf>
    <xf numFmtId="9" fontId="5" fillId="12" borderId="11" xfId="0" applyNumberFormat="1" applyFont="1" applyFill="1" applyBorder="1"/>
    <xf numFmtId="2" fontId="5" fillId="12" borderId="15" xfId="0" applyNumberFormat="1" applyFont="1" applyFill="1" applyBorder="1"/>
    <xf numFmtId="2" fontId="5" fillId="12" borderId="11" xfId="0" applyNumberFormat="1" applyFont="1" applyFill="1" applyBorder="1"/>
    <xf numFmtId="0" fontId="5" fillId="0" borderId="15" xfId="0" applyFont="1" applyBorder="1" applyAlignment="1">
      <alignment horizontal="left"/>
    </xf>
    <xf numFmtId="0" fontId="5" fillId="0" borderId="1" xfId="0" applyFont="1" applyBorder="1" applyAlignment="1">
      <alignment wrapText="1"/>
    </xf>
    <xf numFmtId="9" fontId="3" fillId="0" borderId="11" xfId="0" applyNumberFormat="1" applyFont="1" applyBorder="1"/>
    <xf numFmtId="2" fontId="5" fillId="0" borderId="15" xfId="0" applyNumberFormat="1" applyFont="1" applyBorder="1"/>
    <xf numFmtId="2" fontId="5" fillId="0" borderId="11" xfId="0" applyNumberFormat="1" applyFont="1" applyBorder="1"/>
    <xf numFmtId="0" fontId="5" fillId="10" borderId="16" xfId="0" applyFont="1" applyFill="1" applyBorder="1"/>
    <xf numFmtId="0" fontId="20" fillId="11" borderId="3" xfId="0" applyFont="1" applyFill="1" applyBorder="1"/>
    <xf numFmtId="0" fontId="20" fillId="11" borderId="13" xfId="0" applyFont="1" applyFill="1" applyBorder="1"/>
    <xf numFmtId="2" fontId="24" fillId="11" borderId="16" xfId="0" applyNumberFormat="1" applyFont="1" applyFill="1" applyBorder="1"/>
    <xf numFmtId="0" fontId="5" fillId="10" borderId="0" xfId="0" applyFont="1" applyFill="1"/>
    <xf numFmtId="0" fontId="23" fillId="10" borderId="0" xfId="0" applyFont="1" applyFill="1"/>
    <xf numFmtId="0" fontId="20" fillId="11" borderId="7" xfId="0" applyFont="1" applyFill="1" applyBorder="1"/>
    <xf numFmtId="0" fontId="21" fillId="11" borderId="9" xfId="0" applyFont="1" applyFill="1" applyBorder="1"/>
    <xf numFmtId="0" fontId="22" fillId="11" borderId="14" xfId="0" applyFont="1" applyFill="1" applyBorder="1"/>
    <xf numFmtId="0" fontId="22" fillId="11" borderId="9" xfId="0" applyFont="1" applyFill="1" applyBorder="1"/>
    <xf numFmtId="0" fontId="5" fillId="0" borderId="10" xfId="0" applyFont="1" applyBorder="1"/>
    <xf numFmtId="0" fontId="5" fillId="0" borderId="11" xfId="0" applyFont="1" applyBorder="1"/>
    <xf numFmtId="3" fontId="23" fillId="0" borderId="15" xfId="0" applyNumberFormat="1" applyFont="1" applyBorder="1"/>
    <xf numFmtId="0" fontId="5" fillId="0" borderId="11" xfId="0" applyFont="1" applyBorder="1" applyAlignment="1">
      <alignment horizontal="right"/>
    </xf>
    <xf numFmtId="0" fontId="7" fillId="12" borderId="15" xfId="0" applyFont="1" applyFill="1" applyBorder="1" applyAlignment="1">
      <alignment wrapText="1"/>
    </xf>
    <xf numFmtId="0" fontId="7" fillId="12" borderId="1" xfId="0" applyFont="1" applyFill="1" applyBorder="1" applyAlignment="1">
      <alignment wrapText="1"/>
    </xf>
    <xf numFmtId="0" fontId="11" fillId="8" borderId="7" xfId="0" applyFont="1" applyFill="1" applyBorder="1" applyAlignment="1">
      <alignment vertical="top"/>
    </xf>
    <xf numFmtId="2" fontId="11" fillId="8" borderId="8" xfId="0" applyNumberFormat="1" applyFont="1" applyFill="1" applyBorder="1" applyAlignment="1">
      <alignment vertical="top" wrapText="1"/>
    </xf>
    <xf numFmtId="0" fontId="11" fillId="8" borderId="0" xfId="0" applyFont="1" applyFill="1" applyAlignment="1">
      <alignment vertical="top" wrapText="1"/>
    </xf>
    <xf numFmtId="0" fontId="12" fillId="6" borderId="11" xfId="0" applyFont="1" applyFill="1" applyBorder="1" applyAlignment="1">
      <alignment vertical="top" wrapText="1"/>
    </xf>
    <xf numFmtId="0" fontId="11" fillId="12" borderId="0" xfId="0" applyFont="1" applyFill="1"/>
    <xf numFmtId="0" fontId="11" fillId="12" borderId="0" xfId="0" applyFont="1" applyFill="1" applyAlignment="1">
      <alignment wrapText="1"/>
    </xf>
    <xf numFmtId="0" fontId="11" fillId="12" borderId="11" xfId="0" applyFont="1" applyFill="1" applyBorder="1" applyAlignment="1">
      <alignment wrapText="1"/>
    </xf>
    <xf numFmtId="0" fontId="12" fillId="12" borderId="10" xfId="0" applyFont="1" applyFill="1" applyBorder="1"/>
    <xf numFmtId="0" fontId="0" fillId="12" borderId="0" xfId="0" applyFill="1"/>
    <xf numFmtId="0" fontId="12" fillId="12" borderId="0" xfId="0" applyFont="1" applyFill="1"/>
    <xf numFmtId="3" fontId="23" fillId="0" borderId="11" xfId="0" applyNumberFormat="1" applyFont="1" applyBorder="1"/>
    <xf numFmtId="3" fontId="23" fillId="3" borderId="15" xfId="0" applyNumberFormat="1" applyFont="1" applyFill="1" applyBorder="1" applyProtection="1">
      <protection locked="0"/>
    </xf>
    <xf numFmtId="3" fontId="23" fillId="3" borderId="11" xfId="0" applyNumberFormat="1" applyFont="1" applyFill="1" applyBorder="1" applyProtection="1">
      <protection locked="0"/>
    </xf>
    <xf numFmtId="0" fontId="7" fillId="3" borderId="0" xfId="0" applyFont="1" applyFill="1"/>
    <xf numFmtId="0" fontId="15" fillId="3" borderId="0" xfId="0" applyFont="1" applyFill="1"/>
    <xf numFmtId="0" fontId="27" fillId="0" borderId="0" xfId="0" applyFont="1"/>
    <xf numFmtId="0" fontId="28" fillId="0" borderId="0" xfId="0" applyFont="1"/>
    <xf numFmtId="0" fontId="6" fillId="10" borderId="0" xfId="0" applyFont="1" applyFill="1"/>
    <xf numFmtId="0" fontId="29" fillId="0" borderId="0" xfId="0" applyFont="1"/>
    <xf numFmtId="0" fontId="11" fillId="8" borderId="7" xfId="0" applyFont="1" applyFill="1" applyBorder="1"/>
    <xf numFmtId="0" fontId="11" fillId="6" borderId="0" xfId="0" applyFont="1" applyFill="1" applyAlignment="1">
      <alignment wrapText="1"/>
    </xf>
    <xf numFmtId="2" fontId="11" fillId="2" borderId="8" xfId="0" applyNumberFormat="1" applyFont="1" applyFill="1" applyBorder="1" applyAlignment="1">
      <alignment wrapText="1"/>
    </xf>
    <xf numFmtId="0" fontId="11" fillId="8" borderId="0" xfId="0" applyFont="1" applyFill="1" applyAlignment="1">
      <alignment wrapText="1"/>
    </xf>
    <xf numFmtId="0" fontId="11" fillId="8" borderId="10" xfId="0" applyFont="1" applyFill="1" applyBorder="1"/>
    <xf numFmtId="1" fontId="11" fillId="2" borderId="3" xfId="0" applyNumberFormat="1" applyFont="1" applyFill="1" applyBorder="1"/>
    <xf numFmtId="1" fontId="11" fillId="8" borderId="0" xfId="0" applyNumberFormat="1" applyFont="1" applyFill="1"/>
    <xf numFmtId="0" fontId="9" fillId="8" borderId="0" xfId="0" applyFont="1" applyFill="1"/>
    <xf numFmtId="0" fontId="9" fillId="8" borderId="11" xfId="0" applyFont="1" applyFill="1" applyBorder="1"/>
    <xf numFmtId="0" fontId="12" fillId="9" borderId="10" xfId="0" applyFont="1" applyFill="1" applyBorder="1"/>
    <xf numFmtId="0" fontId="13" fillId="9" borderId="14" xfId="0" applyFont="1" applyFill="1" applyBorder="1"/>
    <xf numFmtId="9" fontId="13" fillId="9" borderId="0" xfId="0" applyNumberFormat="1" applyFont="1" applyFill="1"/>
    <xf numFmtId="1" fontId="17" fillId="9" borderId="14" xfId="0" applyNumberFormat="1" applyFont="1" applyFill="1" applyBorder="1"/>
    <xf numFmtId="0" fontId="18" fillId="9" borderId="0" xfId="0" applyFont="1" applyFill="1"/>
    <xf numFmtId="0" fontId="18" fillId="9" borderId="11" xfId="0" applyFont="1" applyFill="1" applyBorder="1"/>
    <xf numFmtId="0" fontId="13" fillId="0" borderId="15" xfId="0" applyFont="1" applyBorder="1"/>
    <xf numFmtId="3" fontId="13" fillId="6" borderId="15" xfId="0" applyNumberFormat="1" applyFont="1" applyFill="1" applyBorder="1"/>
    <xf numFmtId="3" fontId="13" fillId="2" borderId="15" xfId="0" applyNumberFormat="1" applyFont="1" applyFill="1" applyBorder="1"/>
    <xf numFmtId="3" fontId="13" fillId="0" borderId="15" xfId="0" applyNumberFormat="1" applyFont="1" applyBorder="1"/>
    <xf numFmtId="166" fontId="13" fillId="0" borderId="0" xfId="0" applyNumberFormat="1" applyFont="1"/>
    <xf numFmtId="166" fontId="13" fillId="0" borderId="11" xfId="0" applyNumberFormat="1" applyFont="1" applyBorder="1"/>
    <xf numFmtId="0" fontId="13" fillId="6" borderId="14" xfId="0" applyFont="1" applyFill="1" applyBorder="1"/>
    <xf numFmtId="1" fontId="13" fillId="2" borderId="0" xfId="0" applyNumberFormat="1" applyFont="1" applyFill="1"/>
    <xf numFmtId="1" fontId="19" fillId="9" borderId="14" xfId="0" applyNumberFormat="1" applyFont="1" applyFill="1" applyBorder="1"/>
    <xf numFmtId="0" fontId="14" fillId="9" borderId="0" xfId="0" applyFont="1" applyFill="1"/>
    <xf numFmtId="0" fontId="14" fillId="9" borderId="11" xfId="0" applyFont="1" applyFill="1" applyBorder="1"/>
    <xf numFmtId="10" fontId="0" fillId="0" borderId="0" xfId="0" applyNumberFormat="1"/>
    <xf numFmtId="2" fontId="5" fillId="13" borderId="15" xfId="0" applyNumberFormat="1" applyFont="1" applyFill="1" applyBorder="1"/>
    <xf numFmtId="0" fontId="31" fillId="0" borderId="1" xfId="0" applyFont="1" applyBorder="1" applyAlignment="1">
      <alignment wrapText="1"/>
    </xf>
    <xf numFmtId="9" fontId="32" fillId="0" borderId="11" xfId="0" applyNumberFormat="1" applyFont="1" applyBorder="1"/>
    <xf numFmtId="2" fontId="31" fillId="0" borderId="15" xfId="0" applyNumberFormat="1" applyFont="1" applyBorder="1"/>
    <xf numFmtId="0" fontId="31" fillId="0" borderId="12" xfId="0" applyFont="1" applyBorder="1"/>
    <xf numFmtId="0" fontId="31" fillId="0" borderId="13" xfId="0" applyFont="1" applyBorder="1"/>
    <xf numFmtId="3" fontId="33" fillId="0" borderId="16" xfId="0" applyNumberFormat="1" applyFont="1" applyBorder="1"/>
    <xf numFmtId="3" fontId="33" fillId="0" borderId="13" xfId="0" applyNumberFormat="1" applyFont="1" applyBorder="1"/>
    <xf numFmtId="0" fontId="5" fillId="0" borderId="10" xfId="0" applyFont="1" applyBorder="1" applyAlignment="1">
      <alignment wrapText="1"/>
    </xf>
    <xf numFmtId="3" fontId="19" fillId="3" borderId="0" xfId="0" applyNumberFormat="1" applyFont="1" applyFill="1" applyProtection="1">
      <protection locked="0"/>
    </xf>
    <xf numFmtId="3" fontId="19" fillId="0" borderId="0" xfId="0" applyNumberFormat="1" applyFont="1"/>
    <xf numFmtId="0" fontId="19" fillId="12" borderId="0" xfId="0" applyFont="1" applyFill="1"/>
    <xf numFmtId="0" fontId="41" fillId="0" borderId="2" xfId="0" applyFont="1" applyBorder="1" applyAlignment="1">
      <alignment vertical="top" textRotation="180"/>
    </xf>
    <xf numFmtId="0" fontId="41" fillId="3" borderId="2" xfId="0" applyFont="1" applyFill="1" applyBorder="1" applyAlignment="1">
      <alignment vertical="top" textRotation="180"/>
    </xf>
    <xf numFmtId="0" fontId="42" fillId="0" borderId="1" xfId="1" applyFont="1"/>
    <xf numFmtId="0" fontId="41" fillId="9" borderId="2" xfId="0" applyFont="1" applyFill="1" applyBorder="1" applyAlignment="1">
      <alignment vertical="top" textRotation="180"/>
    </xf>
    <xf numFmtId="0" fontId="43" fillId="14" borderId="6" xfId="4" applyFont="1" applyFill="1" applyBorder="1" applyAlignment="1" applyProtection="1">
      <alignment horizontal="left"/>
    </xf>
    <xf numFmtId="165" fontId="43" fillId="14" borderId="6" xfId="4" applyNumberFormat="1" applyFont="1" applyFill="1" applyBorder="1" applyAlignment="1" applyProtection="1">
      <alignment horizontal="left" wrapText="1"/>
    </xf>
    <xf numFmtId="1" fontId="41" fillId="3" borderId="5" xfId="0" applyNumberFormat="1" applyFont="1" applyFill="1" applyBorder="1" applyProtection="1">
      <protection locked="0"/>
    </xf>
    <xf numFmtId="165" fontId="30" fillId="0" borderId="0" xfId="0" applyNumberFormat="1" applyFont="1"/>
    <xf numFmtId="0" fontId="30" fillId="0" borderId="0" xfId="0" applyFont="1"/>
    <xf numFmtId="0" fontId="34" fillId="0" borderId="0" xfId="0" applyFont="1"/>
    <xf numFmtId="165" fontId="36" fillId="5" borderId="0" xfId="0" applyNumberFormat="1" applyFont="1" applyFill="1"/>
    <xf numFmtId="0" fontId="36" fillId="5" borderId="0" xfId="0" applyFont="1" applyFill="1"/>
    <xf numFmtId="0" fontId="30" fillId="5" borderId="0" xfId="0" applyFont="1" applyFill="1"/>
    <xf numFmtId="0" fontId="0" fillId="5" borderId="0" xfId="0" applyFill="1"/>
    <xf numFmtId="0" fontId="43" fillId="14" borderId="0" xfId="0" applyFont="1" applyFill="1"/>
    <xf numFmtId="0" fontId="43" fillId="14" borderId="0" xfId="0" applyFont="1" applyFill="1" applyAlignment="1">
      <alignment wrapText="1"/>
    </xf>
    <xf numFmtId="0" fontId="43" fillId="14" borderId="2" xfId="0" applyFont="1" applyFill="1" applyBorder="1"/>
    <xf numFmtId="0" fontId="43" fillId="14" borderId="2" xfId="0" applyFont="1" applyFill="1" applyBorder="1" applyAlignment="1">
      <alignment wrapText="1"/>
    </xf>
    <xf numFmtId="0" fontId="43" fillId="14" borderId="6" xfId="0" applyFont="1" applyFill="1" applyBorder="1" applyAlignment="1">
      <alignment wrapText="1"/>
    </xf>
    <xf numFmtId="0" fontId="44" fillId="5" borderId="0" xfId="0" applyFont="1" applyFill="1"/>
    <xf numFmtId="0" fontId="44" fillId="0" borderId="0" xfId="0" applyFont="1"/>
    <xf numFmtId="0" fontId="38" fillId="15" borderId="0" xfId="0" applyFont="1" applyFill="1"/>
    <xf numFmtId="0" fontId="38" fillId="0" borderId="1" xfId="0" applyFont="1" applyBorder="1"/>
    <xf numFmtId="0" fontId="38" fillId="0" borderId="11" xfId="0" applyFont="1" applyBorder="1"/>
    <xf numFmtId="0" fontId="38" fillId="5" borderId="0" xfId="0" applyFont="1" applyFill="1"/>
    <xf numFmtId="0" fontId="38" fillId="0" borderId="0" xfId="0" applyFont="1"/>
    <xf numFmtId="2" fontId="38" fillId="5" borderId="4" xfId="0" applyNumberFormat="1" applyFont="1" applyFill="1" applyBorder="1"/>
    <xf numFmtId="0" fontId="38" fillId="0" borderId="6" xfId="0" applyFont="1" applyBorder="1"/>
    <xf numFmtId="0" fontId="38" fillId="0" borderId="13" xfId="0" applyFont="1" applyBorder="1"/>
    <xf numFmtId="0" fontId="38" fillId="0" borderId="13" xfId="0" applyFont="1" applyBorder="1" applyAlignment="1">
      <alignment wrapText="1"/>
    </xf>
    <xf numFmtId="165" fontId="40" fillId="0" borderId="11" xfId="0" applyNumberFormat="1" applyFont="1" applyBorder="1" applyAlignment="1">
      <alignment horizontal="left"/>
    </xf>
    <xf numFmtId="0" fontId="40" fillId="5" borderId="15" xfId="0" applyFont="1" applyFill="1" applyBorder="1"/>
    <xf numFmtId="0" fontId="38" fillId="5" borderId="15" xfId="0" applyFont="1" applyFill="1" applyBorder="1"/>
    <xf numFmtId="0" fontId="38" fillId="5" borderId="11" xfId="0" applyFont="1" applyFill="1" applyBorder="1"/>
    <xf numFmtId="2" fontId="38" fillId="5" borderId="4" xfId="0" applyNumberFormat="1" applyFont="1" applyFill="1" applyBorder="1" applyAlignment="1">
      <alignment wrapText="1"/>
    </xf>
    <xf numFmtId="9" fontId="38" fillId="0" borderId="13" xfId="0" applyNumberFormat="1" applyFont="1" applyBorder="1" applyAlignment="1">
      <alignment wrapText="1"/>
    </xf>
    <xf numFmtId="165" fontId="40" fillId="12" borderId="13" xfId="0" applyNumberFormat="1" applyFont="1" applyFill="1" applyBorder="1" applyAlignment="1">
      <alignment horizontal="left"/>
    </xf>
    <xf numFmtId="9" fontId="38" fillId="0" borderId="13" xfId="0" applyNumberFormat="1" applyFont="1" applyBorder="1"/>
    <xf numFmtId="2" fontId="38" fillId="5" borderId="1" xfId="0" applyNumberFormat="1" applyFont="1" applyFill="1" applyBorder="1"/>
    <xf numFmtId="165" fontId="38" fillId="0" borderId="0" xfId="0" applyNumberFormat="1" applyFont="1"/>
    <xf numFmtId="0" fontId="46" fillId="14" borderId="0" xfId="0" applyFont="1" applyFill="1"/>
    <xf numFmtId="0" fontId="43" fillId="14" borderId="6" xfId="0" applyFont="1" applyFill="1" applyBorder="1" applyAlignment="1">
      <alignment horizontal="left"/>
    </xf>
    <xf numFmtId="167" fontId="43" fillId="14" borderId="6" xfId="0" applyNumberFormat="1" applyFont="1" applyFill="1" applyBorder="1" applyAlignment="1">
      <alignment horizontal="right"/>
    </xf>
    <xf numFmtId="167" fontId="41" fillId="6" borderId="13" xfId="0" applyNumberFormat="1" applyFont="1" applyFill="1" applyBorder="1" applyAlignment="1">
      <alignment horizontal="right"/>
    </xf>
    <xf numFmtId="167" fontId="46" fillId="14" borderId="6" xfId="0" applyNumberFormat="1" applyFont="1" applyFill="1" applyBorder="1" applyAlignment="1">
      <alignment horizontal="right"/>
    </xf>
    <xf numFmtId="167" fontId="46" fillId="14" borderId="16" xfId="0" applyNumberFormat="1" applyFont="1" applyFill="1" applyBorder="1"/>
    <xf numFmtId="4" fontId="41" fillId="15" borderId="13" xfId="0" applyNumberFormat="1" applyFont="1" applyFill="1" applyBorder="1"/>
    <xf numFmtId="0" fontId="43" fillId="14" borderId="4" xfId="0" applyFont="1" applyFill="1" applyBorder="1"/>
    <xf numFmtId="165" fontId="43" fillId="14" borderId="5" xfId="0" applyNumberFormat="1" applyFont="1" applyFill="1" applyBorder="1" applyAlignment="1">
      <alignment horizontal="right"/>
    </xf>
    <xf numFmtId="165" fontId="41" fillId="14" borderId="5" xfId="0" applyNumberFormat="1" applyFont="1" applyFill="1" applyBorder="1" applyAlignment="1">
      <alignment horizontal="right"/>
    </xf>
    <xf numFmtId="1" fontId="41" fillId="14" borderId="5" xfId="0" applyNumberFormat="1" applyFont="1" applyFill="1" applyBorder="1"/>
    <xf numFmtId="0" fontId="46" fillId="14" borderId="5" xfId="0" applyFont="1" applyFill="1" applyBorder="1"/>
    <xf numFmtId="1" fontId="46" fillId="14" borderId="5" xfId="0" applyNumberFormat="1" applyFont="1" applyFill="1" applyBorder="1"/>
    <xf numFmtId="4" fontId="41" fillId="15" borderId="6" xfId="0" applyNumberFormat="1" applyFont="1" applyFill="1" applyBorder="1"/>
    <xf numFmtId="165" fontId="40" fillId="5" borderId="0" xfId="0" applyNumberFormat="1" applyFont="1" applyFill="1"/>
    <xf numFmtId="0" fontId="40" fillId="5" borderId="0" xfId="0" applyFont="1" applyFill="1"/>
    <xf numFmtId="0" fontId="46" fillId="14" borderId="7" xfId="0" applyFont="1" applyFill="1" applyBorder="1"/>
    <xf numFmtId="0" fontId="38" fillId="15" borderId="10" xfId="0" applyFont="1" applyFill="1" applyBorder="1"/>
    <xf numFmtId="0" fontId="45" fillId="15" borderId="11" xfId="0" applyFont="1" applyFill="1" applyBorder="1"/>
    <xf numFmtId="165" fontId="40" fillId="5" borderId="1" xfId="0" applyNumberFormat="1" applyFont="1" applyFill="1" applyBorder="1"/>
    <xf numFmtId="165" fontId="41" fillId="15" borderId="11" xfId="0" applyNumberFormat="1" applyFont="1" applyFill="1" applyBorder="1"/>
    <xf numFmtId="0" fontId="38" fillId="0" borderId="10" xfId="0" applyFont="1" applyBorder="1"/>
    <xf numFmtId="165" fontId="40" fillId="5" borderId="11" xfId="0" applyNumberFormat="1" applyFont="1" applyFill="1" applyBorder="1"/>
    <xf numFmtId="0" fontId="38" fillId="0" borderId="12" xfId="0" applyFont="1" applyBorder="1"/>
    <xf numFmtId="165" fontId="40" fillId="5" borderId="3" xfId="0" applyNumberFormat="1" applyFont="1" applyFill="1" applyBorder="1"/>
    <xf numFmtId="165" fontId="40" fillId="5" borderId="13" xfId="0" applyNumberFormat="1" applyFont="1" applyFill="1" applyBorder="1"/>
    <xf numFmtId="0" fontId="37" fillId="5" borderId="2" xfId="0" applyFont="1" applyFill="1" applyBorder="1" applyAlignment="1">
      <alignment vertical="center" wrapText="1"/>
    </xf>
    <xf numFmtId="0" fontId="37" fillId="3" borderId="2" xfId="0" applyFont="1" applyFill="1" applyBorder="1" applyAlignment="1">
      <alignment horizontal="center" vertical="center" wrapText="1"/>
    </xf>
    <xf numFmtId="0" fontId="37" fillId="0" borderId="1" xfId="0" applyFont="1" applyBorder="1" applyAlignment="1">
      <alignment horizontal="center" vertical="center" wrapText="1"/>
    </xf>
    <xf numFmtId="165" fontId="38" fillId="0" borderId="1" xfId="0" applyNumberFormat="1" applyFont="1" applyBorder="1"/>
    <xf numFmtId="165" fontId="30" fillId="5" borderId="0" xfId="0" applyNumberFormat="1" applyFont="1" applyFill="1"/>
    <xf numFmtId="165" fontId="0" fillId="5" borderId="0" xfId="0" applyNumberFormat="1" applyFill="1"/>
    <xf numFmtId="165" fontId="0" fillId="0" borderId="0" xfId="0" applyNumberFormat="1"/>
    <xf numFmtId="165" fontId="40" fillId="3" borderId="13" xfId="0" applyNumberFormat="1" applyFont="1" applyFill="1" applyBorder="1" applyAlignment="1" applyProtection="1">
      <alignment horizontal="left"/>
      <protection locked="0"/>
    </xf>
    <xf numFmtId="44" fontId="38" fillId="3" borderId="0" xfId="0" applyNumberFormat="1" applyFont="1" applyFill="1" applyProtection="1">
      <protection locked="0"/>
    </xf>
    <xf numFmtId="7" fontId="40" fillId="3" borderId="11" xfId="0" applyNumberFormat="1" applyFont="1" applyFill="1" applyBorder="1" applyProtection="1">
      <protection locked="0"/>
    </xf>
    <xf numFmtId="168" fontId="40" fillId="3" borderId="11" xfId="0" applyNumberFormat="1" applyFont="1" applyFill="1" applyBorder="1" applyProtection="1">
      <protection locked="0"/>
    </xf>
    <xf numFmtId="168" fontId="40" fillId="3" borderId="13" xfId="0" applyNumberFormat="1" applyFont="1" applyFill="1" applyBorder="1" applyProtection="1">
      <protection locked="0"/>
    </xf>
    <xf numFmtId="0" fontId="41" fillId="0" borderId="0" xfId="0" applyFont="1"/>
    <xf numFmtId="0" fontId="48" fillId="0" borderId="0" xfId="0" applyFont="1"/>
    <xf numFmtId="0" fontId="49" fillId="0" borderId="0" xfId="0" applyFont="1"/>
    <xf numFmtId="0" fontId="43" fillId="14" borderId="8" xfId="0" applyFont="1" applyFill="1" applyBorder="1" applyAlignment="1">
      <alignment horizontal="center"/>
    </xf>
    <xf numFmtId="0" fontId="46" fillId="14" borderId="8" xfId="0" applyFont="1" applyFill="1" applyBorder="1" applyAlignment="1">
      <alignment horizontal="center"/>
    </xf>
    <xf numFmtId="0" fontId="46" fillId="14" borderId="9" xfId="0" applyFont="1" applyFill="1" applyBorder="1" applyAlignment="1">
      <alignment horizontal="center"/>
    </xf>
    <xf numFmtId="0" fontId="37" fillId="3" borderId="4" xfId="0" applyFont="1" applyFill="1" applyBorder="1" applyAlignment="1" applyProtection="1">
      <alignment horizontal="center" vertical="center" wrapText="1"/>
      <protection locked="0"/>
    </xf>
    <xf numFmtId="0" fontId="38" fillId="0" borderId="6" xfId="0" applyFont="1" applyBorder="1" applyAlignment="1" applyProtection="1">
      <alignment horizontal="center" vertical="center" wrapText="1"/>
      <protection locked="0"/>
    </xf>
    <xf numFmtId="0" fontId="40" fillId="5" borderId="1" xfId="0" applyFont="1" applyFill="1" applyBorder="1" applyAlignment="1">
      <alignment wrapText="1"/>
    </xf>
    <xf numFmtId="0" fontId="38" fillId="0" borderId="1" xfId="0" applyFont="1" applyBorder="1" applyAlignment="1">
      <alignment wrapText="1"/>
    </xf>
    <xf numFmtId="165" fontId="38" fillId="3" borderId="5" xfId="0" applyNumberFormat="1" applyFont="1" applyFill="1" applyBorder="1" applyProtection="1">
      <protection locked="0"/>
    </xf>
    <xf numFmtId="0" fontId="0" fillId="3" borderId="6" xfId="0" applyFill="1" applyBorder="1"/>
    <xf numFmtId="0" fontId="43" fillId="14" borderId="4" xfId="0" applyFont="1" applyFill="1" applyBorder="1" applyAlignment="1">
      <alignment horizontal="left"/>
    </xf>
    <xf numFmtId="0" fontId="43" fillId="14" borderId="6" xfId="0" applyFont="1" applyFill="1" applyBorder="1" applyAlignment="1">
      <alignment horizontal="left"/>
    </xf>
    <xf numFmtId="2" fontId="38" fillId="5" borderId="4" xfId="0" applyNumberFormat="1" applyFont="1" applyFill="1" applyBorder="1"/>
    <xf numFmtId="0" fontId="38" fillId="0" borderId="6" xfId="0" applyFont="1" applyBorder="1"/>
    <xf numFmtId="2" fontId="45" fillId="15" borderId="10" xfId="0" applyNumberFormat="1" applyFont="1" applyFill="1" applyBorder="1"/>
    <xf numFmtId="0" fontId="38" fillId="0" borderId="1" xfId="0" applyFont="1" applyBorder="1"/>
    <xf numFmtId="0" fontId="38" fillId="0" borderId="11" xfId="0" applyFont="1" applyBorder="1"/>
    <xf numFmtId="0" fontId="45" fillId="15" borderId="1" xfId="0" applyFont="1" applyFill="1" applyBorder="1"/>
    <xf numFmtId="0" fontId="43" fillId="14" borderId="4" xfId="4" applyFont="1" applyFill="1" applyBorder="1" applyAlignment="1" applyProtection="1">
      <alignment horizontal="left"/>
    </xf>
    <xf numFmtId="0" fontId="43" fillId="14" borderId="6" xfId="4" applyFont="1" applyFill="1" applyBorder="1" applyAlignment="1" applyProtection="1">
      <alignment horizontal="left"/>
    </xf>
    <xf numFmtId="0" fontId="35" fillId="0" borderId="0" xfId="4" applyFont="1" applyFill="1" applyAlignment="1" applyProtection="1">
      <alignment horizontal="left"/>
    </xf>
    <xf numFmtId="0" fontId="47" fillId="0" borderId="0" xfId="0" applyFont="1" applyAlignment="1">
      <alignment horizontal="left"/>
    </xf>
    <xf numFmtId="0" fontId="47" fillId="0" borderId="0" xfId="0" applyFont="1"/>
    <xf numFmtId="49" fontId="41" fillId="15" borderId="10" xfId="0" applyNumberFormat="1" applyFont="1" applyFill="1" applyBorder="1" applyAlignment="1">
      <alignment horizontal="left"/>
    </xf>
    <xf numFmtId="0" fontId="41" fillId="15" borderId="1" xfId="0" applyFont="1" applyFill="1" applyBorder="1" applyAlignment="1">
      <alignment horizontal="left"/>
    </xf>
    <xf numFmtId="0" fontId="38" fillId="0" borderId="1" xfId="0" applyFont="1" applyBorder="1" applyAlignment="1">
      <alignment horizontal="left"/>
    </xf>
    <xf numFmtId="0" fontId="0" fillId="0" borderId="1" xfId="0" applyBorder="1" applyAlignment="1">
      <alignment horizontal="center"/>
    </xf>
    <xf numFmtId="0" fontId="1" fillId="0" borderId="1" xfId="1" applyAlignment="1">
      <alignment horizontal="center"/>
    </xf>
    <xf numFmtId="0" fontId="0" fillId="0" borderId="0" xfId="0" applyAlignment="1">
      <alignment horizontal="center"/>
    </xf>
    <xf numFmtId="2" fontId="2" fillId="0" borderId="1" xfId="1" applyNumberFormat="1" applyFont="1" applyAlignment="1">
      <alignment horizontal="center"/>
    </xf>
    <xf numFmtId="0" fontId="43" fillId="14" borderId="17" xfId="5" applyFont="1" applyFill="1" applyBorder="1" applyAlignment="1">
      <alignment horizontal="center" vertical="center"/>
    </xf>
    <xf numFmtId="0" fontId="43" fillId="14" borderId="1" xfId="5" applyFont="1" applyFill="1" applyAlignment="1">
      <alignment horizontal="center" vertical="center"/>
    </xf>
    <xf numFmtId="0" fontId="46" fillId="14" borderId="0" xfId="0" applyFont="1" applyFill="1"/>
    <xf numFmtId="0" fontId="40" fillId="0" borderId="2" xfId="0" quotePrefix="1" applyFont="1" applyBorder="1" applyAlignment="1">
      <alignment vertical="top" wrapText="1"/>
    </xf>
    <xf numFmtId="0" fontId="38" fillId="0" borderId="2" xfId="0" applyFont="1" applyBorder="1" applyAlignment="1">
      <alignment vertical="top"/>
    </xf>
  </cellXfs>
  <cellStyles count="6">
    <cellStyle name="Neutraal" xfId="4" builtinId="28"/>
    <cellStyle name="Normal_ATIR-Calc-Uurtarief 2001" xfId="2" xr:uid="{0433BDF6-04B1-5545-8377-6839EE630A9F}"/>
    <cellStyle name="Procent 2" xfId="3" xr:uid="{973C5C89-533C-DC4D-A0A5-DFB5A812BFA1}"/>
    <cellStyle name="Standaard" xfId="0" builtinId="0"/>
    <cellStyle name="Standaard 2" xfId="1" xr:uid="{81D66362-30C3-5848-A76E-B22DA9A6117A}"/>
    <cellStyle name="Standard 2" xfId="5" xr:uid="{57B4B30B-0A1B-EE48-BCD9-E6678AEDDB91}"/>
  </cellStyles>
  <dxfs count="19">
    <dxf>
      <font>
        <b/>
        <i val="0"/>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color rgb="FF9C0006"/>
      </font>
    </dxf>
    <dxf>
      <font>
        <color rgb="FF9C0006"/>
      </font>
    </dxf>
    <dxf>
      <font>
        <b/>
        <i val="0"/>
        <color theme="1"/>
      </font>
      <fill>
        <patternFill>
          <bgColor rgb="FFFF0000"/>
        </patternFill>
      </fill>
    </dxf>
    <dxf>
      <font>
        <b/>
        <i val="0"/>
        <color theme="1"/>
      </font>
      <fill>
        <patternFill>
          <bgColor rgb="FFFF0000"/>
        </patternFill>
      </fill>
    </dxf>
    <dxf>
      <font>
        <b/>
        <i val="0"/>
      </font>
      <fill>
        <patternFill>
          <bgColor rgb="FFFF0000"/>
        </patternFill>
      </fill>
    </dxf>
    <dxf>
      <fill>
        <patternFill patternType="solid">
          <bgColor indexed="41"/>
        </patternFill>
      </fill>
    </dxf>
    <dxf>
      <font>
        <strike val="0"/>
        <condense val="0"/>
        <extend val="0"/>
      </font>
      <fill>
        <patternFill>
          <bgColor indexed="11"/>
        </patternFill>
      </fill>
    </dxf>
    <dxf>
      <font>
        <b/>
        <i val="0"/>
        <color theme="1"/>
      </font>
      <fill>
        <patternFill>
          <bgColor rgb="FFFF0000"/>
        </patternFill>
      </fill>
    </dxf>
    <dxf>
      <font>
        <b/>
        <i val="0"/>
      </font>
      <fill>
        <patternFill>
          <bgColor rgb="FFFF0000"/>
        </patternFill>
      </fill>
    </dxf>
    <dxf>
      <font>
        <b/>
        <i val="0"/>
      </font>
      <fill>
        <patternFill>
          <bgColor rgb="FFFF0000"/>
        </patternFill>
      </fill>
    </dxf>
    <dxf>
      <font>
        <b/>
        <i val="0"/>
        <color theme="1"/>
      </font>
      <fill>
        <patternFill>
          <bgColor rgb="FFFF0000"/>
        </patternFill>
      </fill>
    </dxf>
    <dxf>
      <font>
        <b/>
        <i val="0"/>
        <color theme="1"/>
      </font>
      <fill>
        <patternFill>
          <bgColor rgb="FFFF0000"/>
        </patternFill>
      </fill>
    </dxf>
  </dxfs>
  <tableStyles count="0" defaultTableStyle="TableStyleMedium2" defaultPivotStyle="PivotStyleLight16"/>
  <colors>
    <mruColors>
      <color rgb="FF63003D"/>
      <color rgb="FF8AD9FF"/>
      <color rgb="FFD7FA0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26"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25" Type="http://schemas.openxmlformats.org/officeDocument/2006/relationships/styles" Target="styles.xml"/><Relationship Id="rId2" Type="http://schemas.openxmlformats.org/officeDocument/2006/relationships/worksheet" Target="worksheets/sheet2.xml"/><Relationship Id="rId29" Type="http://schemas.microsoft.com/office/2017/06/relationships/rdRichValue" Target="richData/rdrichvalue.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theme" Target="theme/theme1.xml"/><Relationship Id="rId32" Type="http://schemas.openxmlformats.org/officeDocument/2006/relationships/calcChain" Target="calcChain.xml"/><Relationship Id="rId5" Type="http://schemas.openxmlformats.org/officeDocument/2006/relationships/worksheet" Target="worksheets/sheet5.xml"/><Relationship Id="rId23" Type="http://customschemas.google.com/relationships/workbookmetadata" Target="metadata"/><Relationship Id="rId28" Type="http://schemas.microsoft.com/office/2022/10/relationships/richValueRel" Target="richData/richValueRel.xml"/><Relationship Id="rId10" Type="http://schemas.openxmlformats.org/officeDocument/2006/relationships/externalLink" Target="externalLinks/externalLink5.xml"/><Relationship Id="rId31" Type="http://schemas.microsoft.com/office/2017/06/relationships/rdRichValueTypes" Target="richData/rdRichValueTypes.xml"/><Relationship Id="rId4" Type="http://schemas.openxmlformats.org/officeDocument/2006/relationships/worksheet" Target="worksheets/sheet4.xml"/><Relationship Id="rId9" Type="http://schemas.openxmlformats.org/officeDocument/2006/relationships/externalLink" Target="externalLinks/externalLink4.xml"/><Relationship Id="rId27" Type="http://schemas.openxmlformats.org/officeDocument/2006/relationships/sheetMetadata" Target="metadata.xml"/><Relationship Id="rId30" Type="http://schemas.microsoft.com/office/2017/06/relationships/rdRichValueStructure" Target="richData/rdrichvaluestructure.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atir.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FM-Calculatie-2020.02-leeg.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https://daato-my.sharepoint.com/Users/fred/Library/Mobile%20Documents/com~apple~CloudDocs/Documenten%20FSA/Projecten%20FSA/Daato/Fryske%20Marren/Nivo%20Noord%202021/Calculatie%20archief/FM-Calculatie-FS-2020.06a%2011-3-2020%20-%202020-12-24.xlsx?17686F9B" TargetMode="External"/><Relationship Id="rId1" Type="http://schemas.openxmlformats.org/officeDocument/2006/relationships/externalLinkPath" Target="file:///17686F9B/FM-Calculatie-FS-2020.06a%2011-3-2020%20-%202020-12-24.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Nieuwe%20calculatie%20aanbesteding%202020.xls"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Calculatiemodel%202009-02.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DELTA%20N.V.-Calculati"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Library/Containers/com.apple.mail/Data/Library/Mail%20Downloads/20400742-2611-469B-BE8C-93CC1C0C4BBA/Tarieven%20norm%20MSP%20C0.2.xlsx" TargetMode="External"/><Relationship Id="rId1" Type="http://schemas.openxmlformats.org/officeDocument/2006/relationships/externalLinkPath" Target="/Users/luci/Library/Containers/com.apple.mail/Data/Library/Mail%20Downloads/20400742-2611-469B-BE8C-93CC1C0C4BBA/Tarieven%20norm%20MSP%20C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tir.xls"/>
      <sheetName val="#REF"/>
      <sheetName val="atir_xls"/>
      <sheetName val="3-Basis_ruimtestaat"/>
      <sheetName val="Omreken"/>
      <sheetName val="atir_xls1"/>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blad"/>
      <sheetName val="1-Contractblad dag"/>
      <sheetName val="1a-Contractblad per locatie"/>
      <sheetName val="2-Kengetal"/>
      <sheetName val="3-Basis ruimtestaat"/>
      <sheetName val="4-Premies en opslagen"/>
      <sheetName val="5-Opbouw uurtarieven"/>
      <sheetName val="6- toeslagenmatrix"/>
      <sheetName val="7-Machine-investeringskosten"/>
      <sheetName val="9-Additionele kosten"/>
      <sheetName val="10-Glasbewassing"/>
    </sheetNames>
    <sheetDataSet>
      <sheetData sheetId="0"/>
      <sheetData sheetId="1"/>
      <sheetData sheetId="2"/>
      <sheetData sheetId="3">
        <row r="10">
          <cell r="A10">
            <v>1052</v>
          </cell>
        </row>
        <row r="11">
          <cell r="A11">
            <v>1104</v>
          </cell>
        </row>
        <row r="12">
          <cell r="A12">
            <v>1255</v>
          </cell>
        </row>
        <row r="13">
          <cell r="A13">
            <v>2052</v>
          </cell>
        </row>
        <row r="14">
          <cell r="A14">
            <v>2255</v>
          </cell>
        </row>
        <row r="15">
          <cell r="A15">
            <v>3052</v>
          </cell>
        </row>
        <row r="16">
          <cell r="A16">
            <v>3104</v>
          </cell>
        </row>
        <row r="17">
          <cell r="A17">
            <v>3255</v>
          </cell>
        </row>
        <row r="18">
          <cell r="A18">
            <v>4052</v>
          </cell>
        </row>
        <row r="19">
          <cell r="A19">
            <v>5052</v>
          </cell>
        </row>
        <row r="20">
          <cell r="A20">
            <v>6255</v>
          </cell>
        </row>
        <row r="21">
          <cell r="A21">
            <v>7052</v>
          </cell>
        </row>
        <row r="22">
          <cell r="A22">
            <v>7255</v>
          </cell>
        </row>
        <row r="23">
          <cell r="A23">
            <v>8052</v>
          </cell>
        </row>
        <row r="24">
          <cell r="A24">
            <v>8255</v>
          </cell>
        </row>
        <row r="25">
          <cell r="A25">
            <v>9052</v>
          </cell>
        </row>
        <row r="26">
          <cell r="A26">
            <v>9255</v>
          </cell>
        </row>
        <row r="27">
          <cell r="A27">
            <v>14012</v>
          </cell>
        </row>
        <row r="28">
          <cell r="A28">
            <v>15052</v>
          </cell>
        </row>
        <row r="29">
          <cell r="A29">
            <v>15104</v>
          </cell>
        </row>
        <row r="30">
          <cell r="A30">
            <v>15255</v>
          </cell>
        </row>
        <row r="31">
          <cell r="A31">
            <v>16052</v>
          </cell>
        </row>
        <row r="32">
          <cell r="A32">
            <v>16255</v>
          </cell>
        </row>
        <row r="33">
          <cell r="A33">
            <v>17052</v>
          </cell>
        </row>
        <row r="34">
          <cell r="A34" t="str">
            <v>nvt</v>
          </cell>
        </row>
      </sheetData>
      <sheetData sheetId="4">
        <row r="9">
          <cell r="N9" t="str">
            <v>UREN P/JR     ZA ZO FSTDG</v>
          </cell>
          <cell r="O9" t="str">
            <v>UREN P/JR     NALOOP ZA ZO FSTDG</v>
          </cell>
        </row>
        <row r="10">
          <cell r="N10">
            <v>0</v>
          </cell>
          <cell r="O10">
            <v>0</v>
          </cell>
        </row>
        <row r="11">
          <cell r="N11">
            <v>0</v>
          </cell>
          <cell r="O11">
            <v>0</v>
          </cell>
        </row>
        <row r="12">
          <cell r="N12">
            <v>0</v>
          </cell>
          <cell r="O12">
            <v>0</v>
          </cell>
        </row>
        <row r="13">
          <cell r="N13">
            <v>0</v>
          </cell>
          <cell r="O13">
            <v>0</v>
          </cell>
        </row>
        <row r="14">
          <cell r="N14">
            <v>0</v>
          </cell>
          <cell r="O14">
            <v>0</v>
          </cell>
        </row>
        <row r="15">
          <cell r="N15">
            <v>0</v>
          </cell>
          <cell r="O15">
            <v>0</v>
          </cell>
        </row>
        <row r="16">
          <cell r="N16">
            <v>0</v>
          </cell>
          <cell r="O16">
            <v>0</v>
          </cell>
        </row>
        <row r="17">
          <cell r="N17">
            <v>0</v>
          </cell>
          <cell r="O17">
            <v>0</v>
          </cell>
        </row>
        <row r="18">
          <cell r="N18">
            <v>0</v>
          </cell>
          <cell r="O18">
            <v>0</v>
          </cell>
        </row>
        <row r="19">
          <cell r="N19">
            <v>0</v>
          </cell>
          <cell r="O19">
            <v>0</v>
          </cell>
        </row>
        <row r="20">
          <cell r="N20">
            <v>0</v>
          </cell>
          <cell r="O20">
            <v>0</v>
          </cell>
        </row>
        <row r="21">
          <cell r="N21">
            <v>0</v>
          </cell>
          <cell r="O21">
            <v>0</v>
          </cell>
        </row>
        <row r="22">
          <cell r="N22">
            <v>0</v>
          </cell>
          <cell r="O22">
            <v>0</v>
          </cell>
        </row>
        <row r="23">
          <cell r="N23">
            <v>0</v>
          </cell>
          <cell r="O23">
            <v>0</v>
          </cell>
        </row>
        <row r="24">
          <cell r="N24">
            <v>0</v>
          </cell>
          <cell r="O24">
            <v>0</v>
          </cell>
        </row>
        <row r="25">
          <cell r="N25">
            <v>0</v>
          </cell>
          <cell r="O25">
            <v>0</v>
          </cell>
        </row>
        <row r="26">
          <cell r="N26">
            <v>0</v>
          </cell>
          <cell r="O26">
            <v>0</v>
          </cell>
        </row>
        <row r="27">
          <cell r="N27">
            <v>0</v>
          </cell>
          <cell r="O27">
            <v>0</v>
          </cell>
        </row>
        <row r="28">
          <cell r="N28">
            <v>0</v>
          </cell>
          <cell r="O28">
            <v>0</v>
          </cell>
        </row>
        <row r="29">
          <cell r="N29">
            <v>0</v>
          </cell>
          <cell r="O29">
            <v>0</v>
          </cell>
        </row>
        <row r="30">
          <cell r="N30">
            <v>0</v>
          </cell>
          <cell r="O30">
            <v>0</v>
          </cell>
        </row>
        <row r="31">
          <cell r="N31">
            <v>0</v>
          </cell>
          <cell r="O31">
            <v>0</v>
          </cell>
        </row>
        <row r="32">
          <cell r="N32">
            <v>0</v>
          </cell>
          <cell r="O32">
            <v>0</v>
          </cell>
        </row>
        <row r="33">
          <cell r="N33">
            <v>0</v>
          </cell>
          <cell r="O33">
            <v>0</v>
          </cell>
        </row>
        <row r="34">
          <cell r="N34">
            <v>0</v>
          </cell>
          <cell r="O34">
            <v>0</v>
          </cell>
        </row>
        <row r="35">
          <cell r="N35">
            <v>0</v>
          </cell>
          <cell r="O35">
            <v>0</v>
          </cell>
        </row>
        <row r="36">
          <cell r="N36">
            <v>0</v>
          </cell>
          <cell r="O36">
            <v>0</v>
          </cell>
        </row>
        <row r="37">
          <cell r="N37">
            <v>0</v>
          </cell>
          <cell r="O37">
            <v>0</v>
          </cell>
        </row>
        <row r="38">
          <cell r="N38">
            <v>0</v>
          </cell>
          <cell r="O38">
            <v>0</v>
          </cell>
        </row>
        <row r="39">
          <cell r="N39">
            <v>0</v>
          </cell>
          <cell r="O39">
            <v>0</v>
          </cell>
        </row>
        <row r="40">
          <cell r="N40">
            <v>0</v>
          </cell>
          <cell r="O40">
            <v>0</v>
          </cell>
        </row>
        <row r="41">
          <cell r="N41">
            <v>0</v>
          </cell>
          <cell r="O41">
            <v>0</v>
          </cell>
        </row>
        <row r="42">
          <cell r="N42">
            <v>0</v>
          </cell>
          <cell r="O42">
            <v>0</v>
          </cell>
        </row>
        <row r="43">
          <cell r="N43">
            <v>0</v>
          </cell>
          <cell r="O43">
            <v>0</v>
          </cell>
        </row>
        <row r="44">
          <cell r="N44">
            <v>0</v>
          </cell>
          <cell r="O44">
            <v>0</v>
          </cell>
        </row>
        <row r="45">
          <cell r="N45">
            <v>0</v>
          </cell>
          <cell r="O45">
            <v>0</v>
          </cell>
        </row>
        <row r="46">
          <cell r="N46">
            <v>0</v>
          </cell>
          <cell r="O46">
            <v>0</v>
          </cell>
        </row>
        <row r="47">
          <cell r="N47">
            <v>0</v>
          </cell>
          <cell r="O47">
            <v>0</v>
          </cell>
        </row>
        <row r="48">
          <cell r="N48">
            <v>0</v>
          </cell>
          <cell r="O48">
            <v>0</v>
          </cell>
        </row>
        <row r="49">
          <cell r="N49">
            <v>0</v>
          </cell>
          <cell r="O49">
            <v>0</v>
          </cell>
        </row>
        <row r="50">
          <cell r="N50">
            <v>0</v>
          </cell>
          <cell r="O50">
            <v>0</v>
          </cell>
        </row>
        <row r="51">
          <cell r="N51">
            <v>0</v>
          </cell>
          <cell r="O51">
            <v>0</v>
          </cell>
        </row>
        <row r="52">
          <cell r="N52">
            <v>0</v>
          </cell>
          <cell r="O52">
            <v>0</v>
          </cell>
        </row>
        <row r="53">
          <cell r="N53">
            <v>0</v>
          </cell>
          <cell r="O53">
            <v>0</v>
          </cell>
        </row>
        <row r="54">
          <cell r="N54">
            <v>0</v>
          </cell>
          <cell r="O54">
            <v>0</v>
          </cell>
        </row>
        <row r="55">
          <cell r="N55">
            <v>0</v>
          </cell>
          <cell r="O55">
            <v>0</v>
          </cell>
        </row>
        <row r="56">
          <cell r="N56">
            <v>0</v>
          </cell>
          <cell r="O56">
            <v>0</v>
          </cell>
        </row>
        <row r="57">
          <cell r="N57">
            <v>0</v>
          </cell>
          <cell r="O57">
            <v>0</v>
          </cell>
        </row>
        <row r="58">
          <cell r="N58">
            <v>0</v>
          </cell>
          <cell r="O58">
            <v>0</v>
          </cell>
        </row>
        <row r="59">
          <cell r="N59">
            <v>0</v>
          </cell>
          <cell r="O59">
            <v>0</v>
          </cell>
        </row>
        <row r="60">
          <cell r="N60">
            <v>0</v>
          </cell>
          <cell r="O60">
            <v>0</v>
          </cell>
        </row>
        <row r="61">
          <cell r="N61">
            <v>0</v>
          </cell>
          <cell r="O61">
            <v>0</v>
          </cell>
        </row>
        <row r="62">
          <cell r="N62">
            <v>0</v>
          </cell>
          <cell r="O62">
            <v>0</v>
          </cell>
        </row>
        <row r="63">
          <cell r="N63">
            <v>0</v>
          </cell>
          <cell r="O63">
            <v>0</v>
          </cell>
        </row>
        <row r="64">
          <cell r="N64">
            <v>0</v>
          </cell>
          <cell r="O64">
            <v>0</v>
          </cell>
        </row>
        <row r="65">
          <cell r="N65">
            <v>0</v>
          </cell>
          <cell r="O65">
            <v>0</v>
          </cell>
        </row>
        <row r="66">
          <cell r="N66">
            <v>0</v>
          </cell>
          <cell r="O66">
            <v>0</v>
          </cell>
        </row>
        <row r="67">
          <cell r="N67">
            <v>0</v>
          </cell>
          <cell r="O67">
            <v>0</v>
          </cell>
        </row>
        <row r="68">
          <cell r="N68">
            <v>0</v>
          </cell>
          <cell r="O68">
            <v>0</v>
          </cell>
        </row>
        <row r="69">
          <cell r="N69">
            <v>0</v>
          </cell>
          <cell r="O69">
            <v>0</v>
          </cell>
        </row>
        <row r="70">
          <cell r="N70">
            <v>0</v>
          </cell>
          <cell r="O70">
            <v>0</v>
          </cell>
        </row>
        <row r="71">
          <cell r="N71">
            <v>0</v>
          </cell>
          <cell r="O71">
            <v>0</v>
          </cell>
        </row>
        <row r="72">
          <cell r="N72">
            <v>0</v>
          </cell>
          <cell r="O72">
            <v>0</v>
          </cell>
        </row>
        <row r="73">
          <cell r="N73">
            <v>0</v>
          </cell>
          <cell r="O73">
            <v>0</v>
          </cell>
        </row>
        <row r="74">
          <cell r="N74">
            <v>0</v>
          </cell>
          <cell r="O74">
            <v>0</v>
          </cell>
        </row>
        <row r="75">
          <cell r="N75">
            <v>0</v>
          </cell>
          <cell r="O75">
            <v>0</v>
          </cell>
        </row>
        <row r="76">
          <cell r="N76">
            <v>0</v>
          </cell>
          <cell r="O76">
            <v>0</v>
          </cell>
        </row>
        <row r="77">
          <cell r="N77">
            <v>0</v>
          </cell>
          <cell r="O77">
            <v>0</v>
          </cell>
        </row>
        <row r="78">
          <cell r="N78">
            <v>0</v>
          </cell>
          <cell r="O78">
            <v>0</v>
          </cell>
        </row>
        <row r="79">
          <cell r="N79">
            <v>0</v>
          </cell>
          <cell r="O79">
            <v>0</v>
          </cell>
        </row>
        <row r="80">
          <cell r="N80">
            <v>0</v>
          </cell>
          <cell r="O80">
            <v>0</v>
          </cell>
        </row>
        <row r="81">
          <cell r="N81">
            <v>0</v>
          </cell>
          <cell r="O81">
            <v>0</v>
          </cell>
        </row>
        <row r="82">
          <cell r="N82">
            <v>0</v>
          </cell>
          <cell r="O82">
            <v>0</v>
          </cell>
        </row>
        <row r="83">
          <cell r="N83">
            <v>0</v>
          </cell>
          <cell r="O83">
            <v>0</v>
          </cell>
        </row>
        <row r="84">
          <cell r="N84">
            <v>0</v>
          </cell>
          <cell r="O84">
            <v>0</v>
          </cell>
        </row>
        <row r="85">
          <cell r="N85">
            <v>0</v>
          </cell>
          <cell r="O85">
            <v>0</v>
          </cell>
        </row>
        <row r="86">
          <cell r="N86">
            <v>0</v>
          </cell>
          <cell r="O86">
            <v>0</v>
          </cell>
        </row>
        <row r="87">
          <cell r="N87">
            <v>0</v>
          </cell>
          <cell r="O87">
            <v>0</v>
          </cell>
        </row>
        <row r="88">
          <cell r="N88">
            <v>0</v>
          </cell>
          <cell r="O88">
            <v>0</v>
          </cell>
        </row>
        <row r="89">
          <cell r="N89">
            <v>0</v>
          </cell>
          <cell r="O89">
            <v>0</v>
          </cell>
        </row>
        <row r="90">
          <cell r="N90">
            <v>0</v>
          </cell>
          <cell r="O90">
            <v>0</v>
          </cell>
        </row>
        <row r="91">
          <cell r="N91">
            <v>0</v>
          </cell>
          <cell r="O91">
            <v>0</v>
          </cell>
        </row>
        <row r="92">
          <cell r="N92">
            <v>0</v>
          </cell>
          <cell r="O92">
            <v>0</v>
          </cell>
        </row>
        <row r="93">
          <cell r="N93">
            <v>0</v>
          </cell>
          <cell r="O93">
            <v>0</v>
          </cell>
        </row>
        <row r="94">
          <cell r="N94">
            <v>0</v>
          </cell>
          <cell r="O94">
            <v>0</v>
          </cell>
        </row>
        <row r="95">
          <cell r="N95">
            <v>0</v>
          </cell>
          <cell r="O95">
            <v>0</v>
          </cell>
        </row>
        <row r="96">
          <cell r="N96">
            <v>0</v>
          </cell>
          <cell r="O96">
            <v>0</v>
          </cell>
        </row>
        <row r="97">
          <cell r="N97">
            <v>0</v>
          </cell>
          <cell r="O97">
            <v>0</v>
          </cell>
        </row>
        <row r="98">
          <cell r="N98">
            <v>0</v>
          </cell>
          <cell r="O98">
            <v>0</v>
          </cell>
        </row>
        <row r="99">
          <cell r="N99">
            <v>0</v>
          </cell>
          <cell r="O99">
            <v>0</v>
          </cell>
        </row>
        <row r="100">
          <cell r="N100">
            <v>0</v>
          </cell>
          <cell r="O100">
            <v>0</v>
          </cell>
        </row>
        <row r="101">
          <cell r="N101">
            <v>0</v>
          </cell>
          <cell r="O101">
            <v>0</v>
          </cell>
        </row>
        <row r="102">
          <cell r="N102">
            <v>0</v>
          </cell>
          <cell r="O102">
            <v>0</v>
          </cell>
        </row>
        <row r="103">
          <cell r="N103">
            <v>0</v>
          </cell>
          <cell r="O103">
            <v>0</v>
          </cell>
        </row>
        <row r="104">
          <cell r="N104">
            <v>0</v>
          </cell>
          <cell r="O104">
            <v>0</v>
          </cell>
        </row>
        <row r="105">
          <cell r="N105">
            <v>0</v>
          </cell>
          <cell r="O105">
            <v>0</v>
          </cell>
        </row>
        <row r="106">
          <cell r="N106">
            <v>0</v>
          </cell>
          <cell r="O106">
            <v>0</v>
          </cell>
        </row>
        <row r="107">
          <cell r="N107">
            <v>0</v>
          </cell>
          <cell r="O107">
            <v>0</v>
          </cell>
        </row>
        <row r="108">
          <cell r="N108">
            <v>0</v>
          </cell>
          <cell r="O108">
            <v>0</v>
          </cell>
        </row>
        <row r="109">
          <cell r="N109">
            <v>0</v>
          </cell>
          <cell r="O109">
            <v>0</v>
          </cell>
        </row>
        <row r="110">
          <cell r="N110">
            <v>0</v>
          </cell>
          <cell r="O110">
            <v>0</v>
          </cell>
        </row>
        <row r="111">
          <cell r="N111">
            <v>0</v>
          </cell>
          <cell r="O111">
            <v>0</v>
          </cell>
        </row>
        <row r="112">
          <cell r="N112">
            <v>0</v>
          </cell>
          <cell r="O112">
            <v>0</v>
          </cell>
        </row>
        <row r="113">
          <cell r="N113">
            <v>0</v>
          </cell>
          <cell r="O113">
            <v>0</v>
          </cell>
        </row>
        <row r="114">
          <cell r="N114">
            <v>0</v>
          </cell>
          <cell r="O114">
            <v>0</v>
          </cell>
        </row>
        <row r="115">
          <cell r="N115">
            <v>0</v>
          </cell>
          <cell r="O115">
            <v>0</v>
          </cell>
        </row>
        <row r="116">
          <cell r="N116">
            <v>0</v>
          </cell>
          <cell r="O116">
            <v>0</v>
          </cell>
        </row>
        <row r="117">
          <cell r="N117">
            <v>0</v>
          </cell>
          <cell r="O117">
            <v>0</v>
          </cell>
        </row>
        <row r="118">
          <cell r="N118">
            <v>0</v>
          </cell>
          <cell r="O118">
            <v>0</v>
          </cell>
        </row>
        <row r="119">
          <cell r="N119">
            <v>0</v>
          </cell>
          <cell r="O119">
            <v>0</v>
          </cell>
        </row>
        <row r="120">
          <cell r="N120">
            <v>0</v>
          </cell>
          <cell r="O120">
            <v>0</v>
          </cell>
        </row>
        <row r="121">
          <cell r="N121">
            <v>0</v>
          </cell>
          <cell r="O121">
            <v>0</v>
          </cell>
        </row>
        <row r="122">
          <cell r="N122">
            <v>0</v>
          </cell>
          <cell r="O122">
            <v>0</v>
          </cell>
        </row>
        <row r="123">
          <cell r="N123">
            <v>0</v>
          </cell>
          <cell r="O123">
            <v>0</v>
          </cell>
        </row>
        <row r="124">
          <cell r="N124">
            <v>0</v>
          </cell>
          <cell r="O124">
            <v>0</v>
          </cell>
        </row>
        <row r="125">
          <cell r="N125">
            <v>0</v>
          </cell>
          <cell r="O125">
            <v>0</v>
          </cell>
        </row>
        <row r="126">
          <cell r="N126">
            <v>0</v>
          </cell>
          <cell r="O126">
            <v>0</v>
          </cell>
        </row>
        <row r="127">
          <cell r="N127">
            <v>0</v>
          </cell>
          <cell r="O127">
            <v>0</v>
          </cell>
        </row>
        <row r="128">
          <cell r="N128">
            <v>0</v>
          </cell>
          <cell r="O128">
            <v>0</v>
          </cell>
        </row>
        <row r="129">
          <cell r="N129">
            <v>0</v>
          </cell>
          <cell r="O129">
            <v>0</v>
          </cell>
        </row>
        <row r="130">
          <cell r="N130">
            <v>0</v>
          </cell>
          <cell r="O130">
            <v>0</v>
          </cell>
        </row>
        <row r="131">
          <cell r="N131">
            <v>0</v>
          </cell>
          <cell r="O131">
            <v>0</v>
          </cell>
        </row>
        <row r="132">
          <cell r="N132">
            <v>0</v>
          </cell>
          <cell r="O132">
            <v>0</v>
          </cell>
        </row>
        <row r="133">
          <cell r="N133">
            <v>0</v>
          </cell>
          <cell r="O133">
            <v>0</v>
          </cell>
        </row>
        <row r="134">
          <cell r="N134">
            <v>0</v>
          </cell>
          <cell r="O134">
            <v>0</v>
          </cell>
        </row>
        <row r="135">
          <cell r="N135">
            <v>0</v>
          </cell>
          <cell r="O135">
            <v>0</v>
          </cell>
        </row>
        <row r="136">
          <cell r="N136">
            <v>0</v>
          </cell>
          <cell r="O136">
            <v>0</v>
          </cell>
        </row>
        <row r="137">
          <cell r="N137">
            <v>0</v>
          </cell>
          <cell r="O137">
            <v>0</v>
          </cell>
        </row>
        <row r="138">
          <cell r="N138">
            <v>0</v>
          </cell>
          <cell r="O138">
            <v>0</v>
          </cell>
        </row>
        <row r="139">
          <cell r="N139">
            <v>0</v>
          </cell>
          <cell r="O139">
            <v>0</v>
          </cell>
        </row>
        <row r="140">
          <cell r="N140">
            <v>0</v>
          </cell>
          <cell r="O140">
            <v>0</v>
          </cell>
        </row>
        <row r="141">
          <cell r="N141">
            <v>0</v>
          </cell>
          <cell r="O141">
            <v>0</v>
          </cell>
        </row>
        <row r="142">
          <cell r="N142">
            <v>0</v>
          </cell>
          <cell r="O142">
            <v>0</v>
          </cell>
        </row>
        <row r="143">
          <cell r="N143">
            <v>0</v>
          </cell>
          <cell r="O143">
            <v>0</v>
          </cell>
        </row>
        <row r="144">
          <cell r="N144">
            <v>0</v>
          </cell>
          <cell r="O144">
            <v>0</v>
          </cell>
        </row>
        <row r="145">
          <cell r="N145">
            <v>0</v>
          </cell>
          <cell r="O145">
            <v>0</v>
          </cell>
        </row>
        <row r="146">
          <cell r="N146">
            <v>0</v>
          </cell>
          <cell r="O146">
            <v>0</v>
          </cell>
        </row>
        <row r="147">
          <cell r="N147">
            <v>0</v>
          </cell>
          <cell r="O147">
            <v>0</v>
          </cell>
        </row>
        <row r="148">
          <cell r="N148">
            <v>0</v>
          </cell>
          <cell r="O148">
            <v>0</v>
          </cell>
        </row>
        <row r="149">
          <cell r="N149">
            <v>0</v>
          </cell>
          <cell r="O149">
            <v>0</v>
          </cell>
        </row>
        <row r="150">
          <cell r="N150">
            <v>0</v>
          </cell>
          <cell r="O150">
            <v>0</v>
          </cell>
        </row>
        <row r="151">
          <cell r="N151">
            <v>0</v>
          </cell>
          <cell r="O151">
            <v>0</v>
          </cell>
        </row>
        <row r="152">
          <cell r="N152">
            <v>0</v>
          </cell>
          <cell r="O152">
            <v>0</v>
          </cell>
        </row>
        <row r="153">
          <cell r="N153">
            <v>0</v>
          </cell>
          <cell r="O153">
            <v>0</v>
          </cell>
        </row>
        <row r="154">
          <cell r="N154">
            <v>0</v>
          </cell>
          <cell r="O154">
            <v>0</v>
          </cell>
        </row>
        <row r="155">
          <cell r="N155">
            <v>0</v>
          </cell>
          <cell r="O155">
            <v>0</v>
          </cell>
        </row>
        <row r="156">
          <cell r="N156">
            <v>0</v>
          </cell>
          <cell r="O156">
            <v>0</v>
          </cell>
        </row>
        <row r="157">
          <cell r="N157">
            <v>0</v>
          </cell>
          <cell r="O157">
            <v>0</v>
          </cell>
        </row>
        <row r="158">
          <cell r="N158">
            <v>0</v>
          </cell>
          <cell r="O158">
            <v>0</v>
          </cell>
        </row>
        <row r="159">
          <cell r="N159">
            <v>0</v>
          </cell>
          <cell r="O159">
            <v>0</v>
          </cell>
        </row>
        <row r="160">
          <cell r="N160">
            <v>0</v>
          </cell>
          <cell r="O160">
            <v>0</v>
          </cell>
        </row>
        <row r="161">
          <cell r="N161">
            <v>0</v>
          </cell>
          <cell r="O161">
            <v>0</v>
          </cell>
        </row>
        <row r="162">
          <cell r="N162">
            <v>0</v>
          </cell>
          <cell r="O162">
            <v>0</v>
          </cell>
        </row>
        <row r="163">
          <cell r="N163">
            <v>0</v>
          </cell>
          <cell r="O163">
            <v>0</v>
          </cell>
        </row>
        <row r="164">
          <cell r="N164">
            <v>0</v>
          </cell>
          <cell r="O164">
            <v>0</v>
          </cell>
        </row>
        <row r="165">
          <cell r="N165">
            <v>0</v>
          </cell>
          <cell r="O165">
            <v>0</v>
          </cell>
        </row>
        <row r="166">
          <cell r="N166">
            <v>0</v>
          </cell>
          <cell r="O166">
            <v>0</v>
          </cell>
        </row>
        <row r="167">
          <cell r="N167">
            <v>0</v>
          </cell>
          <cell r="O167">
            <v>0</v>
          </cell>
        </row>
        <row r="168">
          <cell r="N168">
            <v>0</v>
          </cell>
          <cell r="O168">
            <v>0</v>
          </cell>
        </row>
        <row r="169">
          <cell r="N169">
            <v>0</v>
          </cell>
          <cell r="O169">
            <v>0</v>
          </cell>
        </row>
        <row r="170">
          <cell r="N170">
            <v>0</v>
          </cell>
          <cell r="O170">
            <v>0</v>
          </cell>
        </row>
        <row r="171">
          <cell r="N171">
            <v>0</v>
          </cell>
          <cell r="O171">
            <v>0</v>
          </cell>
        </row>
        <row r="172">
          <cell r="N172">
            <v>0</v>
          </cell>
          <cell r="O172">
            <v>0</v>
          </cell>
        </row>
        <row r="173">
          <cell r="N173">
            <v>0</v>
          </cell>
          <cell r="O173">
            <v>0</v>
          </cell>
        </row>
        <row r="174">
          <cell r="N174">
            <v>0</v>
          </cell>
          <cell r="O174">
            <v>0</v>
          </cell>
        </row>
        <row r="175">
          <cell r="N175">
            <v>0</v>
          </cell>
          <cell r="O175">
            <v>0</v>
          </cell>
        </row>
        <row r="176">
          <cell r="N176">
            <v>0</v>
          </cell>
          <cell r="O176">
            <v>0</v>
          </cell>
        </row>
        <row r="177">
          <cell r="N177">
            <v>0</v>
          </cell>
          <cell r="O177">
            <v>0</v>
          </cell>
        </row>
        <row r="178">
          <cell r="N178">
            <v>0</v>
          </cell>
          <cell r="O178">
            <v>0</v>
          </cell>
        </row>
        <row r="179">
          <cell r="N179">
            <v>0</v>
          </cell>
          <cell r="O179">
            <v>0</v>
          </cell>
        </row>
        <row r="180">
          <cell r="N180">
            <v>0</v>
          </cell>
          <cell r="O180">
            <v>0</v>
          </cell>
        </row>
        <row r="181">
          <cell r="N181">
            <v>0</v>
          </cell>
          <cell r="O181">
            <v>0</v>
          </cell>
        </row>
        <row r="182">
          <cell r="N182">
            <v>0</v>
          </cell>
          <cell r="O182">
            <v>0</v>
          </cell>
        </row>
        <row r="183">
          <cell r="N183">
            <v>0</v>
          </cell>
          <cell r="O183">
            <v>0</v>
          </cell>
        </row>
        <row r="184">
          <cell r="N184">
            <v>0</v>
          </cell>
          <cell r="O184">
            <v>0</v>
          </cell>
        </row>
        <row r="185">
          <cell r="N185">
            <v>0</v>
          </cell>
          <cell r="O185">
            <v>0</v>
          </cell>
        </row>
        <row r="186">
          <cell r="N186">
            <v>0</v>
          </cell>
          <cell r="O186">
            <v>0</v>
          </cell>
        </row>
        <row r="187">
          <cell r="N187">
            <v>0</v>
          </cell>
          <cell r="O187">
            <v>0</v>
          </cell>
        </row>
        <row r="188">
          <cell r="N188">
            <v>0</v>
          </cell>
          <cell r="O188">
            <v>0</v>
          </cell>
        </row>
        <row r="189">
          <cell r="N189">
            <v>0</v>
          </cell>
          <cell r="O189">
            <v>0</v>
          </cell>
        </row>
        <row r="190">
          <cell r="N190">
            <v>0</v>
          </cell>
          <cell r="O190">
            <v>0</v>
          </cell>
        </row>
        <row r="191">
          <cell r="N191">
            <v>0</v>
          </cell>
          <cell r="O191">
            <v>0</v>
          </cell>
        </row>
        <row r="192">
          <cell r="N192">
            <v>0</v>
          </cell>
          <cell r="O192">
            <v>0</v>
          </cell>
        </row>
        <row r="193">
          <cell r="N193">
            <v>0</v>
          </cell>
          <cell r="O193">
            <v>0</v>
          </cell>
        </row>
        <row r="194">
          <cell r="N194">
            <v>0</v>
          </cell>
          <cell r="O194">
            <v>0</v>
          </cell>
        </row>
        <row r="195">
          <cell r="N195">
            <v>0</v>
          </cell>
          <cell r="O195">
            <v>0</v>
          </cell>
        </row>
        <row r="196">
          <cell r="N196">
            <v>0</v>
          </cell>
          <cell r="O196">
            <v>0</v>
          </cell>
        </row>
        <row r="197">
          <cell r="N197">
            <v>0</v>
          </cell>
          <cell r="O197">
            <v>0</v>
          </cell>
        </row>
        <row r="198">
          <cell r="N198">
            <v>0</v>
          </cell>
          <cell r="O198">
            <v>0</v>
          </cell>
        </row>
        <row r="199">
          <cell r="N199">
            <v>0</v>
          </cell>
          <cell r="O199">
            <v>0</v>
          </cell>
        </row>
        <row r="200">
          <cell r="N200">
            <v>0</v>
          </cell>
          <cell r="O200">
            <v>0</v>
          </cell>
        </row>
        <row r="201">
          <cell r="N201">
            <v>0</v>
          </cell>
          <cell r="O201">
            <v>0</v>
          </cell>
        </row>
        <row r="202">
          <cell r="N202">
            <v>0</v>
          </cell>
          <cell r="O202">
            <v>0</v>
          </cell>
        </row>
        <row r="203">
          <cell r="N203">
            <v>0</v>
          </cell>
          <cell r="O203">
            <v>0</v>
          </cell>
        </row>
        <row r="204">
          <cell r="N204">
            <v>0</v>
          </cell>
          <cell r="O204">
            <v>0</v>
          </cell>
        </row>
        <row r="205">
          <cell r="N205">
            <v>0</v>
          </cell>
          <cell r="O205">
            <v>0</v>
          </cell>
        </row>
        <row r="206">
          <cell r="N206">
            <v>0</v>
          </cell>
          <cell r="O206">
            <v>0</v>
          </cell>
        </row>
        <row r="207">
          <cell r="N207">
            <v>0</v>
          </cell>
          <cell r="O207">
            <v>0</v>
          </cell>
        </row>
        <row r="208">
          <cell r="N208">
            <v>0</v>
          </cell>
          <cell r="O208">
            <v>0</v>
          </cell>
        </row>
        <row r="209">
          <cell r="N209">
            <v>0</v>
          </cell>
          <cell r="O209">
            <v>0</v>
          </cell>
        </row>
        <row r="210">
          <cell r="N210">
            <v>0</v>
          </cell>
          <cell r="O210">
            <v>0</v>
          </cell>
        </row>
        <row r="211">
          <cell r="N211">
            <v>0</v>
          </cell>
          <cell r="O211">
            <v>0</v>
          </cell>
        </row>
        <row r="212">
          <cell r="N212">
            <v>0</v>
          </cell>
          <cell r="O212">
            <v>0</v>
          </cell>
        </row>
        <row r="213">
          <cell r="N213">
            <v>0</v>
          </cell>
          <cell r="O213">
            <v>0</v>
          </cell>
        </row>
        <row r="214">
          <cell r="N214">
            <v>0</v>
          </cell>
          <cell r="O214">
            <v>0</v>
          </cell>
        </row>
        <row r="215">
          <cell r="N215">
            <v>0</v>
          </cell>
          <cell r="O215">
            <v>0</v>
          </cell>
        </row>
        <row r="216">
          <cell r="N216">
            <v>0</v>
          </cell>
          <cell r="O216">
            <v>0</v>
          </cell>
        </row>
        <row r="217">
          <cell r="N217">
            <v>0</v>
          </cell>
          <cell r="O217">
            <v>0</v>
          </cell>
        </row>
        <row r="218">
          <cell r="N218">
            <v>0</v>
          </cell>
          <cell r="O218">
            <v>0</v>
          </cell>
        </row>
        <row r="219">
          <cell r="N219">
            <v>0</v>
          </cell>
          <cell r="O219">
            <v>0</v>
          </cell>
        </row>
        <row r="220">
          <cell r="N220">
            <v>0</v>
          </cell>
          <cell r="O220">
            <v>0</v>
          </cell>
        </row>
        <row r="221">
          <cell r="N221">
            <v>0</v>
          </cell>
          <cell r="O221">
            <v>0</v>
          </cell>
        </row>
        <row r="222">
          <cell r="N222">
            <v>0</v>
          </cell>
          <cell r="O222">
            <v>0</v>
          </cell>
        </row>
        <row r="223">
          <cell r="N223">
            <v>0</v>
          </cell>
          <cell r="O223">
            <v>0</v>
          </cell>
        </row>
        <row r="224">
          <cell r="N224">
            <v>0</v>
          </cell>
          <cell r="O224">
            <v>0</v>
          </cell>
        </row>
        <row r="225">
          <cell r="N225">
            <v>0</v>
          </cell>
          <cell r="O225">
            <v>0</v>
          </cell>
        </row>
        <row r="226">
          <cell r="N226">
            <v>0</v>
          </cell>
          <cell r="O226">
            <v>0</v>
          </cell>
        </row>
        <row r="227">
          <cell r="N227">
            <v>0</v>
          </cell>
          <cell r="O227">
            <v>0</v>
          </cell>
        </row>
        <row r="228">
          <cell r="N228">
            <v>0</v>
          </cell>
          <cell r="O228">
            <v>0</v>
          </cell>
        </row>
        <row r="229">
          <cell r="N229">
            <v>0</v>
          </cell>
          <cell r="O229">
            <v>0</v>
          </cell>
        </row>
        <row r="230">
          <cell r="N230">
            <v>0</v>
          </cell>
          <cell r="O230">
            <v>0</v>
          </cell>
        </row>
        <row r="231">
          <cell r="N231">
            <v>0</v>
          </cell>
          <cell r="O231">
            <v>0</v>
          </cell>
        </row>
        <row r="232">
          <cell r="N232">
            <v>0</v>
          </cell>
          <cell r="O232">
            <v>0</v>
          </cell>
        </row>
        <row r="233">
          <cell r="N233">
            <v>0</v>
          </cell>
          <cell r="O233">
            <v>0</v>
          </cell>
        </row>
        <row r="234">
          <cell r="N234">
            <v>0</v>
          </cell>
          <cell r="O234">
            <v>0</v>
          </cell>
        </row>
        <row r="235">
          <cell r="N235">
            <v>0</v>
          </cell>
          <cell r="O235">
            <v>0</v>
          </cell>
        </row>
        <row r="236">
          <cell r="N236">
            <v>0</v>
          </cell>
          <cell r="O236">
            <v>0</v>
          </cell>
        </row>
        <row r="237">
          <cell r="N237">
            <v>0</v>
          </cell>
          <cell r="O237">
            <v>0</v>
          </cell>
        </row>
        <row r="238">
          <cell r="N238">
            <v>0</v>
          </cell>
          <cell r="O238">
            <v>0</v>
          </cell>
        </row>
        <row r="239">
          <cell r="N239">
            <v>0</v>
          </cell>
          <cell r="O239">
            <v>0</v>
          </cell>
        </row>
        <row r="240">
          <cell r="N240">
            <v>0</v>
          </cell>
          <cell r="O240">
            <v>0</v>
          </cell>
        </row>
        <row r="241">
          <cell r="N241">
            <v>0</v>
          </cell>
          <cell r="O241">
            <v>0</v>
          </cell>
        </row>
        <row r="242">
          <cell r="N242">
            <v>0</v>
          </cell>
          <cell r="O242">
            <v>0</v>
          </cell>
        </row>
        <row r="243">
          <cell r="N243">
            <v>0</v>
          </cell>
          <cell r="O243">
            <v>0</v>
          </cell>
        </row>
        <row r="244">
          <cell r="N244">
            <v>0</v>
          </cell>
          <cell r="O244">
            <v>0</v>
          </cell>
        </row>
        <row r="245">
          <cell r="N245">
            <v>0</v>
          </cell>
          <cell r="O245">
            <v>0</v>
          </cell>
        </row>
        <row r="246">
          <cell r="N246">
            <v>0</v>
          </cell>
          <cell r="O246">
            <v>0</v>
          </cell>
        </row>
        <row r="247">
          <cell r="N247">
            <v>0</v>
          </cell>
          <cell r="O247">
            <v>0</v>
          </cell>
        </row>
        <row r="248">
          <cell r="N248">
            <v>0</v>
          </cell>
          <cell r="O248">
            <v>0</v>
          </cell>
        </row>
        <row r="249">
          <cell r="N249">
            <v>0</v>
          </cell>
          <cell r="O249">
            <v>0</v>
          </cell>
        </row>
        <row r="250">
          <cell r="N250">
            <v>0</v>
          </cell>
          <cell r="O250">
            <v>0</v>
          </cell>
        </row>
        <row r="251">
          <cell r="N251">
            <v>0</v>
          </cell>
          <cell r="O251">
            <v>0</v>
          </cell>
        </row>
        <row r="252">
          <cell r="N252">
            <v>0</v>
          </cell>
          <cell r="O252">
            <v>0</v>
          </cell>
        </row>
        <row r="253">
          <cell r="N253">
            <v>0</v>
          </cell>
          <cell r="O253">
            <v>0</v>
          </cell>
        </row>
        <row r="254">
          <cell r="N254">
            <v>0</v>
          </cell>
          <cell r="O254">
            <v>0</v>
          </cell>
        </row>
        <row r="255">
          <cell r="N255">
            <v>0</v>
          </cell>
          <cell r="O255">
            <v>0</v>
          </cell>
        </row>
        <row r="256">
          <cell r="N256">
            <v>0</v>
          </cell>
          <cell r="O256">
            <v>0</v>
          </cell>
        </row>
        <row r="257">
          <cell r="N257">
            <v>0</v>
          </cell>
          <cell r="O257">
            <v>0</v>
          </cell>
        </row>
        <row r="258">
          <cell r="N258">
            <v>0</v>
          </cell>
          <cell r="O258">
            <v>0</v>
          </cell>
        </row>
        <row r="259">
          <cell r="N259">
            <v>0</v>
          </cell>
          <cell r="O259">
            <v>0</v>
          </cell>
        </row>
        <row r="260">
          <cell r="N260">
            <v>0</v>
          </cell>
          <cell r="O260">
            <v>0</v>
          </cell>
        </row>
        <row r="261">
          <cell r="N261">
            <v>0</v>
          </cell>
          <cell r="O261">
            <v>0</v>
          </cell>
        </row>
        <row r="262">
          <cell r="N262">
            <v>0</v>
          </cell>
          <cell r="O262">
            <v>0</v>
          </cell>
        </row>
        <row r="263">
          <cell r="N263">
            <v>0</v>
          </cell>
          <cell r="O263">
            <v>0</v>
          </cell>
        </row>
        <row r="264">
          <cell r="N264">
            <v>0</v>
          </cell>
          <cell r="O264">
            <v>0</v>
          </cell>
        </row>
        <row r="265">
          <cell r="N265">
            <v>0</v>
          </cell>
          <cell r="O265">
            <v>0</v>
          </cell>
        </row>
        <row r="266">
          <cell r="N266">
            <v>0</v>
          </cell>
          <cell r="O266">
            <v>0</v>
          </cell>
        </row>
        <row r="267">
          <cell r="N267">
            <v>0</v>
          </cell>
          <cell r="O267">
            <v>0</v>
          </cell>
        </row>
        <row r="268">
          <cell r="N268">
            <v>0</v>
          </cell>
          <cell r="O268">
            <v>0</v>
          </cell>
        </row>
        <row r="269">
          <cell r="N269">
            <v>0</v>
          </cell>
          <cell r="O269">
            <v>0</v>
          </cell>
        </row>
        <row r="270">
          <cell r="N270">
            <v>0</v>
          </cell>
          <cell r="O270">
            <v>0</v>
          </cell>
        </row>
        <row r="271">
          <cell r="N271">
            <v>0</v>
          </cell>
          <cell r="O271">
            <v>0</v>
          </cell>
        </row>
        <row r="272">
          <cell r="N272">
            <v>0</v>
          </cell>
          <cell r="O272">
            <v>0</v>
          </cell>
        </row>
        <row r="273">
          <cell r="N273">
            <v>0</v>
          </cell>
          <cell r="O273">
            <v>0</v>
          </cell>
        </row>
        <row r="274">
          <cell r="N274">
            <v>0</v>
          </cell>
          <cell r="O274">
            <v>0</v>
          </cell>
        </row>
        <row r="275">
          <cell r="N275">
            <v>0</v>
          </cell>
          <cell r="O275">
            <v>0</v>
          </cell>
        </row>
        <row r="276">
          <cell r="N276">
            <v>0</v>
          </cell>
          <cell r="O276">
            <v>0</v>
          </cell>
        </row>
        <row r="277">
          <cell r="N277">
            <v>0</v>
          </cell>
          <cell r="O277">
            <v>0</v>
          </cell>
        </row>
        <row r="278">
          <cell r="N278">
            <v>0</v>
          </cell>
          <cell r="O278">
            <v>0</v>
          </cell>
        </row>
        <row r="279">
          <cell r="N279">
            <v>0</v>
          </cell>
          <cell r="O279">
            <v>0</v>
          </cell>
        </row>
        <row r="280">
          <cell r="N280">
            <v>0</v>
          </cell>
          <cell r="O280">
            <v>0</v>
          </cell>
        </row>
        <row r="281">
          <cell r="N281">
            <v>0</v>
          </cell>
          <cell r="O281">
            <v>0</v>
          </cell>
        </row>
        <row r="282">
          <cell r="N282">
            <v>0</v>
          </cell>
          <cell r="O282">
            <v>0</v>
          </cell>
        </row>
        <row r="283">
          <cell r="N283">
            <v>0</v>
          </cell>
          <cell r="O283">
            <v>0</v>
          </cell>
        </row>
        <row r="284">
          <cell r="N284">
            <v>0</v>
          </cell>
          <cell r="O284">
            <v>0</v>
          </cell>
        </row>
        <row r="285">
          <cell r="N285">
            <v>0</v>
          </cell>
          <cell r="O285">
            <v>0</v>
          </cell>
        </row>
        <row r="286">
          <cell r="N286">
            <v>0</v>
          </cell>
          <cell r="O286">
            <v>0</v>
          </cell>
        </row>
        <row r="287">
          <cell r="N287">
            <v>0</v>
          </cell>
          <cell r="O287">
            <v>0</v>
          </cell>
        </row>
        <row r="288">
          <cell r="N288">
            <v>0</v>
          </cell>
          <cell r="O288">
            <v>0</v>
          </cell>
        </row>
        <row r="289">
          <cell r="N289">
            <v>0</v>
          </cell>
          <cell r="O289">
            <v>0</v>
          </cell>
        </row>
        <row r="290">
          <cell r="N290">
            <v>0</v>
          </cell>
          <cell r="O290">
            <v>0</v>
          </cell>
        </row>
        <row r="291">
          <cell r="N291">
            <v>0</v>
          </cell>
          <cell r="O291">
            <v>0</v>
          </cell>
        </row>
        <row r="292">
          <cell r="N292">
            <v>0</v>
          </cell>
          <cell r="O292">
            <v>0</v>
          </cell>
        </row>
        <row r="293">
          <cell r="N293">
            <v>0</v>
          </cell>
          <cell r="O293">
            <v>0</v>
          </cell>
        </row>
        <row r="294">
          <cell r="N294">
            <v>0</v>
          </cell>
          <cell r="O294">
            <v>0</v>
          </cell>
        </row>
        <row r="295">
          <cell r="N295">
            <v>0</v>
          </cell>
          <cell r="O295">
            <v>0</v>
          </cell>
        </row>
        <row r="296">
          <cell r="N296">
            <v>0</v>
          </cell>
          <cell r="O296">
            <v>0</v>
          </cell>
        </row>
        <row r="297">
          <cell r="N297">
            <v>0</v>
          </cell>
          <cell r="O297">
            <v>0</v>
          </cell>
        </row>
        <row r="298">
          <cell r="N298">
            <v>0</v>
          </cell>
          <cell r="O298">
            <v>0</v>
          </cell>
        </row>
        <row r="299">
          <cell r="N299">
            <v>0</v>
          </cell>
          <cell r="O299">
            <v>0</v>
          </cell>
        </row>
        <row r="300">
          <cell r="N300">
            <v>0</v>
          </cell>
          <cell r="O300">
            <v>0</v>
          </cell>
        </row>
        <row r="301">
          <cell r="N301">
            <v>0</v>
          </cell>
          <cell r="O301">
            <v>0</v>
          </cell>
        </row>
        <row r="302">
          <cell r="N302">
            <v>0</v>
          </cell>
          <cell r="O302">
            <v>0</v>
          </cell>
        </row>
        <row r="303">
          <cell r="N303">
            <v>0</v>
          </cell>
          <cell r="O303">
            <v>0</v>
          </cell>
        </row>
        <row r="304">
          <cell r="N304">
            <v>0</v>
          </cell>
          <cell r="O304">
            <v>0</v>
          </cell>
        </row>
        <row r="305">
          <cell r="N305">
            <v>0</v>
          </cell>
          <cell r="O305">
            <v>0</v>
          </cell>
        </row>
        <row r="306">
          <cell r="N306">
            <v>0</v>
          </cell>
          <cell r="O306">
            <v>0</v>
          </cell>
        </row>
        <row r="307">
          <cell r="N307">
            <v>0</v>
          </cell>
          <cell r="O307">
            <v>0</v>
          </cell>
        </row>
        <row r="308">
          <cell r="N308">
            <v>0</v>
          </cell>
          <cell r="O308">
            <v>0</v>
          </cell>
        </row>
        <row r="309">
          <cell r="N309">
            <v>0</v>
          </cell>
          <cell r="O309">
            <v>0</v>
          </cell>
        </row>
        <row r="310">
          <cell r="N310">
            <v>0</v>
          </cell>
          <cell r="O310">
            <v>0</v>
          </cell>
        </row>
        <row r="311">
          <cell r="N311">
            <v>0</v>
          </cell>
          <cell r="O311">
            <v>0</v>
          </cell>
        </row>
        <row r="312">
          <cell r="N312">
            <v>0</v>
          </cell>
          <cell r="O312">
            <v>0</v>
          </cell>
        </row>
        <row r="313">
          <cell r="N313">
            <v>0</v>
          </cell>
          <cell r="O313">
            <v>0</v>
          </cell>
        </row>
        <row r="314">
          <cell r="N314">
            <v>0</v>
          </cell>
          <cell r="O314">
            <v>0</v>
          </cell>
        </row>
        <row r="315">
          <cell r="N315">
            <v>0</v>
          </cell>
          <cell r="O315">
            <v>0</v>
          </cell>
        </row>
        <row r="316">
          <cell r="N316">
            <v>0</v>
          </cell>
          <cell r="O316">
            <v>0</v>
          </cell>
        </row>
        <row r="317">
          <cell r="N317">
            <v>0</v>
          </cell>
          <cell r="O317">
            <v>0</v>
          </cell>
        </row>
        <row r="318">
          <cell r="N318">
            <v>0</v>
          </cell>
          <cell r="O318">
            <v>0</v>
          </cell>
        </row>
        <row r="319">
          <cell r="N319">
            <v>0</v>
          </cell>
          <cell r="O319">
            <v>0</v>
          </cell>
        </row>
        <row r="320">
          <cell r="N320">
            <v>0</v>
          </cell>
          <cell r="O320">
            <v>0</v>
          </cell>
        </row>
        <row r="321">
          <cell r="N321">
            <v>0</v>
          </cell>
          <cell r="O321">
            <v>0</v>
          </cell>
        </row>
        <row r="322">
          <cell r="N322">
            <v>0</v>
          </cell>
          <cell r="O322">
            <v>0</v>
          </cell>
        </row>
        <row r="323">
          <cell r="N323">
            <v>0</v>
          </cell>
          <cell r="O323">
            <v>0</v>
          </cell>
        </row>
        <row r="324">
          <cell r="N324">
            <v>0</v>
          </cell>
          <cell r="O324">
            <v>0</v>
          </cell>
        </row>
        <row r="325">
          <cell r="N325">
            <v>0</v>
          </cell>
          <cell r="O325">
            <v>0</v>
          </cell>
        </row>
        <row r="326">
          <cell r="N326">
            <v>0</v>
          </cell>
          <cell r="O326">
            <v>0</v>
          </cell>
        </row>
        <row r="327">
          <cell r="N327">
            <v>0</v>
          </cell>
          <cell r="O327">
            <v>0</v>
          </cell>
        </row>
        <row r="328">
          <cell r="N328">
            <v>0</v>
          </cell>
          <cell r="O328">
            <v>0</v>
          </cell>
        </row>
        <row r="329">
          <cell r="N329">
            <v>0</v>
          </cell>
          <cell r="O329">
            <v>0</v>
          </cell>
        </row>
        <row r="330">
          <cell r="N330">
            <v>0</v>
          </cell>
          <cell r="O330">
            <v>0</v>
          </cell>
        </row>
        <row r="331">
          <cell r="N331">
            <v>0</v>
          </cell>
          <cell r="O331">
            <v>0</v>
          </cell>
        </row>
        <row r="332">
          <cell r="N332">
            <v>0</v>
          </cell>
          <cell r="O332">
            <v>0</v>
          </cell>
        </row>
        <row r="333">
          <cell r="N333">
            <v>0</v>
          </cell>
          <cell r="O333">
            <v>0</v>
          </cell>
        </row>
        <row r="334">
          <cell r="N334">
            <v>0</v>
          </cell>
          <cell r="O334">
            <v>0</v>
          </cell>
        </row>
        <row r="335">
          <cell r="N335">
            <v>0</v>
          </cell>
          <cell r="O335">
            <v>0</v>
          </cell>
        </row>
        <row r="336">
          <cell r="N336">
            <v>0</v>
          </cell>
          <cell r="O336">
            <v>0</v>
          </cell>
        </row>
        <row r="337">
          <cell r="N337">
            <v>0</v>
          </cell>
          <cell r="O337">
            <v>0</v>
          </cell>
        </row>
        <row r="338">
          <cell r="N338">
            <v>0</v>
          </cell>
          <cell r="O338">
            <v>0</v>
          </cell>
        </row>
        <row r="339">
          <cell r="N339">
            <v>0</v>
          </cell>
          <cell r="O339">
            <v>0</v>
          </cell>
        </row>
        <row r="340">
          <cell r="N340">
            <v>0</v>
          </cell>
          <cell r="O340">
            <v>0</v>
          </cell>
        </row>
        <row r="341">
          <cell r="N341">
            <v>0</v>
          </cell>
          <cell r="O341">
            <v>0</v>
          </cell>
        </row>
        <row r="342">
          <cell r="N342">
            <v>0</v>
          </cell>
          <cell r="O342">
            <v>0</v>
          </cell>
        </row>
        <row r="343">
          <cell r="N343">
            <v>0</v>
          </cell>
          <cell r="O343">
            <v>0</v>
          </cell>
        </row>
        <row r="344">
          <cell r="N344">
            <v>0</v>
          </cell>
          <cell r="O344">
            <v>0</v>
          </cell>
        </row>
        <row r="345">
          <cell r="N345">
            <v>0</v>
          </cell>
          <cell r="O345">
            <v>0</v>
          </cell>
        </row>
        <row r="346">
          <cell r="N346">
            <v>0</v>
          </cell>
          <cell r="O346">
            <v>0</v>
          </cell>
        </row>
        <row r="347">
          <cell r="N347">
            <v>0</v>
          </cell>
          <cell r="O347">
            <v>0</v>
          </cell>
        </row>
        <row r="348">
          <cell r="N348">
            <v>0</v>
          </cell>
          <cell r="O348">
            <v>0</v>
          </cell>
        </row>
        <row r="349">
          <cell r="N349">
            <v>0</v>
          </cell>
          <cell r="O349">
            <v>0</v>
          </cell>
        </row>
        <row r="350">
          <cell r="N350">
            <v>0</v>
          </cell>
          <cell r="O350">
            <v>0</v>
          </cell>
        </row>
        <row r="351">
          <cell r="N351">
            <v>0</v>
          </cell>
          <cell r="O351">
            <v>0</v>
          </cell>
        </row>
        <row r="352">
          <cell r="N352">
            <v>0</v>
          </cell>
          <cell r="O352">
            <v>0</v>
          </cell>
        </row>
        <row r="353">
          <cell r="N353">
            <v>0</v>
          </cell>
          <cell r="O353">
            <v>0</v>
          </cell>
        </row>
        <row r="354">
          <cell r="N354">
            <v>0</v>
          </cell>
          <cell r="O354">
            <v>0</v>
          </cell>
        </row>
        <row r="355">
          <cell r="N355">
            <v>0</v>
          </cell>
          <cell r="O355">
            <v>0</v>
          </cell>
        </row>
        <row r="356">
          <cell r="N356">
            <v>0</v>
          </cell>
          <cell r="O356">
            <v>0</v>
          </cell>
        </row>
        <row r="357">
          <cell r="N357">
            <v>0</v>
          </cell>
          <cell r="O357">
            <v>0</v>
          </cell>
        </row>
        <row r="358">
          <cell r="N358">
            <v>0</v>
          </cell>
          <cell r="O358">
            <v>0</v>
          </cell>
        </row>
        <row r="359">
          <cell r="N359">
            <v>0</v>
          </cell>
          <cell r="O359">
            <v>0</v>
          </cell>
        </row>
        <row r="360">
          <cell r="N360">
            <v>0</v>
          </cell>
          <cell r="O360">
            <v>0</v>
          </cell>
        </row>
        <row r="361">
          <cell r="N361">
            <v>0</v>
          </cell>
          <cell r="O361">
            <v>0</v>
          </cell>
        </row>
        <row r="362">
          <cell r="N362">
            <v>0</v>
          </cell>
          <cell r="O362">
            <v>0</v>
          </cell>
        </row>
        <row r="363">
          <cell r="N363">
            <v>0</v>
          </cell>
          <cell r="O363">
            <v>0</v>
          </cell>
        </row>
        <row r="364">
          <cell r="N364">
            <v>0</v>
          </cell>
          <cell r="O364">
            <v>0</v>
          </cell>
        </row>
        <row r="365">
          <cell r="N365">
            <v>0</v>
          </cell>
          <cell r="O365">
            <v>0</v>
          </cell>
        </row>
        <row r="366">
          <cell r="N366">
            <v>0</v>
          </cell>
          <cell r="O366">
            <v>0</v>
          </cell>
        </row>
        <row r="367">
          <cell r="N367">
            <v>0</v>
          </cell>
          <cell r="O367">
            <v>0</v>
          </cell>
        </row>
        <row r="368">
          <cell r="N368">
            <v>0</v>
          </cell>
          <cell r="O368">
            <v>0</v>
          </cell>
        </row>
        <row r="369">
          <cell r="N369">
            <v>0</v>
          </cell>
          <cell r="O369">
            <v>0</v>
          </cell>
        </row>
        <row r="370">
          <cell r="N370">
            <v>0</v>
          </cell>
          <cell r="O370">
            <v>0</v>
          </cell>
        </row>
        <row r="371">
          <cell r="N371">
            <v>0</v>
          </cell>
          <cell r="O371">
            <v>0</v>
          </cell>
        </row>
        <row r="372">
          <cell r="N372">
            <v>0</v>
          </cell>
          <cell r="O372">
            <v>0</v>
          </cell>
        </row>
        <row r="373">
          <cell r="N373">
            <v>0</v>
          </cell>
          <cell r="O373">
            <v>0</v>
          </cell>
        </row>
        <row r="374">
          <cell r="N374">
            <v>0</v>
          </cell>
          <cell r="O374">
            <v>0</v>
          </cell>
        </row>
        <row r="375">
          <cell r="N375">
            <v>0</v>
          </cell>
          <cell r="O375">
            <v>0</v>
          </cell>
        </row>
        <row r="376">
          <cell r="N376">
            <v>0</v>
          </cell>
          <cell r="O376">
            <v>0</v>
          </cell>
        </row>
        <row r="377">
          <cell r="N377">
            <v>0</v>
          </cell>
          <cell r="O377">
            <v>0</v>
          </cell>
        </row>
        <row r="378">
          <cell r="N378">
            <v>0</v>
          </cell>
          <cell r="O378">
            <v>0</v>
          </cell>
        </row>
        <row r="379">
          <cell r="N379">
            <v>0</v>
          </cell>
          <cell r="O379">
            <v>0</v>
          </cell>
        </row>
        <row r="380">
          <cell r="N380">
            <v>0</v>
          </cell>
          <cell r="O380">
            <v>0</v>
          </cell>
        </row>
        <row r="381">
          <cell r="N381">
            <v>0</v>
          </cell>
          <cell r="O381">
            <v>0</v>
          </cell>
        </row>
        <row r="382">
          <cell r="N382">
            <v>0</v>
          </cell>
          <cell r="O382">
            <v>0</v>
          </cell>
        </row>
        <row r="383">
          <cell r="N383">
            <v>0</v>
          </cell>
          <cell r="O383">
            <v>0</v>
          </cell>
        </row>
        <row r="384">
          <cell r="N384">
            <v>0</v>
          </cell>
          <cell r="O384">
            <v>0</v>
          </cell>
        </row>
        <row r="385">
          <cell r="N385">
            <v>0</v>
          </cell>
          <cell r="O385">
            <v>0</v>
          </cell>
        </row>
        <row r="386">
          <cell r="N386">
            <v>0</v>
          </cell>
          <cell r="O386">
            <v>0</v>
          </cell>
        </row>
        <row r="387">
          <cell r="N387">
            <v>0</v>
          </cell>
          <cell r="O387">
            <v>0</v>
          </cell>
        </row>
        <row r="388">
          <cell r="N388">
            <v>0</v>
          </cell>
          <cell r="O388">
            <v>0</v>
          </cell>
        </row>
        <row r="389">
          <cell r="N389">
            <v>0</v>
          </cell>
          <cell r="O389">
            <v>0</v>
          </cell>
        </row>
        <row r="390">
          <cell r="N390">
            <v>0</v>
          </cell>
          <cell r="O390">
            <v>0</v>
          </cell>
        </row>
        <row r="391">
          <cell r="N391">
            <v>0</v>
          </cell>
          <cell r="O391">
            <v>0</v>
          </cell>
        </row>
        <row r="392">
          <cell r="N392">
            <v>0</v>
          </cell>
          <cell r="O392">
            <v>0</v>
          </cell>
        </row>
        <row r="393">
          <cell r="N393">
            <v>0</v>
          </cell>
          <cell r="O393">
            <v>0</v>
          </cell>
        </row>
        <row r="394">
          <cell r="N394">
            <v>0</v>
          </cell>
          <cell r="O394">
            <v>0</v>
          </cell>
        </row>
        <row r="395">
          <cell r="N395">
            <v>0</v>
          </cell>
          <cell r="O395">
            <v>0</v>
          </cell>
        </row>
        <row r="396">
          <cell r="N396">
            <v>0</v>
          </cell>
          <cell r="O396">
            <v>0</v>
          </cell>
        </row>
        <row r="397">
          <cell r="N397">
            <v>0</v>
          </cell>
          <cell r="O397">
            <v>0</v>
          </cell>
        </row>
        <row r="398">
          <cell r="N398">
            <v>0</v>
          </cell>
          <cell r="O398">
            <v>0</v>
          </cell>
        </row>
        <row r="399">
          <cell r="N399">
            <v>0</v>
          </cell>
          <cell r="O399">
            <v>0</v>
          </cell>
        </row>
        <row r="400">
          <cell r="N400">
            <v>0</v>
          </cell>
          <cell r="O400">
            <v>0</v>
          </cell>
        </row>
        <row r="401">
          <cell r="N401">
            <v>0</v>
          </cell>
          <cell r="O401">
            <v>0</v>
          </cell>
        </row>
        <row r="402">
          <cell r="N402">
            <v>0</v>
          </cell>
          <cell r="O402">
            <v>0</v>
          </cell>
        </row>
        <row r="403">
          <cell r="N403">
            <v>0</v>
          </cell>
          <cell r="O403">
            <v>0</v>
          </cell>
        </row>
        <row r="404">
          <cell r="N404">
            <v>0</v>
          </cell>
          <cell r="O404">
            <v>0</v>
          </cell>
        </row>
        <row r="405">
          <cell r="N405">
            <v>0</v>
          </cell>
          <cell r="O405">
            <v>0</v>
          </cell>
        </row>
        <row r="406">
          <cell r="N406">
            <v>0</v>
          </cell>
          <cell r="O406">
            <v>0</v>
          </cell>
        </row>
      </sheetData>
      <sheetData sheetId="5"/>
      <sheetData sheetId="6"/>
      <sheetData sheetId="7"/>
      <sheetData sheetId="8"/>
      <sheetData sheetId="9">
        <row r="17">
          <cell r="A17" t="str">
            <v>Gem. kantoor Joure, Heremastate 5</v>
          </cell>
        </row>
        <row r="18">
          <cell r="A18" t="str">
            <v>Gemeentehuis Heremastate 1</v>
          </cell>
        </row>
        <row r="19">
          <cell r="A19" t="str">
            <v>Gymzaal St. Johannesga</v>
          </cell>
        </row>
        <row r="20">
          <cell r="A20" t="str">
            <v>Huisvesting buitendienst</v>
          </cell>
          <cell r="B20" t="str">
            <v>binnenzijde koelkast reinigen</v>
          </cell>
          <cell r="D20" t="str">
            <v>12  x p/j</v>
          </cell>
        </row>
        <row r="21">
          <cell r="A21" t="str">
            <v>Woudfenne Joure</v>
          </cell>
        </row>
        <row r="22">
          <cell r="A22" t="str">
            <v>Gemeente kantoor Woudstate</v>
          </cell>
        </row>
        <row r="23">
          <cell r="A23" t="str">
            <v>Sportzaal Terherne</v>
          </cell>
        </row>
        <row r="24">
          <cell r="A24" t="str">
            <v>Servicepunt Balk</v>
          </cell>
        </row>
        <row r="25">
          <cell r="A25" t="str">
            <v>Servicepunt Lemmer</v>
          </cell>
        </row>
        <row r="26">
          <cell r="A26" t="str">
            <v>Raadhuis</v>
          </cell>
        </row>
        <row r="27">
          <cell r="A27" t="str">
            <v>Voormalig gemeentehuis</v>
          </cell>
        </row>
        <row r="28">
          <cell r="A28" t="str">
            <v>Gemeentewerf</v>
          </cell>
          <cell r="B28" t="str">
            <v>binnenzijde koelkast reinigen</v>
          </cell>
          <cell r="D28" t="str">
            <v>12  x p/j</v>
          </cell>
        </row>
        <row r="29">
          <cell r="A29" t="str">
            <v>Sportzaal de Twilling Echten</v>
          </cell>
        </row>
      </sheetData>
      <sheetData sheetId="10">
        <row r="14">
          <cell r="A14" t="str">
            <v>Locatie</v>
          </cell>
          <cell r="B14" t="str">
            <v>Plaats</v>
          </cell>
          <cell r="C14" t="str">
            <v>Buitengevelglas</v>
          </cell>
          <cell r="D14" t="str">
            <v>Frequentie</v>
          </cell>
          <cell r="E14" t="str">
            <v>Tarief</v>
          </cell>
          <cell r="F14" t="str">
            <v>Totaal</v>
          </cell>
          <cell r="H14" t="str">
            <v>Binnengevelglas</v>
          </cell>
          <cell r="I14" t="str">
            <v>Frequentie</v>
          </cell>
          <cell r="J14" t="str">
            <v>Tarief</v>
          </cell>
          <cell r="K14" t="str">
            <v>Totaal</v>
          </cell>
          <cell r="M14" t="str">
            <v>Separatieglas</v>
          </cell>
          <cell r="N14" t="str">
            <v>Frequentie</v>
          </cell>
          <cell r="O14" t="str">
            <v>Tarief</v>
          </cell>
          <cell r="P14" t="str">
            <v>Totaal</v>
          </cell>
          <cell r="R14" t="str">
            <v>Entreeglas</v>
          </cell>
          <cell r="S14" t="str">
            <v>Frequentie</v>
          </cell>
          <cell r="T14" t="str">
            <v>Tarief</v>
          </cell>
          <cell r="U14" t="str">
            <v>Totaal</v>
          </cell>
          <cell r="W14" t="str">
            <v>Klimmateriaal</v>
          </cell>
          <cell r="X14" t="str">
            <v>Frequentie</v>
          </cell>
          <cell r="Y14" t="str">
            <v>Tarief</v>
          </cell>
          <cell r="Z14" t="str">
            <v>Totaal</v>
          </cell>
          <cell r="AB14" t="str">
            <v>Glazenbouwstenen/dakglas e.d.</v>
          </cell>
          <cell r="AC14" t="str">
            <v>Frequentie</v>
          </cell>
          <cell r="AD14" t="str">
            <v>Tarief</v>
          </cell>
          <cell r="AE14" t="str">
            <v>Totaal</v>
          </cell>
        </row>
        <row r="15">
          <cell r="AB15">
            <v>27</v>
          </cell>
          <cell r="AC15">
            <v>28</v>
          </cell>
          <cell r="AD15">
            <v>29</v>
          </cell>
          <cell r="AE15">
            <v>30</v>
          </cell>
        </row>
        <row r="16">
          <cell r="A16" t="str">
            <v>Gem. kantoor Joure, Heremastate 5</v>
          </cell>
          <cell r="B16" t="str">
            <v>Joure</v>
          </cell>
          <cell r="C16">
            <v>150</v>
          </cell>
          <cell r="D16">
            <v>3</v>
          </cell>
          <cell r="E16">
            <v>0</v>
          </cell>
          <cell r="F16">
            <v>0</v>
          </cell>
          <cell r="H16">
            <v>150</v>
          </cell>
          <cell r="I16">
            <v>1</v>
          </cell>
          <cell r="J16">
            <v>0</v>
          </cell>
          <cell r="K16">
            <v>0</v>
          </cell>
          <cell r="M16">
            <v>39.5</v>
          </cell>
          <cell r="N16">
            <v>1</v>
          </cell>
          <cell r="O16">
            <v>0</v>
          </cell>
          <cell r="P16">
            <v>0</v>
          </cell>
          <cell r="U16">
            <v>0</v>
          </cell>
          <cell r="AE16">
            <v>0</v>
          </cell>
        </row>
        <row r="17">
          <cell r="A17" t="str">
            <v>Gemeentehuis Heremastate 1</v>
          </cell>
          <cell r="B17" t="str">
            <v>Joure</v>
          </cell>
          <cell r="C17">
            <v>1249.8</v>
          </cell>
          <cell r="D17">
            <v>3</v>
          </cell>
          <cell r="E17">
            <v>0</v>
          </cell>
          <cell r="F17">
            <v>0</v>
          </cell>
          <cell r="H17">
            <v>1396.99</v>
          </cell>
          <cell r="I17">
            <v>2</v>
          </cell>
          <cell r="J17">
            <v>0</v>
          </cell>
          <cell r="K17">
            <v>0</v>
          </cell>
          <cell r="M17">
            <v>1242.2</v>
          </cell>
          <cell r="N17">
            <v>2</v>
          </cell>
          <cell r="O17">
            <v>0</v>
          </cell>
          <cell r="P17">
            <v>0</v>
          </cell>
          <cell r="U17">
            <v>0</v>
          </cell>
          <cell r="W17" t="str">
            <v>HW + steiger</v>
          </cell>
          <cell r="X17">
            <v>3</v>
          </cell>
          <cell r="Y17">
            <v>0</v>
          </cell>
          <cell r="Z17">
            <v>0</v>
          </cell>
          <cell r="AE17">
            <v>0</v>
          </cell>
        </row>
        <row r="18">
          <cell r="A18" t="str">
            <v>Gymzaal St. Johannesga</v>
          </cell>
          <cell r="C18">
            <v>81.400000000000006</v>
          </cell>
          <cell r="D18">
            <v>3</v>
          </cell>
          <cell r="E18">
            <v>0</v>
          </cell>
          <cell r="F18">
            <v>0</v>
          </cell>
          <cell r="H18">
            <v>81.400000000000006</v>
          </cell>
          <cell r="I18">
            <v>2</v>
          </cell>
          <cell r="J18">
            <v>0</v>
          </cell>
          <cell r="K18">
            <v>0</v>
          </cell>
          <cell r="O18">
            <v>0</v>
          </cell>
          <cell r="P18">
            <v>0</v>
          </cell>
          <cell r="U18">
            <v>0</v>
          </cell>
          <cell r="AE18">
            <v>0</v>
          </cell>
        </row>
        <row r="19">
          <cell r="A19" t="str">
            <v>Huisvesting buitendienst</v>
          </cell>
          <cell r="B19" t="str">
            <v>Joure</v>
          </cell>
          <cell r="C19">
            <v>99.7</v>
          </cell>
          <cell r="D19">
            <v>3</v>
          </cell>
          <cell r="E19">
            <v>0</v>
          </cell>
          <cell r="F19">
            <v>0</v>
          </cell>
          <cell r="H19">
            <v>99.7</v>
          </cell>
          <cell r="I19">
            <v>2</v>
          </cell>
          <cell r="J19">
            <v>0</v>
          </cell>
          <cell r="K19">
            <v>0</v>
          </cell>
          <cell r="M19">
            <v>15.4</v>
          </cell>
          <cell r="N19">
            <v>2</v>
          </cell>
          <cell r="O19">
            <v>0</v>
          </cell>
          <cell r="P19">
            <v>0</v>
          </cell>
          <cell r="U19">
            <v>0</v>
          </cell>
          <cell r="AE19">
            <v>0</v>
          </cell>
        </row>
        <row r="20">
          <cell r="A20" t="str">
            <v>Woudfenne Joure</v>
          </cell>
          <cell r="B20" t="str">
            <v>Joure</v>
          </cell>
          <cell r="C20">
            <v>167.34</v>
          </cell>
          <cell r="D20">
            <v>3</v>
          </cell>
          <cell r="E20">
            <v>0</v>
          </cell>
          <cell r="F20">
            <v>0</v>
          </cell>
          <cell r="H20">
            <v>167.34</v>
          </cell>
          <cell r="I20">
            <v>2</v>
          </cell>
          <cell r="J20">
            <v>0</v>
          </cell>
          <cell r="K20">
            <v>0</v>
          </cell>
          <cell r="O20">
            <v>0</v>
          </cell>
          <cell r="P20">
            <v>0</v>
          </cell>
          <cell r="U20">
            <v>0</v>
          </cell>
          <cell r="AE20">
            <v>0</v>
          </cell>
        </row>
        <row r="21">
          <cell r="A21" t="str">
            <v>Gemeente kantoor Woudstate</v>
          </cell>
          <cell r="B21" t="str">
            <v>Joure</v>
          </cell>
          <cell r="C21">
            <v>481.4</v>
          </cell>
          <cell r="D21">
            <v>3</v>
          </cell>
          <cell r="E21">
            <v>0</v>
          </cell>
          <cell r="F21">
            <v>0</v>
          </cell>
          <cell r="H21">
            <v>302.08</v>
          </cell>
          <cell r="I21">
            <v>2</v>
          </cell>
          <cell r="J21">
            <v>0</v>
          </cell>
          <cell r="K21">
            <v>0</v>
          </cell>
          <cell r="M21">
            <v>33.22</v>
          </cell>
          <cell r="N21">
            <v>2</v>
          </cell>
          <cell r="O21">
            <v>0</v>
          </cell>
          <cell r="P21">
            <v>0</v>
          </cell>
          <cell r="U21">
            <v>0</v>
          </cell>
          <cell r="W21" t="str">
            <v>HW</v>
          </cell>
          <cell r="X21">
            <v>3</v>
          </cell>
          <cell r="Y21">
            <v>0</v>
          </cell>
          <cell r="Z21">
            <v>0</v>
          </cell>
          <cell r="AE21">
            <v>0</v>
          </cell>
        </row>
        <row r="22">
          <cell r="A22" t="str">
            <v>Sportzaal Terherne</v>
          </cell>
          <cell r="C22">
            <v>18.89</v>
          </cell>
          <cell r="D22">
            <v>3</v>
          </cell>
          <cell r="E22">
            <v>0</v>
          </cell>
          <cell r="F22">
            <v>0</v>
          </cell>
          <cell r="H22">
            <v>18.89</v>
          </cell>
          <cell r="I22">
            <v>2</v>
          </cell>
          <cell r="J22">
            <v>0</v>
          </cell>
          <cell r="K22">
            <v>0</v>
          </cell>
          <cell r="O22">
            <v>0</v>
          </cell>
          <cell r="P22">
            <v>0</v>
          </cell>
          <cell r="U22">
            <v>0</v>
          </cell>
          <cell r="AE22">
            <v>0</v>
          </cell>
        </row>
        <row r="23">
          <cell r="A23" t="str">
            <v>Servicepunt Balk</v>
          </cell>
          <cell r="B23" t="str">
            <v>Balk</v>
          </cell>
          <cell r="C23">
            <v>171</v>
          </cell>
          <cell r="D23">
            <v>3</v>
          </cell>
          <cell r="E23">
            <v>0</v>
          </cell>
          <cell r="F23">
            <v>0</v>
          </cell>
          <cell r="H23">
            <v>145</v>
          </cell>
          <cell r="I23">
            <v>2</v>
          </cell>
          <cell r="J23">
            <v>0</v>
          </cell>
          <cell r="K23">
            <v>0</v>
          </cell>
          <cell r="M23">
            <v>105</v>
          </cell>
          <cell r="N23">
            <v>2</v>
          </cell>
          <cell r="O23">
            <v>0</v>
          </cell>
          <cell r="P23">
            <v>0</v>
          </cell>
          <cell r="U23">
            <v>0</v>
          </cell>
          <cell r="AE23">
            <v>0</v>
          </cell>
        </row>
        <row r="24">
          <cell r="A24" t="str">
            <v>Servicepunt Lemmer</v>
          </cell>
          <cell r="B24" t="str">
            <v>Lemmer</v>
          </cell>
          <cell r="C24">
            <v>130</v>
          </cell>
          <cell r="D24">
            <v>3</v>
          </cell>
          <cell r="E24">
            <v>0</v>
          </cell>
          <cell r="F24">
            <v>0</v>
          </cell>
          <cell r="H24">
            <v>130</v>
          </cell>
          <cell r="I24">
            <v>2</v>
          </cell>
          <cell r="J24">
            <v>0</v>
          </cell>
          <cell r="K24">
            <v>0</v>
          </cell>
          <cell r="M24">
            <v>270</v>
          </cell>
          <cell r="N24">
            <v>2</v>
          </cell>
          <cell r="O24">
            <v>0</v>
          </cell>
          <cell r="P24">
            <v>0</v>
          </cell>
          <cell r="U24">
            <v>0</v>
          </cell>
          <cell r="AE24">
            <v>0</v>
          </cell>
        </row>
        <row r="25">
          <cell r="A25" t="str">
            <v>Raadhuis</v>
          </cell>
          <cell r="B25" t="str">
            <v>Baolk</v>
          </cell>
          <cell r="C25">
            <v>220</v>
          </cell>
          <cell r="D25">
            <v>3</v>
          </cell>
          <cell r="E25">
            <v>0</v>
          </cell>
          <cell r="F25">
            <v>0</v>
          </cell>
          <cell r="H25">
            <v>220</v>
          </cell>
          <cell r="I25">
            <v>2</v>
          </cell>
          <cell r="J25">
            <v>0</v>
          </cell>
          <cell r="K25">
            <v>0</v>
          </cell>
          <cell r="M25">
            <v>60</v>
          </cell>
          <cell r="N25">
            <v>2</v>
          </cell>
          <cell r="O25">
            <v>0</v>
          </cell>
          <cell r="P25">
            <v>0</v>
          </cell>
          <cell r="U25">
            <v>0</v>
          </cell>
          <cell r="AE25">
            <v>0</v>
          </cell>
        </row>
        <row r="26">
          <cell r="A26" t="str">
            <v>Voormalig gemeentehuis</v>
          </cell>
          <cell r="B26" t="str">
            <v>Lemmer</v>
          </cell>
          <cell r="C26">
            <v>220</v>
          </cell>
          <cell r="D26">
            <v>3</v>
          </cell>
          <cell r="E26">
            <v>0</v>
          </cell>
          <cell r="F26">
            <v>0</v>
          </cell>
          <cell r="H26">
            <v>220</v>
          </cell>
          <cell r="I26">
            <v>2</v>
          </cell>
          <cell r="J26">
            <v>0</v>
          </cell>
          <cell r="K26">
            <v>0</v>
          </cell>
          <cell r="M26">
            <v>0</v>
          </cell>
          <cell r="N26">
            <v>0</v>
          </cell>
          <cell r="O26">
            <v>0</v>
          </cell>
          <cell r="P26">
            <v>0</v>
          </cell>
          <cell r="U26">
            <v>0</v>
          </cell>
          <cell r="AE26">
            <v>0</v>
          </cell>
        </row>
        <row r="27">
          <cell r="A27" t="str">
            <v>Gemeentewerf</v>
          </cell>
          <cell r="B27" t="str">
            <v>Lemmer</v>
          </cell>
          <cell r="C27">
            <v>88.28</v>
          </cell>
          <cell r="D27">
            <v>4</v>
          </cell>
          <cell r="E27">
            <v>0</v>
          </cell>
          <cell r="F27">
            <v>0</v>
          </cell>
          <cell r="H27">
            <v>88.28</v>
          </cell>
          <cell r="I27">
            <v>2</v>
          </cell>
          <cell r="J27">
            <v>0</v>
          </cell>
          <cell r="K27">
            <v>0</v>
          </cell>
          <cell r="M27">
            <v>79.8</v>
          </cell>
          <cell r="N27">
            <v>2</v>
          </cell>
          <cell r="O27">
            <v>0</v>
          </cell>
          <cell r="P27">
            <v>0</v>
          </cell>
          <cell r="U27">
            <v>0</v>
          </cell>
          <cell r="Z27">
            <v>0</v>
          </cell>
          <cell r="AE27">
            <v>0</v>
          </cell>
        </row>
        <row r="28">
          <cell r="A28" t="str">
            <v>Sportzaal de Twilling Echten</v>
          </cell>
          <cell r="B28" t="str">
            <v>Echten</v>
          </cell>
          <cell r="C28">
            <v>152</v>
          </cell>
          <cell r="D28">
            <v>3</v>
          </cell>
          <cell r="E28">
            <v>0</v>
          </cell>
          <cell r="F28">
            <v>0</v>
          </cell>
          <cell r="H28">
            <v>152</v>
          </cell>
          <cell r="I28">
            <v>2</v>
          </cell>
          <cell r="J28">
            <v>0</v>
          </cell>
          <cell r="K28">
            <v>0</v>
          </cell>
          <cell r="M28">
            <v>62</v>
          </cell>
          <cell r="N28">
            <v>2</v>
          </cell>
          <cell r="O28">
            <v>0</v>
          </cell>
          <cell r="P28">
            <v>0</v>
          </cell>
          <cell r="U28">
            <v>0</v>
          </cell>
          <cell r="AE28">
            <v>0</v>
          </cell>
        </row>
        <row r="29">
          <cell r="F29">
            <v>0</v>
          </cell>
          <cell r="K29">
            <v>0</v>
          </cell>
          <cell r="P29">
            <v>0</v>
          </cell>
          <cell r="U29">
            <v>0</v>
          </cell>
          <cell r="Z29">
            <v>0</v>
          </cell>
          <cell r="AE29">
            <v>0</v>
          </cell>
        </row>
        <row r="30">
          <cell r="F30">
            <v>0</v>
          </cell>
          <cell r="K30">
            <v>0</v>
          </cell>
          <cell r="P30">
            <v>0</v>
          </cell>
          <cell r="U30">
            <v>0</v>
          </cell>
          <cell r="Z30">
            <v>0</v>
          </cell>
          <cell r="AE30">
            <v>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blad"/>
      <sheetName val="1-Contractblad dag"/>
      <sheetName val="1a-Contractblad per locatie"/>
      <sheetName val="2-Kengetal"/>
      <sheetName val="3-Basis ruimtestaat"/>
      <sheetName val="4-Premies en opslagen"/>
      <sheetName val="5-Opbouw uurtarieven"/>
      <sheetName val="6- toeslagenmatrix"/>
      <sheetName val="7-Machine-investeringskosten"/>
      <sheetName val="9-Additionele kosten"/>
      <sheetName val="10-Glasbewassing"/>
    </sheetNames>
    <sheetDataSet>
      <sheetData sheetId="0"/>
      <sheetData sheetId="1"/>
      <sheetData sheetId="2"/>
      <sheetData sheetId="3">
        <row r="10">
          <cell r="A10">
            <v>1052</v>
          </cell>
        </row>
        <row r="11">
          <cell r="A11">
            <v>1104</v>
          </cell>
        </row>
        <row r="12">
          <cell r="A12">
            <v>1130</v>
          </cell>
        </row>
        <row r="13">
          <cell r="A13">
            <v>1156</v>
          </cell>
        </row>
        <row r="14">
          <cell r="A14">
            <v>1255</v>
          </cell>
        </row>
        <row r="15">
          <cell r="A15">
            <v>2052</v>
          </cell>
        </row>
        <row r="16">
          <cell r="A16">
            <v>2104</v>
          </cell>
        </row>
        <row r="17">
          <cell r="A17">
            <v>2130</v>
          </cell>
        </row>
        <row r="18">
          <cell r="A18">
            <v>2156</v>
          </cell>
        </row>
        <row r="19">
          <cell r="A19">
            <v>2255</v>
          </cell>
        </row>
        <row r="20">
          <cell r="A20">
            <v>2510</v>
          </cell>
        </row>
        <row r="21">
          <cell r="A21">
            <v>3052</v>
          </cell>
        </row>
        <row r="22">
          <cell r="A22">
            <v>3104</v>
          </cell>
        </row>
        <row r="23">
          <cell r="A23">
            <v>3130</v>
          </cell>
        </row>
        <row r="24">
          <cell r="A24">
            <v>3156</v>
          </cell>
        </row>
        <row r="25">
          <cell r="A25">
            <v>3255</v>
          </cell>
        </row>
        <row r="26">
          <cell r="A26">
            <v>4052</v>
          </cell>
        </row>
        <row r="27">
          <cell r="A27">
            <v>4104</v>
          </cell>
        </row>
        <row r="28">
          <cell r="A28">
            <v>4130</v>
          </cell>
        </row>
        <row r="29">
          <cell r="A29">
            <v>4156</v>
          </cell>
        </row>
        <row r="30">
          <cell r="A30">
            <v>4255</v>
          </cell>
        </row>
        <row r="31">
          <cell r="A31">
            <v>5052</v>
          </cell>
        </row>
        <row r="32">
          <cell r="A32">
            <v>5104</v>
          </cell>
        </row>
        <row r="33">
          <cell r="A33">
            <v>5130</v>
          </cell>
        </row>
        <row r="34">
          <cell r="A34">
            <v>5156</v>
          </cell>
        </row>
        <row r="35">
          <cell r="A35">
            <v>5255</v>
          </cell>
        </row>
        <row r="36">
          <cell r="A36">
            <v>6052</v>
          </cell>
        </row>
        <row r="37">
          <cell r="A37">
            <v>6104</v>
          </cell>
        </row>
        <row r="38">
          <cell r="A38">
            <v>6130</v>
          </cell>
        </row>
        <row r="39">
          <cell r="A39">
            <v>6156</v>
          </cell>
        </row>
        <row r="40">
          <cell r="A40">
            <v>6255</v>
          </cell>
        </row>
        <row r="41">
          <cell r="A41">
            <v>7052</v>
          </cell>
        </row>
        <row r="42">
          <cell r="A42">
            <v>7104</v>
          </cell>
        </row>
        <row r="43">
          <cell r="A43">
            <v>7130</v>
          </cell>
        </row>
        <row r="44">
          <cell r="A44">
            <v>7156</v>
          </cell>
        </row>
        <row r="45">
          <cell r="A45">
            <v>7255</v>
          </cell>
        </row>
        <row r="46">
          <cell r="A46">
            <v>8052</v>
          </cell>
        </row>
        <row r="47">
          <cell r="A47">
            <v>8104</v>
          </cell>
        </row>
        <row r="48">
          <cell r="A48">
            <v>8130</v>
          </cell>
        </row>
        <row r="49">
          <cell r="A49">
            <v>8156</v>
          </cell>
        </row>
        <row r="50">
          <cell r="A50">
            <v>8255</v>
          </cell>
        </row>
        <row r="51">
          <cell r="A51">
            <v>9052</v>
          </cell>
        </row>
        <row r="52">
          <cell r="A52">
            <v>9104</v>
          </cell>
        </row>
        <row r="53">
          <cell r="A53">
            <v>9130</v>
          </cell>
        </row>
        <row r="54">
          <cell r="A54">
            <v>9156</v>
          </cell>
        </row>
        <row r="55">
          <cell r="A55">
            <v>9255</v>
          </cell>
        </row>
        <row r="56">
          <cell r="A56">
            <v>11255</v>
          </cell>
        </row>
        <row r="57">
          <cell r="A57">
            <v>14001</v>
          </cell>
        </row>
        <row r="58">
          <cell r="A58">
            <v>14012</v>
          </cell>
        </row>
        <row r="59">
          <cell r="A59">
            <v>14052</v>
          </cell>
        </row>
        <row r="60">
          <cell r="A60">
            <v>15052</v>
          </cell>
        </row>
        <row r="61">
          <cell r="A61">
            <v>15104</v>
          </cell>
        </row>
        <row r="62">
          <cell r="A62">
            <v>15130</v>
          </cell>
        </row>
        <row r="63">
          <cell r="A63">
            <v>15156</v>
          </cell>
        </row>
        <row r="64">
          <cell r="A64">
            <v>15255</v>
          </cell>
        </row>
        <row r="65">
          <cell r="A65">
            <v>16052</v>
          </cell>
        </row>
        <row r="66">
          <cell r="A66">
            <v>16104</v>
          </cell>
        </row>
        <row r="67">
          <cell r="A67">
            <v>16130</v>
          </cell>
        </row>
        <row r="68">
          <cell r="A68">
            <v>16156</v>
          </cell>
        </row>
        <row r="69">
          <cell r="A69">
            <v>16255</v>
          </cell>
        </row>
        <row r="70">
          <cell r="A70">
            <v>17012</v>
          </cell>
        </row>
        <row r="71">
          <cell r="A71">
            <v>17052</v>
          </cell>
        </row>
        <row r="72">
          <cell r="A72" t="str">
            <v>nvt</v>
          </cell>
        </row>
      </sheetData>
      <sheetData sheetId="4"/>
      <sheetData sheetId="5"/>
      <sheetData sheetId="6"/>
      <sheetData sheetId="7"/>
      <sheetData sheetId="8"/>
      <sheetData sheetId="9">
        <row r="17">
          <cell r="A17" t="str">
            <v>Gem. kantoor Joure, Heremastate 5</v>
          </cell>
          <cell r="B17" t="str">
            <v>Joure</v>
          </cell>
          <cell r="G17">
            <v>0</v>
          </cell>
        </row>
        <row r="18">
          <cell r="A18" t="str">
            <v>Gemeente kantoor Woudstate</v>
          </cell>
          <cell r="B18" t="str">
            <v>Joure</v>
          </cell>
          <cell r="G18">
            <v>0</v>
          </cell>
        </row>
        <row r="19">
          <cell r="A19" t="str">
            <v>Gemeentehuis Heremastate 1</v>
          </cell>
          <cell r="B19" t="str">
            <v>Joure</v>
          </cell>
          <cell r="G19">
            <v>0</v>
          </cell>
        </row>
        <row r="20">
          <cell r="A20" t="str">
            <v>Gemeentewerf</v>
          </cell>
          <cell r="B20" t="str">
            <v>Lemmer</v>
          </cell>
          <cell r="C20" t="str">
            <v>binnenzijde koelkast</v>
          </cell>
          <cell r="D20">
            <v>0.15</v>
          </cell>
          <cell r="E20">
            <v>12</v>
          </cell>
          <cell r="F20">
            <v>22.66</v>
          </cell>
          <cell r="G20">
            <v>42.623460000000001</v>
          </cell>
        </row>
        <row r="21">
          <cell r="A21" t="str">
            <v>Gymlokaal</v>
          </cell>
          <cell r="B21" t="str">
            <v>St Nicolaasga</v>
          </cell>
          <cell r="G21">
            <v>0</v>
          </cell>
        </row>
        <row r="22">
          <cell r="A22" t="str">
            <v>Gymlokaal Balk</v>
          </cell>
          <cell r="B22" t="str">
            <v>Balk</v>
          </cell>
          <cell r="G22">
            <v>0</v>
          </cell>
        </row>
        <row r="23">
          <cell r="A23" t="str">
            <v>Gymlokaal De Foarmeling</v>
          </cell>
          <cell r="B23" t="str">
            <v>Sloten</v>
          </cell>
          <cell r="G23">
            <v>0</v>
          </cell>
        </row>
        <row r="24">
          <cell r="A24" t="str">
            <v>Gymzaal St. Johannesga</v>
          </cell>
          <cell r="B24" t="str">
            <v>St Johannesga</v>
          </cell>
          <cell r="G24">
            <v>0</v>
          </cell>
        </row>
        <row r="25">
          <cell r="A25" t="str">
            <v>Gymzaal T Kampke</v>
          </cell>
          <cell r="B25" t="str">
            <v>Terherne</v>
          </cell>
          <cell r="G25">
            <v>0</v>
          </cell>
        </row>
        <row r="26">
          <cell r="A26" t="str">
            <v>Huisvesting buitendienst</v>
          </cell>
          <cell r="B26" t="str">
            <v>Joure</v>
          </cell>
          <cell r="G26">
            <v>0</v>
          </cell>
        </row>
        <row r="27">
          <cell r="A27" t="str">
            <v>Milieustraat</v>
          </cell>
          <cell r="B27" t="str">
            <v>Balk</v>
          </cell>
          <cell r="G27">
            <v>0</v>
          </cell>
        </row>
        <row r="28">
          <cell r="A28" t="str">
            <v>Raadhuis</v>
          </cell>
          <cell r="B28" t="str">
            <v>Balk</v>
          </cell>
          <cell r="C28" t="str">
            <v>binnenzijde koelkast</v>
          </cell>
          <cell r="D28">
            <v>0.15</v>
          </cell>
          <cell r="E28">
            <v>12</v>
          </cell>
          <cell r="F28">
            <v>22.66</v>
          </cell>
          <cell r="G28">
            <v>42.623460000000001</v>
          </cell>
        </row>
        <row r="29">
          <cell r="A29" t="str">
            <v>SCC De Hege Fonnen</v>
          </cell>
          <cell r="B29" t="str">
            <v>Lemmer</v>
          </cell>
          <cell r="G29">
            <v>0</v>
          </cell>
        </row>
        <row r="30">
          <cell r="A30" t="str">
            <v>Servicepunt Balk</v>
          </cell>
          <cell r="B30" t="str">
            <v>Balk</v>
          </cell>
          <cell r="G30">
            <v>0</v>
          </cell>
        </row>
        <row r="31">
          <cell r="A31" t="str">
            <v>Servicepunt Lemmer</v>
          </cell>
          <cell r="B31" t="str">
            <v>Lemmer</v>
          </cell>
          <cell r="G31">
            <v>0</v>
          </cell>
        </row>
        <row r="32">
          <cell r="A32" t="str">
            <v>Sporthal de Stuit</v>
          </cell>
          <cell r="B32" t="str">
            <v>Joure</v>
          </cell>
          <cell r="G32">
            <v>0</v>
          </cell>
        </row>
        <row r="33">
          <cell r="A33" t="str">
            <v>Sporthal De Trime</v>
          </cell>
          <cell r="B33" t="str">
            <v>Balk</v>
          </cell>
          <cell r="G33">
            <v>0</v>
          </cell>
        </row>
        <row r="34">
          <cell r="A34" t="str">
            <v>Sporthal Doniahal</v>
          </cell>
          <cell r="B34" t="str">
            <v>St Nicolaasga</v>
          </cell>
          <cell r="G34">
            <v>0</v>
          </cell>
        </row>
        <row r="35">
          <cell r="A35" t="str">
            <v>Sporthal It Tsjillân</v>
          </cell>
          <cell r="B35" t="str">
            <v>Langweer</v>
          </cell>
          <cell r="G35">
            <v>0</v>
          </cell>
        </row>
        <row r="36">
          <cell r="A36" t="str">
            <v>Sportzaal de Twilling Echten</v>
          </cell>
          <cell r="B36" t="str">
            <v>Echten</v>
          </cell>
          <cell r="G36">
            <v>0</v>
          </cell>
        </row>
        <row r="37">
          <cell r="A37" t="str">
            <v>Voormalig gemeentehuis</v>
          </cell>
          <cell r="B37" t="str">
            <v>Lemmer</v>
          </cell>
          <cell r="G37">
            <v>0</v>
          </cell>
        </row>
        <row r="38">
          <cell r="A38" t="str">
            <v>Woudfenne Joure</v>
          </cell>
          <cell r="B38" t="str">
            <v>Joure</v>
          </cell>
          <cell r="G38">
            <v>0</v>
          </cell>
        </row>
        <row r="39">
          <cell r="A39">
            <v>0</v>
          </cell>
          <cell r="B39">
            <v>0</v>
          </cell>
        </row>
      </sheetData>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Kengetal"/>
      <sheetName val="3-Basis ruimtestaat"/>
      <sheetName val="4-Premies en opslagen"/>
      <sheetName val="5-Opbouw uurtarieven"/>
      <sheetName val="6- toeslagenmatrix"/>
      <sheetName val="7-Machine-investeringskosten"/>
      <sheetName val="8-Glasbewassing"/>
      <sheetName val="9-Additionele kosten"/>
    </sheetNames>
    <sheetDataSet>
      <sheetData sheetId="0" refreshError="1"/>
      <sheetData sheetId="1"/>
      <sheetData sheetId="2" refreshError="1"/>
      <sheetData sheetId="3" refreshError="1"/>
      <sheetData sheetId="4" refreshError="1"/>
      <sheetData sheetId="5" refreshError="1"/>
      <sheetData sheetId="6"/>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blad"/>
      <sheetName val="Risicoprofiel"/>
      <sheetName val="1-Contractblad dag"/>
      <sheetName val="2-Kengetal"/>
      <sheetName val="3-Basis ruimtestaat"/>
      <sheetName val="4-Premies en opslagen"/>
      <sheetName val="5-Opbouw uurtarieven"/>
      <sheetName val="6- toeslagenmatrix"/>
      <sheetName val="7-Machine-investeringskosten"/>
      <sheetName val="8-Afroepprijs"/>
    </sheetNames>
    <sheetDataSet>
      <sheetData sheetId="0"/>
      <sheetData sheetId="1"/>
      <sheetData sheetId="2"/>
      <sheetData sheetId="3">
        <row r="11">
          <cell r="A11">
            <v>1255</v>
          </cell>
          <cell r="B11">
            <v>255</v>
          </cell>
          <cell r="C11" t="str">
            <v>Administratieve ruimten</v>
          </cell>
          <cell r="D11" t="str">
            <v>5 x per week</v>
          </cell>
          <cell r="E11">
            <v>0.5</v>
          </cell>
          <cell r="G11">
            <v>510</v>
          </cell>
          <cell r="H11">
            <v>15</v>
          </cell>
          <cell r="I11">
            <v>1</v>
          </cell>
          <cell r="K11" t="str">
            <v>B</v>
          </cell>
        </row>
        <row r="12">
          <cell r="A12">
            <v>2255</v>
          </cell>
          <cell r="B12">
            <v>255</v>
          </cell>
          <cell r="C12" t="str">
            <v>Sanitaire ruimten</v>
          </cell>
          <cell r="D12" t="str">
            <v>5 x per week</v>
          </cell>
          <cell r="G12">
            <v>0</v>
          </cell>
          <cell r="H12">
            <v>0</v>
          </cell>
          <cell r="I12">
            <v>0</v>
          </cell>
          <cell r="K12" t="str">
            <v>S</v>
          </cell>
        </row>
        <row r="13">
          <cell r="A13">
            <v>3255</v>
          </cell>
          <cell r="B13">
            <v>255</v>
          </cell>
          <cell r="C13" t="str">
            <v>Gangen en hallen</v>
          </cell>
          <cell r="D13" t="str">
            <v>5 x per week</v>
          </cell>
          <cell r="G13">
            <v>0</v>
          </cell>
          <cell r="H13">
            <v>0</v>
          </cell>
          <cell r="I13">
            <v>0</v>
          </cell>
          <cell r="K13" t="str">
            <v>V</v>
          </cell>
        </row>
        <row r="14">
          <cell r="A14">
            <v>4255</v>
          </cell>
          <cell r="B14">
            <v>255</v>
          </cell>
          <cell r="C14" t="str">
            <v>Liften</v>
          </cell>
          <cell r="D14" t="str">
            <v>5 x per week</v>
          </cell>
          <cell r="G14">
            <v>0</v>
          </cell>
          <cell r="H14">
            <v>0</v>
          </cell>
          <cell r="I14">
            <v>0</v>
          </cell>
          <cell r="K14" t="str">
            <v>V</v>
          </cell>
        </row>
        <row r="15">
          <cell r="A15">
            <v>5255</v>
          </cell>
          <cell r="B15">
            <v>255</v>
          </cell>
          <cell r="C15" t="str">
            <v>Trappenhuizen</v>
          </cell>
          <cell r="D15" t="str">
            <v>5 x per week</v>
          </cell>
          <cell r="G15">
            <v>0</v>
          </cell>
          <cell r="H15">
            <v>0</v>
          </cell>
          <cell r="I15">
            <v>0</v>
          </cell>
          <cell r="K15" t="str">
            <v>V</v>
          </cell>
        </row>
        <row r="16">
          <cell r="A16">
            <v>6255</v>
          </cell>
          <cell r="B16">
            <v>255</v>
          </cell>
          <cell r="C16" t="str">
            <v>Pantry/koffiecorner</v>
          </cell>
          <cell r="D16" t="str">
            <v>5 x per week</v>
          </cell>
          <cell r="G16">
            <v>0</v>
          </cell>
          <cell r="H16">
            <v>0</v>
          </cell>
          <cell r="I16">
            <v>0</v>
          </cell>
          <cell r="K16" t="str">
            <v>V</v>
          </cell>
        </row>
        <row r="17">
          <cell r="A17">
            <v>7255</v>
          </cell>
          <cell r="B17">
            <v>255</v>
          </cell>
          <cell r="C17" t="str">
            <v>Restaurant</v>
          </cell>
          <cell r="D17" t="str">
            <v>5 x per week</v>
          </cell>
          <cell r="G17">
            <v>0</v>
          </cell>
          <cell r="H17">
            <v>0</v>
          </cell>
          <cell r="I17">
            <v>0</v>
          </cell>
          <cell r="K17" t="str">
            <v>V</v>
          </cell>
        </row>
        <row r="18">
          <cell r="A18">
            <v>11255</v>
          </cell>
          <cell r="B18">
            <v>255</v>
          </cell>
          <cell r="C18" t="str">
            <v>Kleedruimten</v>
          </cell>
          <cell r="D18" t="str">
            <v>5 x per week</v>
          </cell>
          <cell r="G18">
            <v>0</v>
          </cell>
          <cell r="H18">
            <v>0</v>
          </cell>
          <cell r="I18">
            <v>0</v>
          </cell>
          <cell r="K18" t="str">
            <v>S</v>
          </cell>
        </row>
        <row r="19">
          <cell r="A19">
            <v>12255</v>
          </cell>
          <cell r="B19">
            <v>255</v>
          </cell>
          <cell r="C19" t="str">
            <v>Rookruimten</v>
          </cell>
          <cell r="D19" t="str">
            <v>5 x per week</v>
          </cell>
          <cell r="G19">
            <v>0</v>
          </cell>
          <cell r="H19">
            <v>0</v>
          </cell>
          <cell r="I19">
            <v>0</v>
          </cell>
          <cell r="K19" t="str">
            <v>V</v>
          </cell>
        </row>
        <row r="20">
          <cell r="A20">
            <v>14052</v>
          </cell>
          <cell r="B20">
            <v>52</v>
          </cell>
          <cell r="C20" t="str">
            <v>Opslagruimten</v>
          </cell>
          <cell r="D20" t="str">
            <v>1 x per week</v>
          </cell>
          <cell r="G20">
            <v>0</v>
          </cell>
          <cell r="H20">
            <v>0</v>
          </cell>
          <cell r="I20">
            <v>0</v>
          </cell>
          <cell r="K20" t="str">
            <v>V</v>
          </cell>
        </row>
        <row r="21">
          <cell r="A21">
            <v>15255</v>
          </cell>
          <cell r="B21">
            <v>255</v>
          </cell>
          <cell r="C21" t="str">
            <v>Vergader-/spreekruimten</v>
          </cell>
          <cell r="D21" t="str">
            <v>5 x per week</v>
          </cell>
          <cell r="G21">
            <v>0</v>
          </cell>
          <cell r="H21">
            <v>0</v>
          </cell>
          <cell r="I21">
            <v>0</v>
          </cell>
          <cell r="K21" t="str">
            <v>B</v>
          </cell>
        </row>
        <row r="22">
          <cell r="A22" t="str">
            <v>nvt</v>
          </cell>
          <cell r="C22" t="str">
            <v>Niet van toepassing</v>
          </cell>
          <cell r="H22">
            <v>0</v>
          </cell>
          <cell r="I22">
            <v>0</v>
          </cell>
        </row>
        <row r="24">
          <cell r="C24">
            <v>0</v>
          </cell>
          <cell r="H24">
            <v>15</v>
          </cell>
          <cell r="I24">
            <v>1</v>
          </cell>
        </row>
      </sheetData>
      <sheetData sheetId="4">
        <row r="9">
          <cell r="K9" t="str">
            <v>UREN P/JR        MA-VR</v>
          </cell>
          <cell r="L9" t="str">
            <v>UREN P/JR     NALOOP</v>
          </cell>
        </row>
        <row r="10">
          <cell r="K10">
            <v>7.5</v>
          </cell>
          <cell r="L10">
            <v>0</v>
          </cell>
        </row>
        <row r="11">
          <cell r="K11">
            <v>0</v>
          </cell>
          <cell r="L11">
            <v>0</v>
          </cell>
        </row>
        <row r="12">
          <cell r="K12">
            <v>0</v>
          </cell>
          <cell r="L12">
            <v>0</v>
          </cell>
        </row>
        <row r="13">
          <cell r="K13">
            <v>0</v>
          </cell>
          <cell r="L13">
            <v>0</v>
          </cell>
        </row>
        <row r="14">
          <cell r="K14">
            <v>0</v>
          </cell>
          <cell r="L14">
            <v>0</v>
          </cell>
        </row>
        <row r="15">
          <cell r="K15">
            <v>0</v>
          </cell>
          <cell r="L15">
            <v>0</v>
          </cell>
        </row>
        <row r="16">
          <cell r="K16">
            <v>0</v>
          </cell>
          <cell r="L16">
            <v>0</v>
          </cell>
        </row>
        <row r="17">
          <cell r="K17">
            <v>0</v>
          </cell>
          <cell r="L17">
            <v>0</v>
          </cell>
        </row>
        <row r="18">
          <cell r="K18">
            <v>0</v>
          </cell>
          <cell r="L18">
            <v>0</v>
          </cell>
        </row>
        <row r="19">
          <cell r="K19">
            <v>0</v>
          </cell>
          <cell r="L19">
            <v>0</v>
          </cell>
        </row>
        <row r="20">
          <cell r="K20">
            <v>0</v>
          </cell>
          <cell r="L20">
            <v>0</v>
          </cell>
        </row>
        <row r="21">
          <cell r="K21">
            <v>0</v>
          </cell>
          <cell r="L21">
            <v>0</v>
          </cell>
        </row>
        <row r="22">
          <cell r="K22">
            <v>0</v>
          </cell>
          <cell r="L22">
            <v>0</v>
          </cell>
        </row>
        <row r="23">
          <cell r="K23">
            <v>0</v>
          </cell>
          <cell r="L23">
            <v>0</v>
          </cell>
        </row>
        <row r="24">
          <cell r="K24">
            <v>0</v>
          </cell>
          <cell r="L24">
            <v>0</v>
          </cell>
        </row>
        <row r="25">
          <cell r="K25">
            <v>0</v>
          </cell>
          <cell r="L25">
            <v>0</v>
          </cell>
        </row>
        <row r="26">
          <cell r="K26">
            <v>0</v>
          </cell>
          <cell r="L26">
            <v>0</v>
          </cell>
        </row>
        <row r="27">
          <cell r="K27">
            <v>0</v>
          </cell>
          <cell r="L27">
            <v>0</v>
          </cell>
        </row>
        <row r="28">
          <cell r="K28">
            <v>0</v>
          </cell>
          <cell r="L28">
            <v>0</v>
          </cell>
        </row>
        <row r="29">
          <cell r="K29">
            <v>0</v>
          </cell>
          <cell r="L29">
            <v>0</v>
          </cell>
        </row>
        <row r="30">
          <cell r="K30">
            <v>0</v>
          </cell>
          <cell r="L30">
            <v>0</v>
          </cell>
        </row>
        <row r="31">
          <cell r="K31">
            <v>0</v>
          </cell>
          <cell r="L31">
            <v>0</v>
          </cell>
        </row>
        <row r="32">
          <cell r="K32">
            <v>0</v>
          </cell>
          <cell r="L32">
            <v>0</v>
          </cell>
        </row>
        <row r="33">
          <cell r="K33">
            <v>0</v>
          </cell>
          <cell r="L33">
            <v>0</v>
          </cell>
        </row>
        <row r="34">
          <cell r="K34">
            <v>0</v>
          </cell>
          <cell r="L34">
            <v>0</v>
          </cell>
        </row>
        <row r="35">
          <cell r="K35">
            <v>0</v>
          </cell>
          <cell r="L35">
            <v>0</v>
          </cell>
        </row>
        <row r="36">
          <cell r="K36">
            <v>0</v>
          </cell>
          <cell r="L36">
            <v>0</v>
          </cell>
        </row>
        <row r="37">
          <cell r="K37">
            <v>0</v>
          </cell>
          <cell r="L37">
            <v>0</v>
          </cell>
        </row>
        <row r="38">
          <cell r="K38">
            <v>0</v>
          </cell>
          <cell r="L38">
            <v>0</v>
          </cell>
        </row>
        <row r="39">
          <cell r="K39">
            <v>0</v>
          </cell>
          <cell r="L39">
            <v>0</v>
          </cell>
        </row>
        <row r="40">
          <cell r="K40">
            <v>0</v>
          </cell>
          <cell r="L40">
            <v>0</v>
          </cell>
        </row>
        <row r="41">
          <cell r="K41">
            <v>0</v>
          </cell>
          <cell r="L41">
            <v>0</v>
          </cell>
        </row>
        <row r="42">
          <cell r="K42">
            <v>0</v>
          </cell>
          <cell r="L42">
            <v>0</v>
          </cell>
        </row>
        <row r="43">
          <cell r="K43">
            <v>0</v>
          </cell>
          <cell r="L43">
            <v>0</v>
          </cell>
        </row>
        <row r="44">
          <cell r="K44">
            <v>0</v>
          </cell>
          <cell r="L44">
            <v>0</v>
          </cell>
        </row>
        <row r="45">
          <cell r="K45">
            <v>0</v>
          </cell>
          <cell r="L45">
            <v>0</v>
          </cell>
        </row>
        <row r="46">
          <cell r="K46">
            <v>0</v>
          </cell>
          <cell r="L46">
            <v>0</v>
          </cell>
        </row>
        <row r="47">
          <cell r="K47">
            <v>0</v>
          </cell>
          <cell r="L47">
            <v>0</v>
          </cell>
        </row>
        <row r="48">
          <cell r="K48">
            <v>0</v>
          </cell>
          <cell r="L48">
            <v>0</v>
          </cell>
        </row>
        <row r="49">
          <cell r="K49">
            <v>0</v>
          </cell>
          <cell r="L49">
            <v>0</v>
          </cell>
        </row>
        <row r="50">
          <cell r="K50">
            <v>0</v>
          </cell>
          <cell r="L50">
            <v>0</v>
          </cell>
        </row>
        <row r="51">
          <cell r="K51">
            <v>0</v>
          </cell>
          <cell r="L51">
            <v>0</v>
          </cell>
        </row>
        <row r="52">
          <cell r="K52">
            <v>0</v>
          </cell>
          <cell r="L52">
            <v>0</v>
          </cell>
        </row>
        <row r="53">
          <cell r="K53">
            <v>0</v>
          </cell>
          <cell r="L53">
            <v>0</v>
          </cell>
        </row>
        <row r="54">
          <cell r="K54">
            <v>0</v>
          </cell>
          <cell r="L54">
            <v>0</v>
          </cell>
        </row>
        <row r="55">
          <cell r="K55">
            <v>0</v>
          </cell>
          <cell r="L55">
            <v>0</v>
          </cell>
        </row>
        <row r="56">
          <cell r="K56">
            <v>0</v>
          </cell>
          <cell r="L56">
            <v>0</v>
          </cell>
        </row>
        <row r="57">
          <cell r="K57">
            <v>0</v>
          </cell>
          <cell r="L57">
            <v>0</v>
          </cell>
        </row>
        <row r="58">
          <cell r="K58">
            <v>0</v>
          </cell>
          <cell r="L58">
            <v>0</v>
          </cell>
        </row>
        <row r="59">
          <cell r="K59">
            <v>0</v>
          </cell>
          <cell r="L59">
            <v>0</v>
          </cell>
        </row>
        <row r="60">
          <cell r="K60">
            <v>0</v>
          </cell>
          <cell r="L60">
            <v>0</v>
          </cell>
        </row>
        <row r="61">
          <cell r="K61">
            <v>0</v>
          </cell>
          <cell r="L61">
            <v>0</v>
          </cell>
        </row>
        <row r="62">
          <cell r="K62">
            <v>0</v>
          </cell>
          <cell r="L62">
            <v>0</v>
          </cell>
        </row>
        <row r="63">
          <cell r="K63">
            <v>0</v>
          </cell>
          <cell r="L63">
            <v>0</v>
          </cell>
        </row>
        <row r="64">
          <cell r="K64">
            <v>0</v>
          </cell>
          <cell r="L64">
            <v>0</v>
          </cell>
        </row>
        <row r="65">
          <cell r="K65">
            <v>0</v>
          </cell>
          <cell r="L65">
            <v>0</v>
          </cell>
        </row>
        <row r="66">
          <cell r="K66">
            <v>0</v>
          </cell>
          <cell r="L66">
            <v>0</v>
          </cell>
        </row>
        <row r="67">
          <cell r="K67">
            <v>0</v>
          </cell>
          <cell r="L67">
            <v>0</v>
          </cell>
        </row>
        <row r="68">
          <cell r="K68">
            <v>0</v>
          </cell>
          <cell r="L68">
            <v>0</v>
          </cell>
        </row>
        <row r="69">
          <cell r="K69">
            <v>0</v>
          </cell>
          <cell r="L69">
            <v>0</v>
          </cell>
        </row>
        <row r="70">
          <cell r="K70">
            <v>0</v>
          </cell>
          <cell r="L70">
            <v>0</v>
          </cell>
        </row>
        <row r="71">
          <cell r="K71">
            <v>0</v>
          </cell>
          <cell r="L71">
            <v>0</v>
          </cell>
        </row>
        <row r="72">
          <cell r="K72">
            <v>0</v>
          </cell>
          <cell r="L72">
            <v>0</v>
          </cell>
        </row>
        <row r="73">
          <cell r="K73">
            <v>0</v>
          </cell>
          <cell r="L73">
            <v>0</v>
          </cell>
        </row>
        <row r="74">
          <cell r="K74">
            <v>0</v>
          </cell>
          <cell r="L74">
            <v>0</v>
          </cell>
        </row>
        <row r="75">
          <cell r="K75">
            <v>0</v>
          </cell>
          <cell r="L75">
            <v>0</v>
          </cell>
        </row>
        <row r="76">
          <cell r="K76">
            <v>0</v>
          </cell>
          <cell r="L76">
            <v>0</v>
          </cell>
        </row>
        <row r="77">
          <cell r="K77">
            <v>0</v>
          </cell>
          <cell r="L77">
            <v>0</v>
          </cell>
        </row>
        <row r="78">
          <cell r="K78">
            <v>0</v>
          </cell>
          <cell r="L78">
            <v>0</v>
          </cell>
        </row>
        <row r="79">
          <cell r="K79">
            <v>0</v>
          </cell>
          <cell r="L79">
            <v>0</v>
          </cell>
        </row>
        <row r="80">
          <cell r="K80">
            <v>0</v>
          </cell>
          <cell r="L80">
            <v>0</v>
          </cell>
        </row>
        <row r="81">
          <cell r="K81">
            <v>0</v>
          </cell>
          <cell r="L81">
            <v>0</v>
          </cell>
        </row>
        <row r="82">
          <cell r="K82">
            <v>0</v>
          </cell>
          <cell r="L82">
            <v>0</v>
          </cell>
        </row>
        <row r="83">
          <cell r="K83">
            <v>0</v>
          </cell>
          <cell r="L83">
            <v>0</v>
          </cell>
        </row>
        <row r="84">
          <cell r="K84">
            <v>0</v>
          </cell>
          <cell r="L84">
            <v>0</v>
          </cell>
        </row>
        <row r="85">
          <cell r="K85">
            <v>0</v>
          </cell>
          <cell r="L85">
            <v>0</v>
          </cell>
        </row>
        <row r="86">
          <cell r="K86">
            <v>0</v>
          </cell>
          <cell r="L86">
            <v>0</v>
          </cell>
        </row>
        <row r="87">
          <cell r="K87">
            <v>0</v>
          </cell>
          <cell r="L87">
            <v>0</v>
          </cell>
        </row>
        <row r="88">
          <cell r="K88">
            <v>0</v>
          </cell>
          <cell r="L88">
            <v>0</v>
          </cell>
        </row>
        <row r="89">
          <cell r="K89">
            <v>0</v>
          </cell>
          <cell r="L89">
            <v>0</v>
          </cell>
        </row>
        <row r="90">
          <cell r="K90">
            <v>0</v>
          </cell>
          <cell r="L90">
            <v>0</v>
          </cell>
        </row>
        <row r="91">
          <cell r="K91">
            <v>0</v>
          </cell>
          <cell r="L91">
            <v>0</v>
          </cell>
        </row>
        <row r="92">
          <cell r="K92">
            <v>0</v>
          </cell>
          <cell r="L92">
            <v>0</v>
          </cell>
        </row>
        <row r="93">
          <cell r="K93">
            <v>0</v>
          </cell>
          <cell r="L93">
            <v>0</v>
          </cell>
        </row>
        <row r="94">
          <cell r="K94">
            <v>0</v>
          </cell>
          <cell r="L94">
            <v>0</v>
          </cell>
        </row>
        <row r="95">
          <cell r="K95">
            <v>0</v>
          </cell>
          <cell r="L95">
            <v>0</v>
          </cell>
        </row>
        <row r="96">
          <cell r="K96">
            <v>0</v>
          </cell>
          <cell r="L96">
            <v>0</v>
          </cell>
        </row>
        <row r="97">
          <cell r="K97">
            <v>0</v>
          </cell>
          <cell r="L97">
            <v>0</v>
          </cell>
        </row>
        <row r="98">
          <cell r="K98">
            <v>0</v>
          </cell>
          <cell r="L98">
            <v>0</v>
          </cell>
        </row>
        <row r="99">
          <cell r="K99">
            <v>0</v>
          </cell>
          <cell r="L99">
            <v>0</v>
          </cell>
        </row>
        <row r="100">
          <cell r="K100">
            <v>0</v>
          </cell>
          <cell r="L100">
            <v>0</v>
          </cell>
        </row>
        <row r="101">
          <cell r="K101">
            <v>0</v>
          </cell>
          <cell r="L101">
            <v>0</v>
          </cell>
        </row>
        <row r="102">
          <cell r="K102">
            <v>0</v>
          </cell>
          <cell r="L102">
            <v>0</v>
          </cell>
        </row>
        <row r="103">
          <cell r="K103">
            <v>0</v>
          </cell>
          <cell r="L103">
            <v>0</v>
          </cell>
        </row>
        <row r="104">
          <cell r="K104">
            <v>0</v>
          </cell>
          <cell r="L104">
            <v>0</v>
          </cell>
        </row>
        <row r="105">
          <cell r="K105">
            <v>0</v>
          </cell>
          <cell r="L105">
            <v>0</v>
          </cell>
        </row>
        <row r="106">
          <cell r="K106">
            <v>0</v>
          </cell>
          <cell r="L106">
            <v>0</v>
          </cell>
        </row>
        <row r="107">
          <cell r="K107">
            <v>0</v>
          </cell>
          <cell r="L107">
            <v>0</v>
          </cell>
        </row>
        <row r="108">
          <cell r="K108">
            <v>0</v>
          </cell>
          <cell r="L108">
            <v>0</v>
          </cell>
        </row>
        <row r="109">
          <cell r="K109">
            <v>0</v>
          </cell>
          <cell r="L109">
            <v>0</v>
          </cell>
        </row>
        <row r="110">
          <cell r="K110">
            <v>0</v>
          </cell>
          <cell r="L110">
            <v>0</v>
          </cell>
        </row>
        <row r="111">
          <cell r="K111">
            <v>0</v>
          </cell>
          <cell r="L111">
            <v>0</v>
          </cell>
        </row>
        <row r="112">
          <cell r="K112">
            <v>0</v>
          </cell>
          <cell r="L112">
            <v>0</v>
          </cell>
        </row>
        <row r="113">
          <cell r="K113">
            <v>0</v>
          </cell>
          <cell r="L113">
            <v>0</v>
          </cell>
        </row>
        <row r="114">
          <cell r="K114">
            <v>0</v>
          </cell>
          <cell r="L114">
            <v>0</v>
          </cell>
        </row>
        <row r="115">
          <cell r="K115">
            <v>0</v>
          </cell>
          <cell r="L115">
            <v>0</v>
          </cell>
        </row>
        <row r="116">
          <cell r="K116">
            <v>0</v>
          </cell>
          <cell r="L116">
            <v>0</v>
          </cell>
        </row>
        <row r="117">
          <cell r="K117">
            <v>0</v>
          </cell>
          <cell r="L117">
            <v>0</v>
          </cell>
        </row>
        <row r="118">
          <cell r="K118">
            <v>0</v>
          </cell>
          <cell r="L118">
            <v>0</v>
          </cell>
        </row>
        <row r="119">
          <cell r="K119">
            <v>0</v>
          </cell>
          <cell r="L119">
            <v>0</v>
          </cell>
        </row>
        <row r="120">
          <cell r="K120">
            <v>0</v>
          </cell>
          <cell r="L120">
            <v>0</v>
          </cell>
        </row>
        <row r="121">
          <cell r="K121">
            <v>0</v>
          </cell>
          <cell r="L121">
            <v>0</v>
          </cell>
        </row>
        <row r="122">
          <cell r="K122">
            <v>0</v>
          </cell>
          <cell r="L122">
            <v>0</v>
          </cell>
        </row>
        <row r="123">
          <cell r="K123">
            <v>0</v>
          </cell>
          <cell r="L123">
            <v>0</v>
          </cell>
        </row>
        <row r="124">
          <cell r="K124">
            <v>0</v>
          </cell>
          <cell r="L124">
            <v>0</v>
          </cell>
        </row>
        <row r="125">
          <cell r="K125">
            <v>0</v>
          </cell>
          <cell r="L125">
            <v>0</v>
          </cell>
        </row>
        <row r="126">
          <cell r="K126">
            <v>0</v>
          </cell>
          <cell r="L126">
            <v>0</v>
          </cell>
        </row>
        <row r="127">
          <cell r="K127">
            <v>0</v>
          </cell>
          <cell r="L127">
            <v>0</v>
          </cell>
        </row>
        <row r="128">
          <cell r="K128">
            <v>0</v>
          </cell>
          <cell r="L128">
            <v>0</v>
          </cell>
        </row>
        <row r="129">
          <cell r="K129">
            <v>0</v>
          </cell>
          <cell r="L129">
            <v>0</v>
          </cell>
        </row>
        <row r="130">
          <cell r="K130">
            <v>0</v>
          </cell>
          <cell r="L130">
            <v>0</v>
          </cell>
        </row>
        <row r="131">
          <cell r="K131">
            <v>0</v>
          </cell>
          <cell r="L131">
            <v>0</v>
          </cell>
        </row>
        <row r="132">
          <cell r="K132">
            <v>0</v>
          </cell>
          <cell r="L132">
            <v>0</v>
          </cell>
        </row>
        <row r="133">
          <cell r="K133">
            <v>0</v>
          </cell>
          <cell r="L133">
            <v>0</v>
          </cell>
        </row>
        <row r="134">
          <cell r="K134">
            <v>0</v>
          </cell>
          <cell r="L134">
            <v>0</v>
          </cell>
        </row>
        <row r="135">
          <cell r="K135">
            <v>0</v>
          </cell>
          <cell r="L135">
            <v>0</v>
          </cell>
        </row>
        <row r="136">
          <cell r="K136">
            <v>0</v>
          </cell>
          <cell r="L136">
            <v>0</v>
          </cell>
        </row>
        <row r="137">
          <cell r="K137">
            <v>0</v>
          </cell>
          <cell r="L137">
            <v>0</v>
          </cell>
        </row>
        <row r="138">
          <cell r="K138">
            <v>0</v>
          </cell>
          <cell r="L138">
            <v>0</v>
          </cell>
        </row>
        <row r="139">
          <cell r="K139">
            <v>0</v>
          </cell>
          <cell r="L139">
            <v>0</v>
          </cell>
        </row>
        <row r="140">
          <cell r="K140">
            <v>0</v>
          </cell>
          <cell r="L140">
            <v>0</v>
          </cell>
        </row>
        <row r="141">
          <cell r="K141">
            <v>0</v>
          </cell>
          <cell r="L141">
            <v>0</v>
          </cell>
        </row>
        <row r="142">
          <cell r="K142">
            <v>0</v>
          </cell>
          <cell r="L142">
            <v>0</v>
          </cell>
        </row>
        <row r="143">
          <cell r="K143">
            <v>0</v>
          </cell>
          <cell r="L143">
            <v>0</v>
          </cell>
        </row>
        <row r="144">
          <cell r="K144">
            <v>0</v>
          </cell>
          <cell r="L144">
            <v>0</v>
          </cell>
        </row>
        <row r="145">
          <cell r="K145">
            <v>0</v>
          </cell>
          <cell r="L145">
            <v>0</v>
          </cell>
        </row>
        <row r="146">
          <cell r="K146">
            <v>0</v>
          </cell>
          <cell r="L146">
            <v>0</v>
          </cell>
        </row>
        <row r="147">
          <cell r="K147">
            <v>0</v>
          </cell>
          <cell r="L147">
            <v>0</v>
          </cell>
        </row>
        <row r="148">
          <cell r="K148">
            <v>0</v>
          </cell>
          <cell r="L148">
            <v>0</v>
          </cell>
        </row>
        <row r="149">
          <cell r="K149">
            <v>0</v>
          </cell>
          <cell r="L149">
            <v>0</v>
          </cell>
        </row>
        <row r="150">
          <cell r="K150">
            <v>0</v>
          </cell>
          <cell r="L150">
            <v>0</v>
          </cell>
        </row>
        <row r="151">
          <cell r="K151">
            <v>0</v>
          </cell>
          <cell r="L151">
            <v>0</v>
          </cell>
        </row>
        <row r="152">
          <cell r="K152">
            <v>0</v>
          </cell>
          <cell r="L152">
            <v>0</v>
          </cell>
        </row>
        <row r="153">
          <cell r="K153">
            <v>0</v>
          </cell>
          <cell r="L153">
            <v>0</v>
          </cell>
        </row>
        <row r="154">
          <cell r="K154">
            <v>0</v>
          </cell>
          <cell r="L154">
            <v>0</v>
          </cell>
        </row>
        <row r="155">
          <cell r="K155">
            <v>0</v>
          </cell>
          <cell r="L155">
            <v>0</v>
          </cell>
        </row>
        <row r="156">
          <cell r="K156">
            <v>0</v>
          </cell>
          <cell r="L156">
            <v>0</v>
          </cell>
        </row>
        <row r="157">
          <cell r="K157">
            <v>0</v>
          </cell>
          <cell r="L157">
            <v>0</v>
          </cell>
        </row>
        <row r="158">
          <cell r="K158">
            <v>0</v>
          </cell>
          <cell r="L158">
            <v>0</v>
          </cell>
        </row>
        <row r="159">
          <cell r="K159">
            <v>0</v>
          </cell>
          <cell r="L159">
            <v>0</v>
          </cell>
        </row>
        <row r="160">
          <cell r="K160">
            <v>0</v>
          </cell>
          <cell r="L160">
            <v>0</v>
          </cell>
        </row>
        <row r="161">
          <cell r="K161">
            <v>0</v>
          </cell>
          <cell r="L161">
            <v>0</v>
          </cell>
        </row>
        <row r="162">
          <cell r="K162">
            <v>0</v>
          </cell>
          <cell r="L162">
            <v>0</v>
          </cell>
        </row>
        <row r="163">
          <cell r="K163">
            <v>0</v>
          </cell>
          <cell r="L163">
            <v>0</v>
          </cell>
        </row>
        <row r="164">
          <cell r="K164">
            <v>0</v>
          </cell>
          <cell r="L164">
            <v>0</v>
          </cell>
        </row>
        <row r="165">
          <cell r="K165">
            <v>0</v>
          </cell>
          <cell r="L165">
            <v>0</v>
          </cell>
        </row>
        <row r="166">
          <cell r="K166">
            <v>0</v>
          </cell>
          <cell r="L166">
            <v>0</v>
          </cell>
        </row>
        <row r="167">
          <cell r="K167">
            <v>0</v>
          </cell>
          <cell r="L167">
            <v>0</v>
          </cell>
        </row>
        <row r="168">
          <cell r="K168">
            <v>0</v>
          </cell>
          <cell r="L168">
            <v>0</v>
          </cell>
        </row>
        <row r="169">
          <cell r="K169">
            <v>0</v>
          </cell>
          <cell r="L169">
            <v>0</v>
          </cell>
        </row>
        <row r="170">
          <cell r="K170">
            <v>0</v>
          </cell>
          <cell r="L170">
            <v>0</v>
          </cell>
        </row>
        <row r="171">
          <cell r="K171">
            <v>0</v>
          </cell>
          <cell r="L171">
            <v>0</v>
          </cell>
        </row>
        <row r="172">
          <cell r="K172">
            <v>0</v>
          </cell>
          <cell r="L172">
            <v>0</v>
          </cell>
        </row>
        <row r="173">
          <cell r="K173">
            <v>0</v>
          </cell>
          <cell r="L173">
            <v>0</v>
          </cell>
        </row>
        <row r="174">
          <cell r="K174">
            <v>0</v>
          </cell>
          <cell r="L174">
            <v>0</v>
          </cell>
        </row>
        <row r="175">
          <cell r="K175">
            <v>0</v>
          </cell>
          <cell r="L175">
            <v>0</v>
          </cell>
        </row>
        <row r="176">
          <cell r="K176">
            <v>0</v>
          </cell>
          <cell r="L176">
            <v>0</v>
          </cell>
        </row>
        <row r="177">
          <cell r="K177">
            <v>0</v>
          </cell>
          <cell r="L177">
            <v>0</v>
          </cell>
        </row>
        <row r="178">
          <cell r="K178">
            <v>0</v>
          </cell>
          <cell r="L178">
            <v>0</v>
          </cell>
        </row>
        <row r="179">
          <cell r="K179">
            <v>0</v>
          </cell>
          <cell r="L179">
            <v>0</v>
          </cell>
        </row>
        <row r="180">
          <cell r="K180">
            <v>0</v>
          </cell>
          <cell r="L180">
            <v>0</v>
          </cell>
        </row>
        <row r="181">
          <cell r="K181">
            <v>0</v>
          </cell>
          <cell r="L181">
            <v>0</v>
          </cell>
        </row>
        <row r="182">
          <cell r="K182">
            <v>0</v>
          </cell>
          <cell r="L182">
            <v>0</v>
          </cell>
        </row>
        <row r="183">
          <cell r="K183">
            <v>0</v>
          </cell>
          <cell r="L183">
            <v>0</v>
          </cell>
        </row>
        <row r="184">
          <cell r="K184">
            <v>0</v>
          </cell>
          <cell r="L184">
            <v>0</v>
          </cell>
        </row>
        <row r="185">
          <cell r="K185">
            <v>0</v>
          </cell>
          <cell r="L185">
            <v>0</v>
          </cell>
        </row>
        <row r="186">
          <cell r="K186">
            <v>0</v>
          </cell>
          <cell r="L186">
            <v>0</v>
          </cell>
        </row>
        <row r="187">
          <cell r="K187">
            <v>0</v>
          </cell>
          <cell r="L187">
            <v>0</v>
          </cell>
        </row>
        <row r="188">
          <cell r="K188">
            <v>0</v>
          </cell>
          <cell r="L188">
            <v>0</v>
          </cell>
        </row>
        <row r="189">
          <cell r="K189">
            <v>0</v>
          </cell>
          <cell r="L189">
            <v>0</v>
          </cell>
        </row>
        <row r="190">
          <cell r="K190">
            <v>0</v>
          </cell>
          <cell r="L190">
            <v>0</v>
          </cell>
        </row>
        <row r="191">
          <cell r="K191">
            <v>0</v>
          </cell>
          <cell r="L191">
            <v>0</v>
          </cell>
        </row>
        <row r="192">
          <cell r="K192">
            <v>0</v>
          </cell>
          <cell r="L192">
            <v>0</v>
          </cell>
        </row>
        <row r="193">
          <cell r="K193">
            <v>0</v>
          </cell>
          <cell r="L193">
            <v>0</v>
          </cell>
        </row>
        <row r="194">
          <cell r="K194">
            <v>0</v>
          </cell>
          <cell r="L194">
            <v>0</v>
          </cell>
        </row>
        <row r="195">
          <cell r="K195">
            <v>0</v>
          </cell>
          <cell r="L195">
            <v>0</v>
          </cell>
        </row>
        <row r="196">
          <cell r="K196">
            <v>0</v>
          </cell>
          <cell r="L196">
            <v>0</v>
          </cell>
        </row>
        <row r="197">
          <cell r="K197">
            <v>0</v>
          </cell>
          <cell r="L197">
            <v>0</v>
          </cell>
        </row>
        <row r="198">
          <cell r="K198">
            <v>0</v>
          </cell>
          <cell r="L198">
            <v>0</v>
          </cell>
        </row>
        <row r="199">
          <cell r="K199">
            <v>0</v>
          </cell>
          <cell r="L199">
            <v>0</v>
          </cell>
        </row>
        <row r="200">
          <cell r="K200">
            <v>0</v>
          </cell>
          <cell r="L200">
            <v>0</v>
          </cell>
        </row>
        <row r="201">
          <cell r="K201">
            <v>0</v>
          </cell>
          <cell r="L201">
            <v>0</v>
          </cell>
        </row>
        <row r="202">
          <cell r="K202">
            <v>0</v>
          </cell>
          <cell r="L202">
            <v>0</v>
          </cell>
        </row>
        <row r="203">
          <cell r="K203">
            <v>0</v>
          </cell>
          <cell r="L203">
            <v>0</v>
          </cell>
        </row>
        <row r="204">
          <cell r="K204">
            <v>0</v>
          </cell>
          <cell r="L204">
            <v>0</v>
          </cell>
        </row>
        <row r="205">
          <cell r="K205">
            <v>0</v>
          </cell>
          <cell r="L205">
            <v>0</v>
          </cell>
        </row>
        <row r="206">
          <cell r="K206">
            <v>0</v>
          </cell>
          <cell r="L206">
            <v>0</v>
          </cell>
        </row>
        <row r="207">
          <cell r="K207">
            <v>0</v>
          </cell>
          <cell r="L207">
            <v>0</v>
          </cell>
        </row>
        <row r="208">
          <cell r="K208">
            <v>0</v>
          </cell>
          <cell r="L208">
            <v>0</v>
          </cell>
        </row>
        <row r="209">
          <cell r="K209">
            <v>0</v>
          </cell>
          <cell r="L209">
            <v>0</v>
          </cell>
        </row>
        <row r="210">
          <cell r="K210">
            <v>0</v>
          </cell>
          <cell r="L210">
            <v>0</v>
          </cell>
        </row>
        <row r="211">
          <cell r="K211">
            <v>0</v>
          </cell>
          <cell r="L211">
            <v>0</v>
          </cell>
        </row>
        <row r="212">
          <cell r="K212">
            <v>0</v>
          </cell>
          <cell r="L212">
            <v>0</v>
          </cell>
        </row>
        <row r="213">
          <cell r="K213">
            <v>0</v>
          </cell>
          <cell r="L213">
            <v>0</v>
          </cell>
        </row>
        <row r="214">
          <cell r="K214">
            <v>0</v>
          </cell>
          <cell r="L214">
            <v>0</v>
          </cell>
        </row>
        <row r="215">
          <cell r="K215">
            <v>0</v>
          </cell>
          <cell r="L215">
            <v>0</v>
          </cell>
        </row>
        <row r="216">
          <cell r="K216">
            <v>0</v>
          </cell>
          <cell r="L216">
            <v>0</v>
          </cell>
        </row>
        <row r="217">
          <cell r="K217">
            <v>0</v>
          </cell>
          <cell r="L217">
            <v>0</v>
          </cell>
        </row>
        <row r="218">
          <cell r="K218">
            <v>0</v>
          </cell>
          <cell r="L218">
            <v>0</v>
          </cell>
        </row>
        <row r="219">
          <cell r="K219">
            <v>0</v>
          </cell>
          <cell r="L219">
            <v>0</v>
          </cell>
        </row>
        <row r="220">
          <cell r="K220">
            <v>0</v>
          </cell>
          <cell r="L220">
            <v>0</v>
          </cell>
        </row>
        <row r="221">
          <cell r="K221">
            <v>0</v>
          </cell>
          <cell r="L221">
            <v>0</v>
          </cell>
        </row>
        <row r="222">
          <cell r="K222">
            <v>0</v>
          </cell>
          <cell r="L222">
            <v>0</v>
          </cell>
        </row>
        <row r="223">
          <cell r="K223">
            <v>0</v>
          </cell>
          <cell r="L223">
            <v>0</v>
          </cell>
        </row>
        <row r="224">
          <cell r="K224">
            <v>0</v>
          </cell>
          <cell r="L224">
            <v>0</v>
          </cell>
        </row>
        <row r="225">
          <cell r="K225">
            <v>0</v>
          </cell>
          <cell r="L225">
            <v>0</v>
          </cell>
        </row>
        <row r="226">
          <cell r="K226">
            <v>0</v>
          </cell>
          <cell r="L226">
            <v>0</v>
          </cell>
        </row>
        <row r="227">
          <cell r="K227">
            <v>0</v>
          </cell>
          <cell r="L227">
            <v>0</v>
          </cell>
        </row>
        <row r="228">
          <cell r="K228">
            <v>0</v>
          </cell>
          <cell r="L228">
            <v>0</v>
          </cell>
        </row>
        <row r="229">
          <cell r="K229">
            <v>0</v>
          </cell>
          <cell r="L229">
            <v>0</v>
          </cell>
        </row>
        <row r="230">
          <cell r="K230">
            <v>0</v>
          </cell>
          <cell r="L230">
            <v>0</v>
          </cell>
        </row>
        <row r="231">
          <cell r="K231">
            <v>0</v>
          </cell>
          <cell r="L231">
            <v>0</v>
          </cell>
        </row>
        <row r="232">
          <cell r="K232">
            <v>0</v>
          </cell>
          <cell r="L232">
            <v>0</v>
          </cell>
        </row>
        <row r="233">
          <cell r="K233">
            <v>0</v>
          </cell>
          <cell r="L233">
            <v>0</v>
          </cell>
        </row>
        <row r="234">
          <cell r="K234">
            <v>0</v>
          </cell>
          <cell r="L234">
            <v>0</v>
          </cell>
        </row>
        <row r="235">
          <cell r="K235">
            <v>0</v>
          </cell>
          <cell r="L235">
            <v>0</v>
          </cell>
        </row>
        <row r="236">
          <cell r="K236">
            <v>0</v>
          </cell>
          <cell r="L236">
            <v>0</v>
          </cell>
        </row>
        <row r="237">
          <cell r="K237">
            <v>0</v>
          </cell>
          <cell r="L237">
            <v>0</v>
          </cell>
        </row>
        <row r="238">
          <cell r="K238">
            <v>0</v>
          </cell>
          <cell r="L238">
            <v>0</v>
          </cell>
        </row>
        <row r="239">
          <cell r="K239">
            <v>0</v>
          </cell>
          <cell r="L239">
            <v>0</v>
          </cell>
        </row>
        <row r="240">
          <cell r="K240">
            <v>0</v>
          </cell>
          <cell r="L240">
            <v>0</v>
          </cell>
        </row>
        <row r="241">
          <cell r="K241">
            <v>0</v>
          </cell>
          <cell r="L241">
            <v>0</v>
          </cell>
        </row>
        <row r="242">
          <cell r="K242">
            <v>0</v>
          </cell>
          <cell r="L242">
            <v>0</v>
          </cell>
        </row>
        <row r="243">
          <cell r="K243">
            <v>0</v>
          </cell>
          <cell r="L243">
            <v>0</v>
          </cell>
        </row>
        <row r="244">
          <cell r="K244">
            <v>0</v>
          </cell>
          <cell r="L244">
            <v>0</v>
          </cell>
        </row>
        <row r="245">
          <cell r="K245">
            <v>0</v>
          </cell>
          <cell r="L245">
            <v>0</v>
          </cell>
        </row>
        <row r="246">
          <cell r="K246">
            <v>0</v>
          </cell>
          <cell r="L246">
            <v>0</v>
          </cell>
        </row>
        <row r="247">
          <cell r="K247">
            <v>0</v>
          </cell>
          <cell r="L247">
            <v>0</v>
          </cell>
        </row>
        <row r="248">
          <cell r="K248">
            <v>0</v>
          </cell>
          <cell r="L248">
            <v>0</v>
          </cell>
        </row>
        <row r="249">
          <cell r="K249">
            <v>0</v>
          </cell>
          <cell r="L249">
            <v>0</v>
          </cell>
        </row>
        <row r="250">
          <cell r="K250">
            <v>0</v>
          </cell>
          <cell r="L250">
            <v>0</v>
          </cell>
        </row>
        <row r="251">
          <cell r="K251">
            <v>0</v>
          </cell>
          <cell r="L251">
            <v>0</v>
          </cell>
        </row>
        <row r="252">
          <cell r="K252">
            <v>0</v>
          </cell>
          <cell r="L252">
            <v>0</v>
          </cell>
        </row>
        <row r="253">
          <cell r="K253">
            <v>0</v>
          </cell>
          <cell r="L253">
            <v>0</v>
          </cell>
        </row>
        <row r="254">
          <cell r="K254">
            <v>0</v>
          </cell>
          <cell r="L254">
            <v>0</v>
          </cell>
        </row>
        <row r="255">
          <cell r="K255">
            <v>0</v>
          </cell>
          <cell r="L255">
            <v>0</v>
          </cell>
        </row>
        <row r="256">
          <cell r="K256">
            <v>0</v>
          </cell>
          <cell r="L256">
            <v>0</v>
          </cell>
        </row>
        <row r="257">
          <cell r="K257">
            <v>0</v>
          </cell>
          <cell r="L257">
            <v>0</v>
          </cell>
        </row>
        <row r="258">
          <cell r="K258">
            <v>0</v>
          </cell>
          <cell r="L258">
            <v>0</v>
          </cell>
        </row>
        <row r="259">
          <cell r="K259">
            <v>0</v>
          </cell>
          <cell r="L259">
            <v>0</v>
          </cell>
        </row>
        <row r="260">
          <cell r="K260">
            <v>0</v>
          </cell>
          <cell r="L260">
            <v>0</v>
          </cell>
        </row>
        <row r="261">
          <cell r="K261">
            <v>0</v>
          </cell>
          <cell r="L261">
            <v>0</v>
          </cell>
        </row>
        <row r="262">
          <cell r="K262">
            <v>0</v>
          </cell>
          <cell r="L262">
            <v>0</v>
          </cell>
        </row>
        <row r="263">
          <cell r="K263">
            <v>0</v>
          </cell>
          <cell r="L263">
            <v>0</v>
          </cell>
        </row>
        <row r="264">
          <cell r="K264">
            <v>0</v>
          </cell>
          <cell r="L264">
            <v>0</v>
          </cell>
        </row>
        <row r="265">
          <cell r="K265">
            <v>0</v>
          </cell>
          <cell r="L265">
            <v>0</v>
          </cell>
        </row>
        <row r="266">
          <cell r="K266">
            <v>0</v>
          </cell>
          <cell r="L266">
            <v>0</v>
          </cell>
        </row>
        <row r="267">
          <cell r="K267">
            <v>0</v>
          </cell>
          <cell r="L267">
            <v>0</v>
          </cell>
        </row>
        <row r="268">
          <cell r="K268">
            <v>0</v>
          </cell>
          <cell r="L268">
            <v>0</v>
          </cell>
        </row>
        <row r="269">
          <cell r="K269">
            <v>0</v>
          </cell>
          <cell r="L269">
            <v>0</v>
          </cell>
        </row>
        <row r="270">
          <cell r="K270">
            <v>0</v>
          </cell>
          <cell r="L270">
            <v>0</v>
          </cell>
        </row>
        <row r="271">
          <cell r="K271">
            <v>0</v>
          </cell>
          <cell r="L271">
            <v>0</v>
          </cell>
        </row>
        <row r="272">
          <cell r="K272">
            <v>0</v>
          </cell>
          <cell r="L272">
            <v>0</v>
          </cell>
        </row>
        <row r="273">
          <cell r="K273">
            <v>0</v>
          </cell>
          <cell r="L273">
            <v>0</v>
          </cell>
        </row>
        <row r="274">
          <cell r="K274">
            <v>0</v>
          </cell>
          <cell r="L274">
            <v>0</v>
          </cell>
        </row>
        <row r="275">
          <cell r="K275">
            <v>0</v>
          </cell>
          <cell r="L275">
            <v>0</v>
          </cell>
        </row>
        <row r="276">
          <cell r="K276">
            <v>0</v>
          </cell>
          <cell r="L276">
            <v>0</v>
          </cell>
        </row>
        <row r="277">
          <cell r="K277">
            <v>0</v>
          </cell>
          <cell r="L277">
            <v>0</v>
          </cell>
        </row>
        <row r="278">
          <cell r="K278">
            <v>0</v>
          </cell>
          <cell r="L278">
            <v>0</v>
          </cell>
        </row>
        <row r="279">
          <cell r="K279">
            <v>0</v>
          </cell>
          <cell r="L279">
            <v>0</v>
          </cell>
        </row>
        <row r="280">
          <cell r="K280">
            <v>0</v>
          </cell>
          <cell r="L280">
            <v>0</v>
          </cell>
        </row>
        <row r="281">
          <cell r="K281">
            <v>0</v>
          </cell>
          <cell r="L281">
            <v>0</v>
          </cell>
        </row>
        <row r="282">
          <cell r="K282">
            <v>0</v>
          </cell>
          <cell r="L282">
            <v>0</v>
          </cell>
        </row>
        <row r="283">
          <cell r="K283">
            <v>0</v>
          </cell>
          <cell r="L283">
            <v>0</v>
          </cell>
        </row>
        <row r="284">
          <cell r="K284">
            <v>0</v>
          </cell>
          <cell r="L284">
            <v>0</v>
          </cell>
        </row>
        <row r="285">
          <cell r="K285">
            <v>0</v>
          </cell>
          <cell r="L285">
            <v>0</v>
          </cell>
        </row>
        <row r="286">
          <cell r="K286">
            <v>0</v>
          </cell>
          <cell r="L286">
            <v>0</v>
          </cell>
        </row>
        <row r="287">
          <cell r="K287">
            <v>0</v>
          </cell>
          <cell r="L287">
            <v>0</v>
          </cell>
        </row>
        <row r="288">
          <cell r="K288">
            <v>0</v>
          </cell>
          <cell r="L288">
            <v>0</v>
          </cell>
        </row>
        <row r="289">
          <cell r="K289">
            <v>0</v>
          </cell>
          <cell r="L289">
            <v>0</v>
          </cell>
        </row>
        <row r="290">
          <cell r="K290">
            <v>0</v>
          </cell>
          <cell r="L290">
            <v>0</v>
          </cell>
        </row>
        <row r="291">
          <cell r="K291">
            <v>0</v>
          </cell>
          <cell r="L291">
            <v>0</v>
          </cell>
        </row>
        <row r="292">
          <cell r="K292">
            <v>0</v>
          </cell>
          <cell r="L292">
            <v>0</v>
          </cell>
        </row>
        <row r="293">
          <cell r="K293">
            <v>0</v>
          </cell>
          <cell r="L293">
            <v>0</v>
          </cell>
        </row>
        <row r="294">
          <cell r="K294">
            <v>0</v>
          </cell>
          <cell r="L294">
            <v>0</v>
          </cell>
        </row>
        <row r="295">
          <cell r="K295">
            <v>0</v>
          </cell>
          <cell r="L295">
            <v>0</v>
          </cell>
        </row>
        <row r="296">
          <cell r="K296">
            <v>0</v>
          </cell>
          <cell r="L296">
            <v>0</v>
          </cell>
        </row>
        <row r="297">
          <cell r="K297">
            <v>0</v>
          </cell>
          <cell r="L297">
            <v>0</v>
          </cell>
        </row>
        <row r="298">
          <cell r="K298">
            <v>0</v>
          </cell>
          <cell r="L298">
            <v>0</v>
          </cell>
        </row>
        <row r="299">
          <cell r="K299">
            <v>0</v>
          </cell>
          <cell r="L299">
            <v>0</v>
          </cell>
        </row>
        <row r="300">
          <cell r="K300">
            <v>0</v>
          </cell>
          <cell r="L300">
            <v>0</v>
          </cell>
        </row>
        <row r="301">
          <cell r="K301">
            <v>0</v>
          </cell>
          <cell r="L301">
            <v>0</v>
          </cell>
        </row>
        <row r="302">
          <cell r="K302">
            <v>0</v>
          </cell>
          <cell r="L302">
            <v>0</v>
          </cell>
        </row>
        <row r="303">
          <cell r="K303">
            <v>0</v>
          </cell>
          <cell r="L303">
            <v>0</v>
          </cell>
        </row>
        <row r="304">
          <cell r="K304">
            <v>0</v>
          </cell>
          <cell r="L304">
            <v>0</v>
          </cell>
        </row>
        <row r="305">
          <cell r="K305">
            <v>0</v>
          </cell>
          <cell r="L305">
            <v>0</v>
          </cell>
        </row>
        <row r="306">
          <cell r="K306">
            <v>0</v>
          </cell>
          <cell r="L306">
            <v>0</v>
          </cell>
        </row>
        <row r="307">
          <cell r="K307">
            <v>0</v>
          </cell>
          <cell r="L307">
            <v>0</v>
          </cell>
        </row>
        <row r="308">
          <cell r="K308">
            <v>0</v>
          </cell>
          <cell r="L308">
            <v>0</v>
          </cell>
        </row>
        <row r="309">
          <cell r="K309">
            <v>0</v>
          </cell>
          <cell r="L309">
            <v>0</v>
          </cell>
        </row>
        <row r="310">
          <cell r="K310">
            <v>0</v>
          </cell>
          <cell r="L310">
            <v>0</v>
          </cell>
        </row>
        <row r="311">
          <cell r="K311">
            <v>0</v>
          </cell>
          <cell r="L311">
            <v>0</v>
          </cell>
        </row>
        <row r="312">
          <cell r="K312">
            <v>0</v>
          </cell>
          <cell r="L312">
            <v>0</v>
          </cell>
        </row>
        <row r="313">
          <cell r="K313">
            <v>0</v>
          </cell>
          <cell r="L313">
            <v>0</v>
          </cell>
        </row>
        <row r="314">
          <cell r="K314">
            <v>0</v>
          </cell>
          <cell r="L314">
            <v>0</v>
          </cell>
        </row>
        <row r="315">
          <cell r="K315">
            <v>0</v>
          </cell>
          <cell r="L315">
            <v>0</v>
          </cell>
        </row>
        <row r="316">
          <cell r="K316">
            <v>0</v>
          </cell>
          <cell r="L316">
            <v>0</v>
          </cell>
        </row>
        <row r="317">
          <cell r="K317">
            <v>0</v>
          </cell>
          <cell r="L317">
            <v>0</v>
          </cell>
        </row>
        <row r="318">
          <cell r="K318">
            <v>0</v>
          </cell>
          <cell r="L318">
            <v>0</v>
          </cell>
        </row>
        <row r="319">
          <cell r="K319">
            <v>0</v>
          </cell>
          <cell r="L319">
            <v>0</v>
          </cell>
        </row>
        <row r="320">
          <cell r="K320">
            <v>0</v>
          </cell>
          <cell r="L320">
            <v>0</v>
          </cell>
        </row>
        <row r="321">
          <cell r="K321">
            <v>0</v>
          </cell>
          <cell r="L321">
            <v>0</v>
          </cell>
        </row>
        <row r="322">
          <cell r="K322">
            <v>0</v>
          </cell>
          <cell r="L322">
            <v>0</v>
          </cell>
        </row>
        <row r="323">
          <cell r="K323">
            <v>0</v>
          </cell>
          <cell r="L323">
            <v>0</v>
          </cell>
        </row>
        <row r="324">
          <cell r="K324">
            <v>0</v>
          </cell>
          <cell r="L324">
            <v>0</v>
          </cell>
        </row>
        <row r="325">
          <cell r="K325">
            <v>0</v>
          </cell>
          <cell r="L325">
            <v>0</v>
          </cell>
        </row>
        <row r="326">
          <cell r="K326">
            <v>0</v>
          </cell>
          <cell r="L326">
            <v>0</v>
          </cell>
        </row>
        <row r="327">
          <cell r="K327">
            <v>0</v>
          </cell>
          <cell r="L327">
            <v>0</v>
          </cell>
        </row>
        <row r="328">
          <cell r="K328">
            <v>0</v>
          </cell>
          <cell r="L328">
            <v>0</v>
          </cell>
        </row>
        <row r="329">
          <cell r="K329">
            <v>0</v>
          </cell>
          <cell r="L329">
            <v>0</v>
          </cell>
        </row>
        <row r="330">
          <cell r="K330">
            <v>0</v>
          </cell>
          <cell r="L330">
            <v>0</v>
          </cell>
        </row>
        <row r="331">
          <cell r="K331">
            <v>0</v>
          </cell>
          <cell r="L331">
            <v>0</v>
          </cell>
        </row>
        <row r="332">
          <cell r="K332">
            <v>0</v>
          </cell>
          <cell r="L332">
            <v>0</v>
          </cell>
        </row>
        <row r="333">
          <cell r="K333">
            <v>0</v>
          </cell>
          <cell r="L333">
            <v>0</v>
          </cell>
        </row>
        <row r="334">
          <cell r="K334">
            <v>0</v>
          </cell>
          <cell r="L334">
            <v>0</v>
          </cell>
        </row>
        <row r="335">
          <cell r="K335">
            <v>0</v>
          </cell>
          <cell r="L335">
            <v>0</v>
          </cell>
        </row>
        <row r="336">
          <cell r="K336">
            <v>0</v>
          </cell>
          <cell r="L336">
            <v>0</v>
          </cell>
        </row>
        <row r="337">
          <cell r="K337">
            <v>0</v>
          </cell>
          <cell r="L337">
            <v>0</v>
          </cell>
        </row>
        <row r="338">
          <cell r="K338">
            <v>0</v>
          </cell>
          <cell r="L338">
            <v>0</v>
          </cell>
        </row>
        <row r="339">
          <cell r="K339">
            <v>0</v>
          </cell>
          <cell r="L339">
            <v>0</v>
          </cell>
        </row>
        <row r="340">
          <cell r="K340">
            <v>0</v>
          </cell>
          <cell r="L340">
            <v>0</v>
          </cell>
        </row>
        <row r="341">
          <cell r="K341">
            <v>0</v>
          </cell>
          <cell r="L341">
            <v>0</v>
          </cell>
        </row>
        <row r="342">
          <cell r="K342">
            <v>0</v>
          </cell>
          <cell r="L342">
            <v>0</v>
          </cell>
        </row>
        <row r="343">
          <cell r="K343">
            <v>0</v>
          </cell>
          <cell r="L343">
            <v>0</v>
          </cell>
        </row>
        <row r="344">
          <cell r="K344">
            <v>0</v>
          </cell>
          <cell r="L344">
            <v>0</v>
          </cell>
        </row>
        <row r="345">
          <cell r="K345">
            <v>0</v>
          </cell>
          <cell r="L345">
            <v>0</v>
          </cell>
        </row>
        <row r="346">
          <cell r="K346">
            <v>0</v>
          </cell>
          <cell r="L346">
            <v>0</v>
          </cell>
        </row>
        <row r="347">
          <cell r="K347">
            <v>0</v>
          </cell>
          <cell r="L347">
            <v>0</v>
          </cell>
        </row>
        <row r="348">
          <cell r="K348">
            <v>0</v>
          </cell>
          <cell r="L348">
            <v>0</v>
          </cell>
        </row>
        <row r="349">
          <cell r="K349">
            <v>0</v>
          </cell>
          <cell r="L349">
            <v>0</v>
          </cell>
        </row>
        <row r="350">
          <cell r="K350">
            <v>0</v>
          </cell>
          <cell r="L350">
            <v>0</v>
          </cell>
        </row>
        <row r="351">
          <cell r="K351">
            <v>0</v>
          </cell>
          <cell r="L351">
            <v>0</v>
          </cell>
        </row>
        <row r="352">
          <cell r="K352">
            <v>0</v>
          </cell>
          <cell r="L352">
            <v>0</v>
          </cell>
        </row>
        <row r="353">
          <cell r="K353">
            <v>0</v>
          </cell>
          <cell r="L353">
            <v>0</v>
          </cell>
        </row>
        <row r="354">
          <cell r="K354">
            <v>0</v>
          </cell>
          <cell r="L354">
            <v>0</v>
          </cell>
        </row>
        <row r="355">
          <cell r="K355">
            <v>0</v>
          </cell>
          <cell r="L355">
            <v>0</v>
          </cell>
        </row>
        <row r="356">
          <cell r="K356">
            <v>0</v>
          </cell>
          <cell r="L356">
            <v>0</v>
          </cell>
        </row>
        <row r="357">
          <cell r="K357">
            <v>0</v>
          </cell>
          <cell r="L357">
            <v>0</v>
          </cell>
        </row>
        <row r="358">
          <cell r="K358">
            <v>0</v>
          </cell>
          <cell r="L358">
            <v>0</v>
          </cell>
        </row>
        <row r="359">
          <cell r="K359">
            <v>0</v>
          </cell>
          <cell r="L359">
            <v>0</v>
          </cell>
        </row>
        <row r="360">
          <cell r="K360">
            <v>0</v>
          </cell>
          <cell r="L360">
            <v>0</v>
          </cell>
        </row>
        <row r="361">
          <cell r="K361">
            <v>0</v>
          </cell>
          <cell r="L361">
            <v>0</v>
          </cell>
        </row>
        <row r="362">
          <cell r="K362">
            <v>0</v>
          </cell>
          <cell r="L362">
            <v>0</v>
          </cell>
        </row>
        <row r="363">
          <cell r="K363">
            <v>0</v>
          </cell>
          <cell r="L363">
            <v>0</v>
          </cell>
        </row>
        <row r="364">
          <cell r="K364">
            <v>0</v>
          </cell>
          <cell r="L364">
            <v>0</v>
          </cell>
        </row>
        <row r="365">
          <cell r="K365">
            <v>0</v>
          </cell>
          <cell r="L365">
            <v>0</v>
          </cell>
        </row>
        <row r="366">
          <cell r="K366">
            <v>0</v>
          </cell>
          <cell r="L366">
            <v>0</v>
          </cell>
        </row>
        <row r="367">
          <cell r="K367">
            <v>0</v>
          </cell>
          <cell r="L367">
            <v>0</v>
          </cell>
        </row>
        <row r="368">
          <cell r="K368">
            <v>0</v>
          </cell>
          <cell r="L368">
            <v>0</v>
          </cell>
        </row>
        <row r="369">
          <cell r="K369">
            <v>0</v>
          </cell>
          <cell r="L369">
            <v>0</v>
          </cell>
        </row>
        <row r="370">
          <cell r="K370">
            <v>0</v>
          </cell>
          <cell r="L370">
            <v>0</v>
          </cell>
        </row>
        <row r="371">
          <cell r="K371">
            <v>0</v>
          </cell>
          <cell r="L371">
            <v>0</v>
          </cell>
        </row>
        <row r="372">
          <cell r="K372">
            <v>0</v>
          </cell>
          <cell r="L372">
            <v>0</v>
          </cell>
        </row>
        <row r="373">
          <cell r="K373">
            <v>0</v>
          </cell>
          <cell r="L373">
            <v>0</v>
          </cell>
        </row>
        <row r="374">
          <cell r="K374">
            <v>0</v>
          </cell>
          <cell r="L374">
            <v>0</v>
          </cell>
        </row>
        <row r="375">
          <cell r="K375">
            <v>0</v>
          </cell>
          <cell r="L375">
            <v>0</v>
          </cell>
        </row>
        <row r="376">
          <cell r="K376">
            <v>0</v>
          </cell>
          <cell r="L376">
            <v>0</v>
          </cell>
        </row>
        <row r="377">
          <cell r="K377">
            <v>0</v>
          </cell>
          <cell r="L377">
            <v>0</v>
          </cell>
        </row>
        <row r="378">
          <cell r="K378">
            <v>0</v>
          </cell>
          <cell r="L378">
            <v>0</v>
          </cell>
        </row>
        <row r="379">
          <cell r="K379">
            <v>0</v>
          </cell>
          <cell r="L379">
            <v>0</v>
          </cell>
        </row>
        <row r="380">
          <cell r="K380">
            <v>0</v>
          </cell>
          <cell r="L380">
            <v>0</v>
          </cell>
        </row>
        <row r="381">
          <cell r="K381">
            <v>0</v>
          </cell>
          <cell r="L381">
            <v>0</v>
          </cell>
        </row>
        <row r="382">
          <cell r="K382">
            <v>0</v>
          </cell>
          <cell r="L382">
            <v>0</v>
          </cell>
        </row>
        <row r="383">
          <cell r="K383">
            <v>0</v>
          </cell>
          <cell r="L383">
            <v>0</v>
          </cell>
        </row>
        <row r="384">
          <cell r="K384">
            <v>0</v>
          </cell>
          <cell r="L384">
            <v>0</v>
          </cell>
        </row>
        <row r="385">
          <cell r="K385">
            <v>0</v>
          </cell>
          <cell r="L385">
            <v>0</v>
          </cell>
        </row>
        <row r="386">
          <cell r="K386">
            <v>0</v>
          </cell>
          <cell r="L386">
            <v>0</v>
          </cell>
        </row>
        <row r="387">
          <cell r="K387">
            <v>0</v>
          </cell>
          <cell r="L387">
            <v>0</v>
          </cell>
        </row>
        <row r="388">
          <cell r="K388">
            <v>0</v>
          </cell>
          <cell r="L388">
            <v>0</v>
          </cell>
        </row>
        <row r="389">
          <cell r="K389">
            <v>0</v>
          </cell>
          <cell r="L389">
            <v>0</v>
          </cell>
        </row>
        <row r="390">
          <cell r="K390">
            <v>0</v>
          </cell>
          <cell r="L390">
            <v>0</v>
          </cell>
        </row>
        <row r="391">
          <cell r="K391">
            <v>0</v>
          </cell>
          <cell r="L391">
            <v>0</v>
          </cell>
        </row>
        <row r="392">
          <cell r="K392">
            <v>0</v>
          </cell>
          <cell r="L392">
            <v>0</v>
          </cell>
        </row>
        <row r="393">
          <cell r="K393">
            <v>0</v>
          </cell>
          <cell r="L393">
            <v>0</v>
          </cell>
        </row>
        <row r="394">
          <cell r="K394">
            <v>0</v>
          </cell>
          <cell r="L394">
            <v>0</v>
          </cell>
        </row>
        <row r="395">
          <cell r="K395">
            <v>0</v>
          </cell>
          <cell r="L395">
            <v>0</v>
          </cell>
        </row>
        <row r="396">
          <cell r="K396">
            <v>0</v>
          </cell>
          <cell r="L396">
            <v>0</v>
          </cell>
        </row>
        <row r="397">
          <cell r="K397">
            <v>0</v>
          </cell>
          <cell r="L397">
            <v>0</v>
          </cell>
        </row>
        <row r="398">
          <cell r="K398">
            <v>0</v>
          </cell>
          <cell r="L398">
            <v>0</v>
          </cell>
        </row>
        <row r="399">
          <cell r="K399">
            <v>0</v>
          </cell>
          <cell r="L399">
            <v>0</v>
          </cell>
        </row>
        <row r="400">
          <cell r="K400">
            <v>0</v>
          </cell>
          <cell r="L400">
            <v>0</v>
          </cell>
        </row>
        <row r="401">
          <cell r="K401">
            <v>0</v>
          </cell>
          <cell r="L401">
            <v>0</v>
          </cell>
        </row>
        <row r="402">
          <cell r="K402">
            <v>0</v>
          </cell>
          <cell r="L402">
            <v>0</v>
          </cell>
        </row>
        <row r="403">
          <cell r="K403">
            <v>0</v>
          </cell>
          <cell r="L403">
            <v>0</v>
          </cell>
        </row>
        <row r="404">
          <cell r="K404">
            <v>0</v>
          </cell>
          <cell r="L404">
            <v>0</v>
          </cell>
        </row>
        <row r="405">
          <cell r="K405">
            <v>0</v>
          </cell>
          <cell r="L405">
            <v>0</v>
          </cell>
        </row>
        <row r="406">
          <cell r="K406">
            <v>0</v>
          </cell>
          <cell r="L406">
            <v>0</v>
          </cell>
        </row>
        <row r="407">
          <cell r="K407">
            <v>0</v>
          </cell>
          <cell r="L407">
            <v>0</v>
          </cell>
        </row>
        <row r="408">
          <cell r="K408">
            <v>0</v>
          </cell>
          <cell r="L408">
            <v>0</v>
          </cell>
        </row>
        <row r="409">
          <cell r="K409">
            <v>0</v>
          </cell>
          <cell r="L409">
            <v>0</v>
          </cell>
        </row>
        <row r="410">
          <cell r="K410">
            <v>0</v>
          </cell>
          <cell r="L410">
            <v>0</v>
          </cell>
        </row>
        <row r="411">
          <cell r="K411">
            <v>0</v>
          </cell>
          <cell r="L411">
            <v>0</v>
          </cell>
        </row>
        <row r="412">
          <cell r="K412">
            <v>0</v>
          </cell>
          <cell r="L412">
            <v>0</v>
          </cell>
        </row>
        <row r="413">
          <cell r="K413">
            <v>0</v>
          </cell>
          <cell r="L413">
            <v>0</v>
          </cell>
        </row>
        <row r="414">
          <cell r="K414">
            <v>0</v>
          </cell>
          <cell r="L414">
            <v>0</v>
          </cell>
        </row>
        <row r="415">
          <cell r="K415">
            <v>0</v>
          </cell>
          <cell r="L415">
            <v>0</v>
          </cell>
        </row>
        <row r="416">
          <cell r="K416">
            <v>0</v>
          </cell>
          <cell r="L416">
            <v>0</v>
          </cell>
        </row>
        <row r="417">
          <cell r="K417">
            <v>0</v>
          </cell>
          <cell r="L417">
            <v>0</v>
          </cell>
        </row>
        <row r="418">
          <cell r="K418">
            <v>0</v>
          </cell>
          <cell r="L418">
            <v>0</v>
          </cell>
        </row>
        <row r="419">
          <cell r="K419">
            <v>0</v>
          </cell>
          <cell r="L419">
            <v>0</v>
          </cell>
        </row>
        <row r="420">
          <cell r="K420">
            <v>0</v>
          </cell>
          <cell r="L420">
            <v>0</v>
          </cell>
        </row>
        <row r="421">
          <cell r="K421">
            <v>0</v>
          </cell>
          <cell r="L421">
            <v>0</v>
          </cell>
        </row>
        <row r="422">
          <cell r="K422">
            <v>0</v>
          </cell>
          <cell r="L422">
            <v>0</v>
          </cell>
        </row>
        <row r="423">
          <cell r="K423">
            <v>0</v>
          </cell>
          <cell r="L423">
            <v>0</v>
          </cell>
        </row>
        <row r="424">
          <cell r="K424">
            <v>0</v>
          </cell>
          <cell r="L424">
            <v>0</v>
          </cell>
        </row>
        <row r="425">
          <cell r="K425">
            <v>0</v>
          </cell>
          <cell r="L425">
            <v>0</v>
          </cell>
        </row>
        <row r="426">
          <cell r="K426">
            <v>0</v>
          </cell>
          <cell r="L426">
            <v>0</v>
          </cell>
        </row>
        <row r="427">
          <cell r="K427">
            <v>0</v>
          </cell>
          <cell r="L427">
            <v>0</v>
          </cell>
        </row>
        <row r="428">
          <cell r="K428">
            <v>0</v>
          </cell>
          <cell r="L428">
            <v>0</v>
          </cell>
        </row>
        <row r="429">
          <cell r="K429">
            <v>0</v>
          </cell>
          <cell r="L429">
            <v>0</v>
          </cell>
        </row>
        <row r="430">
          <cell r="K430">
            <v>0</v>
          </cell>
          <cell r="L430">
            <v>0</v>
          </cell>
        </row>
        <row r="431">
          <cell r="K431">
            <v>0</v>
          </cell>
          <cell r="L431">
            <v>0</v>
          </cell>
        </row>
        <row r="432">
          <cell r="K432">
            <v>0</v>
          </cell>
          <cell r="L432">
            <v>0</v>
          </cell>
        </row>
        <row r="433">
          <cell r="K433">
            <v>0</v>
          </cell>
          <cell r="L433">
            <v>0</v>
          </cell>
        </row>
        <row r="434">
          <cell r="K434">
            <v>0</v>
          </cell>
          <cell r="L434">
            <v>0</v>
          </cell>
        </row>
        <row r="435">
          <cell r="K435">
            <v>0</v>
          </cell>
          <cell r="L435">
            <v>0</v>
          </cell>
        </row>
        <row r="436">
          <cell r="K436">
            <v>0</v>
          </cell>
          <cell r="L436">
            <v>0</v>
          </cell>
        </row>
        <row r="437">
          <cell r="K437">
            <v>0</v>
          </cell>
          <cell r="L437">
            <v>0</v>
          </cell>
        </row>
        <row r="438">
          <cell r="K438">
            <v>0</v>
          </cell>
          <cell r="L438">
            <v>0</v>
          </cell>
        </row>
        <row r="439">
          <cell r="K439">
            <v>0</v>
          </cell>
          <cell r="L439">
            <v>0</v>
          </cell>
        </row>
        <row r="440">
          <cell r="K440">
            <v>0</v>
          </cell>
          <cell r="L440">
            <v>0</v>
          </cell>
        </row>
        <row r="441">
          <cell r="K441">
            <v>0</v>
          </cell>
          <cell r="L441">
            <v>0</v>
          </cell>
        </row>
        <row r="442">
          <cell r="K442">
            <v>0</v>
          </cell>
          <cell r="L442">
            <v>0</v>
          </cell>
        </row>
        <row r="443">
          <cell r="K443">
            <v>0</v>
          </cell>
          <cell r="L443">
            <v>0</v>
          </cell>
        </row>
        <row r="444">
          <cell r="K444">
            <v>0</v>
          </cell>
          <cell r="L444">
            <v>0</v>
          </cell>
        </row>
        <row r="445">
          <cell r="K445">
            <v>0</v>
          </cell>
          <cell r="L445">
            <v>0</v>
          </cell>
        </row>
        <row r="446">
          <cell r="K446">
            <v>0</v>
          </cell>
          <cell r="L446">
            <v>0</v>
          </cell>
        </row>
        <row r="447">
          <cell r="K447">
            <v>0</v>
          </cell>
          <cell r="L447">
            <v>0</v>
          </cell>
        </row>
        <row r="448">
          <cell r="K448">
            <v>0</v>
          </cell>
          <cell r="L448">
            <v>0</v>
          </cell>
        </row>
        <row r="449">
          <cell r="K449">
            <v>0</v>
          </cell>
          <cell r="L449">
            <v>0</v>
          </cell>
        </row>
        <row r="450">
          <cell r="K450">
            <v>0</v>
          </cell>
          <cell r="L450">
            <v>0</v>
          </cell>
        </row>
        <row r="451">
          <cell r="K451">
            <v>0</v>
          </cell>
          <cell r="L451">
            <v>0</v>
          </cell>
        </row>
        <row r="452">
          <cell r="K452">
            <v>0</v>
          </cell>
          <cell r="L452">
            <v>0</v>
          </cell>
        </row>
        <row r="453">
          <cell r="K453">
            <v>0</v>
          </cell>
          <cell r="L453">
            <v>0</v>
          </cell>
        </row>
        <row r="454">
          <cell r="K454">
            <v>0</v>
          </cell>
          <cell r="L454">
            <v>0</v>
          </cell>
        </row>
        <row r="455">
          <cell r="K455">
            <v>0</v>
          </cell>
          <cell r="L455">
            <v>0</v>
          </cell>
        </row>
        <row r="456">
          <cell r="K456">
            <v>0</v>
          </cell>
          <cell r="L456">
            <v>0</v>
          </cell>
        </row>
        <row r="457">
          <cell r="K457">
            <v>0</v>
          </cell>
          <cell r="L457">
            <v>0</v>
          </cell>
        </row>
        <row r="458">
          <cell r="K458">
            <v>0</v>
          </cell>
          <cell r="L458">
            <v>0</v>
          </cell>
        </row>
        <row r="459">
          <cell r="K459">
            <v>0</v>
          </cell>
          <cell r="L459">
            <v>0</v>
          </cell>
        </row>
        <row r="460">
          <cell r="K460">
            <v>0</v>
          </cell>
          <cell r="L460">
            <v>0</v>
          </cell>
        </row>
        <row r="461">
          <cell r="K461">
            <v>0</v>
          </cell>
          <cell r="L461">
            <v>0</v>
          </cell>
        </row>
        <row r="462">
          <cell r="K462">
            <v>0</v>
          </cell>
          <cell r="L462">
            <v>0</v>
          </cell>
        </row>
        <row r="463">
          <cell r="K463">
            <v>0</v>
          </cell>
          <cell r="L463">
            <v>0</v>
          </cell>
        </row>
        <row r="464">
          <cell r="K464">
            <v>0</v>
          </cell>
          <cell r="L464">
            <v>0</v>
          </cell>
        </row>
        <row r="465">
          <cell r="K465">
            <v>0</v>
          </cell>
          <cell r="L465">
            <v>0</v>
          </cell>
        </row>
        <row r="466">
          <cell r="K466">
            <v>0</v>
          </cell>
          <cell r="L466">
            <v>0</v>
          </cell>
        </row>
        <row r="467">
          <cell r="K467">
            <v>0</v>
          </cell>
          <cell r="L467">
            <v>0</v>
          </cell>
        </row>
        <row r="468">
          <cell r="K468">
            <v>0</v>
          </cell>
          <cell r="L468">
            <v>0</v>
          </cell>
        </row>
        <row r="469">
          <cell r="K469">
            <v>0</v>
          </cell>
          <cell r="L469">
            <v>0</v>
          </cell>
        </row>
        <row r="470">
          <cell r="K470">
            <v>0</v>
          </cell>
          <cell r="L470">
            <v>0</v>
          </cell>
        </row>
        <row r="471">
          <cell r="K471">
            <v>0</v>
          </cell>
          <cell r="L471">
            <v>0</v>
          </cell>
        </row>
        <row r="472">
          <cell r="K472">
            <v>0</v>
          </cell>
          <cell r="L472">
            <v>0</v>
          </cell>
        </row>
        <row r="473">
          <cell r="K473">
            <v>0</v>
          </cell>
          <cell r="L473">
            <v>0</v>
          </cell>
        </row>
        <row r="474">
          <cell r="K474">
            <v>0</v>
          </cell>
          <cell r="L474">
            <v>0</v>
          </cell>
        </row>
        <row r="475">
          <cell r="K475">
            <v>0</v>
          </cell>
          <cell r="L475">
            <v>0</v>
          </cell>
        </row>
        <row r="476">
          <cell r="K476">
            <v>0</v>
          </cell>
          <cell r="L476">
            <v>0</v>
          </cell>
        </row>
        <row r="477">
          <cell r="K477">
            <v>0</v>
          </cell>
          <cell r="L477">
            <v>0</v>
          </cell>
        </row>
        <row r="478">
          <cell r="K478">
            <v>0</v>
          </cell>
          <cell r="L478">
            <v>0</v>
          </cell>
        </row>
        <row r="479">
          <cell r="K479">
            <v>0</v>
          </cell>
          <cell r="L479">
            <v>0</v>
          </cell>
        </row>
        <row r="480">
          <cell r="K480">
            <v>0</v>
          </cell>
          <cell r="L480">
            <v>0</v>
          </cell>
        </row>
        <row r="481">
          <cell r="K481">
            <v>0</v>
          </cell>
          <cell r="L481">
            <v>0</v>
          </cell>
        </row>
        <row r="482">
          <cell r="K482">
            <v>0</v>
          </cell>
          <cell r="L482">
            <v>0</v>
          </cell>
        </row>
        <row r="483">
          <cell r="K483">
            <v>0</v>
          </cell>
          <cell r="L483">
            <v>0</v>
          </cell>
        </row>
        <row r="484">
          <cell r="K484">
            <v>0</v>
          </cell>
          <cell r="L484">
            <v>0</v>
          </cell>
        </row>
        <row r="485">
          <cell r="K485">
            <v>0</v>
          </cell>
          <cell r="L485">
            <v>0</v>
          </cell>
        </row>
        <row r="486">
          <cell r="K486">
            <v>0</v>
          </cell>
          <cell r="L486">
            <v>0</v>
          </cell>
        </row>
        <row r="487">
          <cell r="K487">
            <v>0</v>
          </cell>
          <cell r="L487">
            <v>0</v>
          </cell>
        </row>
        <row r="488">
          <cell r="K488">
            <v>0</v>
          </cell>
          <cell r="L488">
            <v>0</v>
          </cell>
        </row>
        <row r="489">
          <cell r="K489">
            <v>0</v>
          </cell>
          <cell r="L489">
            <v>0</v>
          </cell>
        </row>
        <row r="490">
          <cell r="K490">
            <v>0</v>
          </cell>
          <cell r="L490">
            <v>0</v>
          </cell>
        </row>
        <row r="491">
          <cell r="K491">
            <v>0</v>
          </cell>
          <cell r="L491">
            <v>0</v>
          </cell>
        </row>
        <row r="492">
          <cell r="K492">
            <v>0</v>
          </cell>
          <cell r="L492">
            <v>0</v>
          </cell>
        </row>
        <row r="493">
          <cell r="K493">
            <v>0</v>
          </cell>
          <cell r="L493">
            <v>0</v>
          </cell>
        </row>
        <row r="494">
          <cell r="K494">
            <v>0</v>
          </cell>
          <cell r="L494">
            <v>0</v>
          </cell>
        </row>
        <row r="495">
          <cell r="K495">
            <v>0</v>
          </cell>
          <cell r="L495">
            <v>0</v>
          </cell>
        </row>
        <row r="496">
          <cell r="K496">
            <v>0</v>
          </cell>
          <cell r="L496">
            <v>0</v>
          </cell>
        </row>
      </sheetData>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blad"/>
      <sheetName val="1a-Data"/>
      <sheetName val="1b-Contractblad totaal"/>
      <sheetName val="1c-Contractblad per locatie"/>
      <sheetName val="2-Kengetal"/>
      <sheetName val="3-Basis ruimtestaat"/>
      <sheetName val="4-Premies en opslagen"/>
      <sheetName val="5-Opbouw uurtarieven"/>
      <sheetName val="6-Tarievenmatrix"/>
      <sheetName val="7-Afroepprijs"/>
    </sheetNames>
    <sheetDataSet>
      <sheetData sheetId="0"/>
      <sheetData sheetId="1"/>
      <sheetData sheetId="2"/>
      <sheetData sheetId="3"/>
      <sheetData sheetId="4"/>
      <sheetData sheetId="5">
        <row r="9">
          <cell r="M9" t="str">
            <v>UREN P/JR        MA-VR</v>
          </cell>
          <cell r="N9" t="str">
            <v>UREN P/JR     NALOOP</v>
          </cell>
        </row>
        <row r="10">
          <cell r="M10">
            <v>0</v>
          </cell>
          <cell r="N10">
            <v>0</v>
          </cell>
        </row>
        <row r="11">
          <cell r="M11">
            <v>0</v>
          </cell>
          <cell r="N11">
            <v>0</v>
          </cell>
        </row>
        <row r="12">
          <cell r="M12">
            <v>0</v>
          </cell>
          <cell r="N12">
            <v>0</v>
          </cell>
        </row>
        <row r="13">
          <cell r="M13">
            <v>0</v>
          </cell>
          <cell r="N13">
            <v>0</v>
          </cell>
        </row>
        <row r="14">
          <cell r="M14">
            <v>0</v>
          </cell>
          <cell r="N14">
            <v>0</v>
          </cell>
        </row>
        <row r="15">
          <cell r="M15">
            <v>0</v>
          </cell>
          <cell r="N15">
            <v>0</v>
          </cell>
        </row>
        <row r="16">
          <cell r="M16">
            <v>0</v>
          </cell>
          <cell r="N16">
            <v>0</v>
          </cell>
        </row>
        <row r="17">
          <cell r="M17">
            <v>0</v>
          </cell>
          <cell r="N17">
            <v>0</v>
          </cell>
        </row>
        <row r="18">
          <cell r="M18">
            <v>0</v>
          </cell>
          <cell r="N18">
            <v>0</v>
          </cell>
        </row>
        <row r="19">
          <cell r="M19">
            <v>0</v>
          </cell>
          <cell r="N19">
            <v>0</v>
          </cell>
        </row>
        <row r="20">
          <cell r="M20">
            <v>0</v>
          </cell>
          <cell r="N20">
            <v>0</v>
          </cell>
        </row>
        <row r="21">
          <cell r="M21">
            <v>0</v>
          </cell>
          <cell r="N21">
            <v>0</v>
          </cell>
        </row>
        <row r="22">
          <cell r="M22">
            <v>0</v>
          </cell>
          <cell r="N22">
            <v>0</v>
          </cell>
        </row>
        <row r="23">
          <cell r="M23">
            <v>0</v>
          </cell>
          <cell r="N23">
            <v>0</v>
          </cell>
        </row>
        <row r="24">
          <cell r="M24">
            <v>0</v>
          </cell>
          <cell r="N24">
            <v>0</v>
          </cell>
        </row>
        <row r="25">
          <cell r="M25">
            <v>0</v>
          </cell>
          <cell r="N25">
            <v>0</v>
          </cell>
        </row>
        <row r="26">
          <cell r="M26">
            <v>0</v>
          </cell>
          <cell r="N26">
            <v>0</v>
          </cell>
        </row>
        <row r="27">
          <cell r="M27">
            <v>0</v>
          </cell>
          <cell r="N27">
            <v>0</v>
          </cell>
        </row>
        <row r="28">
          <cell r="M28">
            <v>0</v>
          </cell>
          <cell r="N28">
            <v>0</v>
          </cell>
        </row>
        <row r="29">
          <cell r="M29">
            <v>0</v>
          </cell>
          <cell r="N29">
            <v>0</v>
          </cell>
        </row>
        <row r="30">
          <cell r="M30">
            <v>0</v>
          </cell>
          <cell r="N30">
            <v>0</v>
          </cell>
        </row>
        <row r="31">
          <cell r="M31">
            <v>0</v>
          </cell>
          <cell r="N31">
            <v>0</v>
          </cell>
        </row>
        <row r="32">
          <cell r="M32">
            <v>0</v>
          </cell>
          <cell r="N32">
            <v>0</v>
          </cell>
        </row>
        <row r="33">
          <cell r="M33">
            <v>0</v>
          </cell>
          <cell r="N33">
            <v>0</v>
          </cell>
        </row>
        <row r="34">
          <cell r="M34">
            <v>0</v>
          </cell>
          <cell r="N34">
            <v>0</v>
          </cell>
        </row>
        <row r="35">
          <cell r="M35">
            <v>0</v>
          </cell>
          <cell r="N35">
            <v>0</v>
          </cell>
        </row>
        <row r="36">
          <cell r="M36">
            <v>0</v>
          </cell>
          <cell r="N36">
            <v>0</v>
          </cell>
        </row>
        <row r="37">
          <cell r="M37">
            <v>0</v>
          </cell>
          <cell r="N37">
            <v>0</v>
          </cell>
        </row>
        <row r="38">
          <cell r="M38">
            <v>0</v>
          </cell>
          <cell r="N38">
            <v>0</v>
          </cell>
        </row>
        <row r="39">
          <cell r="M39">
            <v>0</v>
          </cell>
          <cell r="N39">
            <v>0</v>
          </cell>
        </row>
        <row r="40">
          <cell r="M40">
            <v>0</v>
          </cell>
          <cell r="N40">
            <v>0</v>
          </cell>
        </row>
        <row r="41">
          <cell r="M41">
            <v>0</v>
          </cell>
          <cell r="N41">
            <v>0</v>
          </cell>
        </row>
        <row r="42">
          <cell r="M42">
            <v>0</v>
          </cell>
          <cell r="N42">
            <v>0</v>
          </cell>
        </row>
        <row r="43">
          <cell r="M43">
            <v>0</v>
          </cell>
          <cell r="N43">
            <v>0</v>
          </cell>
        </row>
        <row r="44">
          <cell r="M44">
            <v>0</v>
          </cell>
          <cell r="N44">
            <v>0</v>
          </cell>
        </row>
        <row r="45">
          <cell r="M45">
            <v>0</v>
          </cell>
          <cell r="N45">
            <v>0</v>
          </cell>
        </row>
        <row r="46">
          <cell r="M46">
            <v>0</v>
          </cell>
          <cell r="N46">
            <v>0</v>
          </cell>
        </row>
        <row r="47">
          <cell r="M47">
            <v>0</v>
          </cell>
          <cell r="N47">
            <v>0</v>
          </cell>
        </row>
        <row r="48">
          <cell r="M48">
            <v>0</v>
          </cell>
          <cell r="N48">
            <v>0</v>
          </cell>
        </row>
        <row r="49">
          <cell r="M49">
            <v>0</v>
          </cell>
          <cell r="N49">
            <v>0</v>
          </cell>
        </row>
        <row r="50">
          <cell r="M50">
            <v>0</v>
          </cell>
          <cell r="N50">
            <v>0</v>
          </cell>
        </row>
        <row r="51">
          <cell r="M51">
            <v>0</v>
          </cell>
          <cell r="N51">
            <v>0</v>
          </cell>
        </row>
        <row r="52">
          <cell r="M52">
            <v>0</v>
          </cell>
          <cell r="N52">
            <v>0</v>
          </cell>
        </row>
        <row r="53">
          <cell r="M53">
            <v>0</v>
          </cell>
          <cell r="N53">
            <v>0</v>
          </cell>
        </row>
        <row r="54">
          <cell r="M54">
            <v>0</v>
          </cell>
          <cell r="N54">
            <v>0</v>
          </cell>
        </row>
        <row r="55">
          <cell r="M55">
            <v>0</v>
          </cell>
          <cell r="N55">
            <v>0</v>
          </cell>
        </row>
        <row r="56">
          <cell r="M56">
            <v>0</v>
          </cell>
          <cell r="N56">
            <v>0</v>
          </cell>
        </row>
        <row r="57">
          <cell r="M57">
            <v>0</v>
          </cell>
          <cell r="N57">
            <v>0</v>
          </cell>
        </row>
        <row r="58">
          <cell r="M58">
            <v>0</v>
          </cell>
          <cell r="N58">
            <v>0</v>
          </cell>
        </row>
        <row r="59">
          <cell r="M59">
            <v>0</v>
          </cell>
          <cell r="N59">
            <v>0</v>
          </cell>
        </row>
        <row r="60">
          <cell r="M60">
            <v>0</v>
          </cell>
          <cell r="N60">
            <v>0</v>
          </cell>
        </row>
        <row r="61">
          <cell r="M61">
            <v>0</v>
          </cell>
          <cell r="N61">
            <v>0</v>
          </cell>
        </row>
        <row r="62">
          <cell r="M62">
            <v>0</v>
          </cell>
          <cell r="N62">
            <v>0</v>
          </cell>
        </row>
        <row r="63">
          <cell r="M63">
            <v>0</v>
          </cell>
          <cell r="N63">
            <v>0</v>
          </cell>
        </row>
        <row r="64">
          <cell r="M64">
            <v>0</v>
          </cell>
          <cell r="N64">
            <v>0</v>
          </cell>
        </row>
        <row r="65">
          <cell r="M65">
            <v>0</v>
          </cell>
          <cell r="N65">
            <v>0</v>
          </cell>
        </row>
        <row r="66">
          <cell r="M66">
            <v>0</v>
          </cell>
          <cell r="N66">
            <v>0</v>
          </cell>
        </row>
        <row r="67">
          <cell r="M67">
            <v>0</v>
          </cell>
          <cell r="N67">
            <v>0</v>
          </cell>
        </row>
        <row r="68">
          <cell r="M68">
            <v>0</v>
          </cell>
          <cell r="N68">
            <v>0</v>
          </cell>
        </row>
        <row r="69">
          <cell r="M69">
            <v>0</v>
          </cell>
          <cell r="N69">
            <v>0</v>
          </cell>
        </row>
        <row r="70">
          <cell r="M70">
            <v>0</v>
          </cell>
          <cell r="N70">
            <v>0</v>
          </cell>
        </row>
        <row r="71">
          <cell r="M71">
            <v>0</v>
          </cell>
          <cell r="N71">
            <v>0</v>
          </cell>
        </row>
        <row r="72">
          <cell r="M72">
            <v>0</v>
          </cell>
          <cell r="N72">
            <v>0</v>
          </cell>
        </row>
        <row r="73">
          <cell r="M73">
            <v>0</v>
          </cell>
          <cell r="N73">
            <v>0</v>
          </cell>
        </row>
        <row r="74">
          <cell r="M74">
            <v>0</v>
          </cell>
          <cell r="N74">
            <v>0</v>
          </cell>
        </row>
        <row r="75">
          <cell r="M75">
            <v>0</v>
          </cell>
          <cell r="N75">
            <v>0</v>
          </cell>
        </row>
        <row r="76">
          <cell r="M76">
            <v>0</v>
          </cell>
          <cell r="N76">
            <v>0</v>
          </cell>
        </row>
        <row r="77">
          <cell r="M77">
            <v>0</v>
          </cell>
          <cell r="N77">
            <v>0</v>
          </cell>
        </row>
        <row r="78">
          <cell r="M78">
            <v>0</v>
          </cell>
          <cell r="N78">
            <v>0</v>
          </cell>
        </row>
        <row r="79">
          <cell r="M79">
            <v>0</v>
          </cell>
          <cell r="N79">
            <v>0</v>
          </cell>
        </row>
        <row r="80">
          <cell r="M80">
            <v>0</v>
          </cell>
          <cell r="N80">
            <v>0</v>
          </cell>
        </row>
        <row r="81">
          <cell r="M81">
            <v>0</v>
          </cell>
          <cell r="N81">
            <v>0</v>
          </cell>
        </row>
        <row r="82">
          <cell r="M82">
            <v>0</v>
          </cell>
          <cell r="N82">
            <v>0</v>
          </cell>
        </row>
        <row r="83">
          <cell r="M83">
            <v>0</v>
          </cell>
          <cell r="N83">
            <v>0</v>
          </cell>
        </row>
        <row r="84">
          <cell r="M84">
            <v>0</v>
          </cell>
          <cell r="N84">
            <v>0</v>
          </cell>
        </row>
        <row r="85">
          <cell r="M85">
            <v>0</v>
          </cell>
          <cell r="N85">
            <v>0</v>
          </cell>
        </row>
        <row r="86">
          <cell r="M86">
            <v>0</v>
          </cell>
          <cell r="N86">
            <v>0</v>
          </cell>
        </row>
        <row r="87">
          <cell r="M87">
            <v>0</v>
          </cell>
          <cell r="N87">
            <v>0</v>
          </cell>
        </row>
        <row r="88">
          <cell r="M88">
            <v>0</v>
          </cell>
          <cell r="N88">
            <v>0</v>
          </cell>
        </row>
        <row r="89">
          <cell r="M89">
            <v>0</v>
          </cell>
          <cell r="N89">
            <v>0</v>
          </cell>
        </row>
        <row r="90">
          <cell r="M90">
            <v>0</v>
          </cell>
          <cell r="N90">
            <v>0</v>
          </cell>
        </row>
        <row r="91">
          <cell r="M91">
            <v>0</v>
          </cell>
          <cell r="N91">
            <v>0</v>
          </cell>
        </row>
        <row r="92">
          <cell r="M92">
            <v>0</v>
          </cell>
          <cell r="N92">
            <v>0</v>
          </cell>
        </row>
        <row r="93">
          <cell r="M93">
            <v>0</v>
          </cell>
          <cell r="N93">
            <v>0</v>
          </cell>
        </row>
        <row r="94">
          <cell r="M94">
            <v>0</v>
          </cell>
          <cell r="N94">
            <v>0</v>
          </cell>
        </row>
        <row r="95">
          <cell r="M95">
            <v>0</v>
          </cell>
          <cell r="N95">
            <v>0</v>
          </cell>
        </row>
        <row r="96">
          <cell r="M96">
            <v>0</v>
          </cell>
          <cell r="N96">
            <v>0</v>
          </cell>
        </row>
        <row r="97">
          <cell r="M97">
            <v>0</v>
          </cell>
          <cell r="N97">
            <v>0</v>
          </cell>
        </row>
        <row r="98">
          <cell r="M98">
            <v>0</v>
          </cell>
          <cell r="N98">
            <v>0</v>
          </cell>
        </row>
        <row r="99">
          <cell r="M99">
            <v>0</v>
          </cell>
          <cell r="N99">
            <v>0</v>
          </cell>
        </row>
        <row r="100">
          <cell r="M100">
            <v>0</v>
          </cell>
          <cell r="N100">
            <v>0</v>
          </cell>
        </row>
        <row r="101">
          <cell r="M101">
            <v>0</v>
          </cell>
          <cell r="N101">
            <v>0</v>
          </cell>
        </row>
        <row r="102">
          <cell r="M102">
            <v>0</v>
          </cell>
          <cell r="N102">
            <v>0</v>
          </cell>
        </row>
        <row r="103">
          <cell r="M103">
            <v>0</v>
          </cell>
          <cell r="N103">
            <v>0</v>
          </cell>
        </row>
        <row r="104">
          <cell r="M104">
            <v>0</v>
          </cell>
          <cell r="N104">
            <v>0</v>
          </cell>
        </row>
        <row r="105">
          <cell r="M105">
            <v>0</v>
          </cell>
          <cell r="N105">
            <v>0</v>
          </cell>
        </row>
        <row r="106">
          <cell r="M106">
            <v>0</v>
          </cell>
          <cell r="N106">
            <v>0</v>
          </cell>
        </row>
        <row r="107">
          <cell r="M107">
            <v>0</v>
          </cell>
          <cell r="N107">
            <v>0</v>
          </cell>
        </row>
        <row r="108">
          <cell r="M108">
            <v>0</v>
          </cell>
          <cell r="N108">
            <v>0</v>
          </cell>
        </row>
        <row r="109">
          <cell r="M109">
            <v>0</v>
          </cell>
          <cell r="N109">
            <v>0</v>
          </cell>
        </row>
        <row r="110">
          <cell r="M110">
            <v>0</v>
          </cell>
          <cell r="N110">
            <v>0</v>
          </cell>
        </row>
        <row r="111">
          <cell r="M111">
            <v>0</v>
          </cell>
          <cell r="N111">
            <v>0</v>
          </cell>
        </row>
        <row r="112">
          <cell r="M112">
            <v>0</v>
          </cell>
          <cell r="N112">
            <v>0</v>
          </cell>
        </row>
        <row r="113">
          <cell r="M113">
            <v>0</v>
          </cell>
          <cell r="N113">
            <v>0</v>
          </cell>
        </row>
        <row r="114">
          <cell r="M114">
            <v>0</v>
          </cell>
          <cell r="N114">
            <v>0</v>
          </cell>
        </row>
        <row r="115">
          <cell r="M115">
            <v>0</v>
          </cell>
          <cell r="N115">
            <v>0</v>
          </cell>
        </row>
        <row r="116">
          <cell r="M116">
            <v>0</v>
          </cell>
          <cell r="N116">
            <v>0</v>
          </cell>
        </row>
        <row r="117">
          <cell r="M117">
            <v>0</v>
          </cell>
          <cell r="N117">
            <v>0</v>
          </cell>
        </row>
        <row r="118">
          <cell r="M118">
            <v>0</v>
          </cell>
          <cell r="N118">
            <v>0</v>
          </cell>
        </row>
        <row r="119">
          <cell r="M119">
            <v>0</v>
          </cell>
          <cell r="N119">
            <v>0</v>
          </cell>
        </row>
        <row r="120">
          <cell r="M120">
            <v>0</v>
          </cell>
          <cell r="N120">
            <v>0</v>
          </cell>
        </row>
        <row r="121">
          <cell r="M121">
            <v>0</v>
          </cell>
          <cell r="N121">
            <v>0</v>
          </cell>
        </row>
        <row r="122">
          <cell r="M122">
            <v>0</v>
          </cell>
          <cell r="N122">
            <v>0</v>
          </cell>
        </row>
        <row r="123">
          <cell r="M123">
            <v>0</v>
          </cell>
          <cell r="N123">
            <v>0</v>
          </cell>
        </row>
        <row r="124">
          <cell r="M124">
            <v>0</v>
          </cell>
          <cell r="N124">
            <v>0</v>
          </cell>
        </row>
        <row r="125">
          <cell r="M125">
            <v>0</v>
          </cell>
          <cell r="N125">
            <v>0</v>
          </cell>
        </row>
        <row r="126">
          <cell r="M126">
            <v>0</v>
          </cell>
          <cell r="N126">
            <v>0</v>
          </cell>
        </row>
        <row r="127">
          <cell r="M127">
            <v>0</v>
          </cell>
          <cell r="N127">
            <v>0</v>
          </cell>
        </row>
        <row r="128">
          <cell r="M128">
            <v>0</v>
          </cell>
          <cell r="N128">
            <v>0</v>
          </cell>
        </row>
        <row r="129">
          <cell r="M129">
            <v>0</v>
          </cell>
          <cell r="N129">
            <v>0</v>
          </cell>
        </row>
        <row r="130">
          <cell r="M130">
            <v>0</v>
          </cell>
          <cell r="N130">
            <v>0</v>
          </cell>
        </row>
        <row r="131">
          <cell r="M131">
            <v>0</v>
          </cell>
          <cell r="N131">
            <v>0</v>
          </cell>
        </row>
        <row r="132">
          <cell r="M132">
            <v>0</v>
          </cell>
          <cell r="N132">
            <v>0</v>
          </cell>
        </row>
        <row r="133">
          <cell r="M133">
            <v>0</v>
          </cell>
          <cell r="N133">
            <v>0</v>
          </cell>
        </row>
        <row r="134">
          <cell r="M134">
            <v>0</v>
          </cell>
          <cell r="N134">
            <v>0</v>
          </cell>
        </row>
        <row r="135">
          <cell r="M135">
            <v>0</v>
          </cell>
          <cell r="N135">
            <v>0</v>
          </cell>
        </row>
        <row r="136">
          <cell r="M136">
            <v>0</v>
          </cell>
          <cell r="N136">
            <v>0</v>
          </cell>
        </row>
        <row r="137">
          <cell r="M137">
            <v>0</v>
          </cell>
          <cell r="N137">
            <v>0</v>
          </cell>
        </row>
        <row r="138">
          <cell r="M138">
            <v>0</v>
          </cell>
          <cell r="N138">
            <v>0</v>
          </cell>
        </row>
        <row r="139">
          <cell r="M139">
            <v>0</v>
          </cell>
          <cell r="N139">
            <v>0</v>
          </cell>
        </row>
        <row r="140">
          <cell r="M140">
            <v>0</v>
          </cell>
          <cell r="N140">
            <v>0</v>
          </cell>
        </row>
        <row r="141">
          <cell r="M141">
            <v>0</v>
          </cell>
          <cell r="N141">
            <v>0</v>
          </cell>
        </row>
        <row r="142">
          <cell r="M142">
            <v>0</v>
          </cell>
          <cell r="N142">
            <v>0</v>
          </cell>
        </row>
        <row r="143">
          <cell r="M143">
            <v>0</v>
          </cell>
          <cell r="N143">
            <v>0</v>
          </cell>
        </row>
        <row r="144">
          <cell r="M144">
            <v>0</v>
          </cell>
          <cell r="N144">
            <v>0</v>
          </cell>
        </row>
        <row r="145">
          <cell r="M145">
            <v>0</v>
          </cell>
          <cell r="N145">
            <v>0</v>
          </cell>
        </row>
        <row r="146">
          <cell r="M146">
            <v>0</v>
          </cell>
          <cell r="N146">
            <v>0</v>
          </cell>
        </row>
        <row r="147">
          <cell r="M147">
            <v>0</v>
          </cell>
          <cell r="N147">
            <v>0</v>
          </cell>
        </row>
        <row r="148">
          <cell r="M148">
            <v>0</v>
          </cell>
          <cell r="N148">
            <v>0</v>
          </cell>
        </row>
        <row r="149">
          <cell r="M149">
            <v>0</v>
          </cell>
          <cell r="N149">
            <v>0</v>
          </cell>
        </row>
        <row r="150">
          <cell r="M150">
            <v>0</v>
          </cell>
          <cell r="N150">
            <v>0</v>
          </cell>
        </row>
        <row r="151">
          <cell r="M151">
            <v>0</v>
          </cell>
          <cell r="N151">
            <v>0</v>
          </cell>
        </row>
        <row r="152">
          <cell r="M152">
            <v>0</v>
          </cell>
          <cell r="N152">
            <v>0</v>
          </cell>
        </row>
        <row r="153">
          <cell r="M153">
            <v>0</v>
          </cell>
          <cell r="N153">
            <v>0</v>
          </cell>
        </row>
        <row r="154">
          <cell r="M154">
            <v>0</v>
          </cell>
          <cell r="N154">
            <v>0</v>
          </cell>
        </row>
        <row r="155">
          <cell r="M155">
            <v>0</v>
          </cell>
          <cell r="N155">
            <v>0</v>
          </cell>
        </row>
        <row r="156">
          <cell r="M156">
            <v>0</v>
          </cell>
          <cell r="N156">
            <v>0</v>
          </cell>
        </row>
        <row r="157">
          <cell r="M157">
            <v>0</v>
          </cell>
          <cell r="N157">
            <v>0</v>
          </cell>
        </row>
        <row r="158">
          <cell r="M158">
            <v>0</v>
          </cell>
          <cell r="N158">
            <v>0</v>
          </cell>
        </row>
        <row r="159">
          <cell r="M159">
            <v>0</v>
          </cell>
          <cell r="N159">
            <v>0</v>
          </cell>
        </row>
        <row r="160">
          <cell r="M160">
            <v>0</v>
          </cell>
          <cell r="N160">
            <v>0</v>
          </cell>
        </row>
        <row r="161">
          <cell r="M161">
            <v>0</v>
          </cell>
          <cell r="N161">
            <v>0</v>
          </cell>
        </row>
        <row r="162">
          <cell r="M162">
            <v>0</v>
          </cell>
          <cell r="N162">
            <v>0</v>
          </cell>
        </row>
        <row r="163">
          <cell r="M163">
            <v>0</v>
          </cell>
          <cell r="N163">
            <v>0</v>
          </cell>
        </row>
        <row r="164">
          <cell r="M164">
            <v>0</v>
          </cell>
          <cell r="N164">
            <v>0</v>
          </cell>
        </row>
        <row r="165">
          <cell r="M165">
            <v>0</v>
          </cell>
          <cell r="N165">
            <v>0</v>
          </cell>
        </row>
        <row r="166">
          <cell r="M166">
            <v>0</v>
          </cell>
          <cell r="N166">
            <v>0</v>
          </cell>
        </row>
        <row r="167">
          <cell r="M167">
            <v>0</v>
          </cell>
          <cell r="N167">
            <v>0</v>
          </cell>
        </row>
        <row r="168">
          <cell r="M168">
            <v>0</v>
          </cell>
          <cell r="N168">
            <v>0</v>
          </cell>
        </row>
        <row r="169">
          <cell r="M169">
            <v>0</v>
          </cell>
          <cell r="N169">
            <v>0</v>
          </cell>
        </row>
        <row r="170">
          <cell r="M170">
            <v>0</v>
          </cell>
          <cell r="N170">
            <v>0</v>
          </cell>
        </row>
        <row r="171">
          <cell r="M171">
            <v>0</v>
          </cell>
          <cell r="N171">
            <v>0</v>
          </cell>
        </row>
        <row r="172">
          <cell r="M172">
            <v>0</v>
          </cell>
          <cell r="N172">
            <v>0</v>
          </cell>
        </row>
        <row r="173">
          <cell r="M173">
            <v>0</v>
          </cell>
          <cell r="N173">
            <v>0</v>
          </cell>
        </row>
        <row r="174">
          <cell r="M174">
            <v>0</v>
          </cell>
          <cell r="N174">
            <v>0</v>
          </cell>
        </row>
        <row r="175">
          <cell r="M175">
            <v>0</v>
          </cell>
          <cell r="N175">
            <v>0</v>
          </cell>
        </row>
        <row r="176">
          <cell r="M176">
            <v>0</v>
          </cell>
          <cell r="N176">
            <v>0</v>
          </cell>
        </row>
        <row r="177">
          <cell r="M177">
            <v>0</v>
          </cell>
          <cell r="N177">
            <v>0</v>
          </cell>
        </row>
        <row r="178">
          <cell r="M178">
            <v>0</v>
          </cell>
          <cell r="N178">
            <v>0</v>
          </cell>
        </row>
        <row r="179">
          <cell r="M179">
            <v>0</v>
          </cell>
          <cell r="N179">
            <v>0</v>
          </cell>
        </row>
        <row r="180">
          <cell r="M180">
            <v>0</v>
          </cell>
          <cell r="N180">
            <v>0</v>
          </cell>
        </row>
        <row r="181">
          <cell r="M181">
            <v>0</v>
          </cell>
          <cell r="N181">
            <v>0</v>
          </cell>
        </row>
        <row r="182">
          <cell r="M182">
            <v>0</v>
          </cell>
          <cell r="N182">
            <v>0</v>
          </cell>
        </row>
        <row r="183">
          <cell r="M183">
            <v>0</v>
          </cell>
          <cell r="N183">
            <v>0</v>
          </cell>
        </row>
        <row r="184">
          <cell r="M184">
            <v>0</v>
          </cell>
          <cell r="N184">
            <v>0</v>
          </cell>
        </row>
        <row r="185">
          <cell r="M185">
            <v>0</v>
          </cell>
          <cell r="N185">
            <v>0</v>
          </cell>
        </row>
        <row r="186">
          <cell r="M186">
            <v>0</v>
          </cell>
          <cell r="N186">
            <v>0</v>
          </cell>
        </row>
        <row r="187">
          <cell r="M187">
            <v>0</v>
          </cell>
          <cell r="N187">
            <v>0</v>
          </cell>
        </row>
        <row r="188">
          <cell r="M188">
            <v>0</v>
          </cell>
          <cell r="N188">
            <v>0</v>
          </cell>
        </row>
        <row r="189">
          <cell r="M189">
            <v>0</v>
          </cell>
          <cell r="N189">
            <v>0</v>
          </cell>
        </row>
        <row r="190">
          <cell r="M190">
            <v>0</v>
          </cell>
          <cell r="N190">
            <v>0</v>
          </cell>
        </row>
        <row r="191">
          <cell r="M191">
            <v>0</v>
          </cell>
          <cell r="N191">
            <v>0</v>
          </cell>
        </row>
        <row r="192">
          <cell r="M192">
            <v>0</v>
          </cell>
          <cell r="N192">
            <v>0</v>
          </cell>
        </row>
        <row r="193">
          <cell r="M193">
            <v>0</v>
          </cell>
          <cell r="N193">
            <v>0</v>
          </cell>
        </row>
        <row r="194">
          <cell r="M194">
            <v>0</v>
          </cell>
          <cell r="N194">
            <v>0</v>
          </cell>
        </row>
        <row r="195">
          <cell r="M195">
            <v>0</v>
          </cell>
          <cell r="N195">
            <v>0</v>
          </cell>
        </row>
        <row r="196">
          <cell r="M196">
            <v>0</v>
          </cell>
          <cell r="N196">
            <v>0</v>
          </cell>
        </row>
        <row r="197">
          <cell r="M197">
            <v>0</v>
          </cell>
          <cell r="N197">
            <v>0</v>
          </cell>
        </row>
        <row r="198">
          <cell r="M198">
            <v>0</v>
          </cell>
          <cell r="N198">
            <v>0</v>
          </cell>
        </row>
        <row r="199">
          <cell r="M199">
            <v>0</v>
          </cell>
          <cell r="N199">
            <v>0</v>
          </cell>
        </row>
        <row r="200">
          <cell r="M200">
            <v>0</v>
          </cell>
          <cell r="N200">
            <v>0</v>
          </cell>
        </row>
        <row r="201">
          <cell r="M201">
            <v>0</v>
          </cell>
          <cell r="N201">
            <v>0</v>
          </cell>
        </row>
        <row r="202">
          <cell r="M202">
            <v>0</v>
          </cell>
          <cell r="N202">
            <v>0</v>
          </cell>
        </row>
        <row r="203">
          <cell r="M203">
            <v>0</v>
          </cell>
          <cell r="N203">
            <v>0</v>
          </cell>
        </row>
        <row r="204">
          <cell r="M204">
            <v>0</v>
          </cell>
          <cell r="N204">
            <v>0</v>
          </cell>
        </row>
        <row r="205">
          <cell r="M205">
            <v>0</v>
          </cell>
          <cell r="N205">
            <v>0</v>
          </cell>
        </row>
        <row r="206">
          <cell r="M206">
            <v>0</v>
          </cell>
          <cell r="N206">
            <v>0</v>
          </cell>
        </row>
        <row r="207">
          <cell r="M207">
            <v>0</v>
          </cell>
          <cell r="N207">
            <v>0</v>
          </cell>
        </row>
        <row r="208">
          <cell r="M208">
            <v>0</v>
          </cell>
          <cell r="N208">
            <v>0</v>
          </cell>
        </row>
        <row r="209">
          <cell r="M209">
            <v>0</v>
          </cell>
          <cell r="N209">
            <v>0</v>
          </cell>
        </row>
        <row r="210">
          <cell r="M210">
            <v>0</v>
          </cell>
          <cell r="N210">
            <v>0</v>
          </cell>
        </row>
        <row r="211">
          <cell r="M211">
            <v>0</v>
          </cell>
          <cell r="N211">
            <v>0</v>
          </cell>
        </row>
        <row r="212">
          <cell r="M212">
            <v>0</v>
          </cell>
          <cell r="N212">
            <v>0</v>
          </cell>
        </row>
        <row r="213">
          <cell r="M213">
            <v>0</v>
          </cell>
          <cell r="N213">
            <v>0</v>
          </cell>
        </row>
        <row r="214">
          <cell r="M214">
            <v>0</v>
          </cell>
          <cell r="N214">
            <v>0</v>
          </cell>
        </row>
        <row r="215">
          <cell r="M215">
            <v>0</v>
          </cell>
          <cell r="N215">
            <v>0</v>
          </cell>
        </row>
        <row r="216">
          <cell r="M216">
            <v>0</v>
          </cell>
          <cell r="N216">
            <v>0</v>
          </cell>
        </row>
        <row r="217">
          <cell r="M217">
            <v>0</v>
          </cell>
          <cell r="N217">
            <v>0</v>
          </cell>
        </row>
        <row r="218">
          <cell r="M218">
            <v>0</v>
          </cell>
          <cell r="N218">
            <v>0</v>
          </cell>
        </row>
        <row r="219">
          <cell r="M219">
            <v>0</v>
          </cell>
          <cell r="N219">
            <v>0</v>
          </cell>
        </row>
        <row r="220">
          <cell r="M220">
            <v>0</v>
          </cell>
          <cell r="N220">
            <v>0</v>
          </cell>
        </row>
        <row r="221">
          <cell r="M221">
            <v>0</v>
          </cell>
          <cell r="N221">
            <v>0</v>
          </cell>
        </row>
        <row r="222">
          <cell r="M222">
            <v>0</v>
          </cell>
          <cell r="N222">
            <v>0</v>
          </cell>
        </row>
        <row r="223">
          <cell r="M223">
            <v>0</v>
          </cell>
          <cell r="N223">
            <v>0</v>
          </cell>
        </row>
        <row r="224">
          <cell r="M224">
            <v>0</v>
          </cell>
          <cell r="N224">
            <v>0</v>
          </cell>
        </row>
        <row r="225">
          <cell r="M225">
            <v>0</v>
          </cell>
          <cell r="N225">
            <v>0</v>
          </cell>
        </row>
        <row r="226">
          <cell r="M226">
            <v>0</v>
          </cell>
          <cell r="N226">
            <v>0</v>
          </cell>
        </row>
        <row r="227">
          <cell r="M227">
            <v>0</v>
          </cell>
          <cell r="N227">
            <v>0</v>
          </cell>
        </row>
        <row r="228">
          <cell r="M228">
            <v>0</v>
          </cell>
          <cell r="N228">
            <v>0</v>
          </cell>
        </row>
        <row r="229">
          <cell r="M229">
            <v>0</v>
          </cell>
          <cell r="N229">
            <v>0</v>
          </cell>
        </row>
        <row r="230">
          <cell r="M230">
            <v>0</v>
          </cell>
          <cell r="N230">
            <v>0</v>
          </cell>
        </row>
        <row r="231">
          <cell r="M231">
            <v>0</v>
          </cell>
          <cell r="N231">
            <v>0</v>
          </cell>
        </row>
        <row r="232">
          <cell r="M232">
            <v>0</v>
          </cell>
          <cell r="N232">
            <v>0</v>
          </cell>
        </row>
        <row r="233">
          <cell r="M233">
            <v>0</v>
          </cell>
          <cell r="N233">
            <v>0</v>
          </cell>
        </row>
        <row r="234">
          <cell r="M234">
            <v>0</v>
          </cell>
          <cell r="N234">
            <v>0</v>
          </cell>
        </row>
        <row r="235">
          <cell r="M235">
            <v>0</v>
          </cell>
          <cell r="N235">
            <v>0</v>
          </cell>
        </row>
        <row r="236">
          <cell r="M236">
            <v>0</v>
          </cell>
          <cell r="N236">
            <v>0</v>
          </cell>
        </row>
        <row r="237">
          <cell r="M237">
            <v>0</v>
          </cell>
          <cell r="N237">
            <v>0</v>
          </cell>
        </row>
        <row r="238">
          <cell r="M238">
            <v>0</v>
          </cell>
          <cell r="N238">
            <v>0</v>
          </cell>
        </row>
        <row r="239">
          <cell r="M239">
            <v>0</v>
          </cell>
          <cell r="N239">
            <v>0</v>
          </cell>
        </row>
        <row r="240">
          <cell r="M240">
            <v>0</v>
          </cell>
          <cell r="N240">
            <v>0</v>
          </cell>
        </row>
        <row r="241">
          <cell r="M241">
            <v>0</v>
          </cell>
          <cell r="N241">
            <v>0</v>
          </cell>
        </row>
        <row r="242">
          <cell r="M242">
            <v>0</v>
          </cell>
          <cell r="N242">
            <v>0</v>
          </cell>
        </row>
        <row r="243">
          <cell r="M243">
            <v>0</v>
          </cell>
          <cell r="N243">
            <v>0</v>
          </cell>
        </row>
        <row r="244">
          <cell r="M244">
            <v>0</v>
          </cell>
          <cell r="N244">
            <v>0</v>
          </cell>
        </row>
        <row r="245">
          <cell r="M245">
            <v>0</v>
          </cell>
          <cell r="N245">
            <v>0</v>
          </cell>
        </row>
        <row r="246">
          <cell r="M246">
            <v>0</v>
          </cell>
          <cell r="N246">
            <v>0</v>
          </cell>
        </row>
        <row r="247">
          <cell r="M247">
            <v>0</v>
          </cell>
          <cell r="N247">
            <v>0</v>
          </cell>
        </row>
        <row r="248">
          <cell r="M248">
            <v>0</v>
          </cell>
          <cell r="N248">
            <v>0</v>
          </cell>
        </row>
        <row r="249">
          <cell r="M249">
            <v>0</v>
          </cell>
          <cell r="N249">
            <v>0</v>
          </cell>
        </row>
        <row r="250">
          <cell r="M250">
            <v>0</v>
          </cell>
          <cell r="N250">
            <v>0</v>
          </cell>
        </row>
        <row r="251">
          <cell r="M251">
            <v>0</v>
          </cell>
          <cell r="N251">
            <v>0</v>
          </cell>
        </row>
        <row r="252">
          <cell r="M252">
            <v>0</v>
          </cell>
          <cell r="N252">
            <v>0</v>
          </cell>
        </row>
        <row r="253">
          <cell r="M253">
            <v>0</v>
          </cell>
          <cell r="N253">
            <v>0</v>
          </cell>
        </row>
        <row r="254">
          <cell r="M254">
            <v>0</v>
          </cell>
          <cell r="N254">
            <v>0</v>
          </cell>
        </row>
        <row r="255">
          <cell r="M255">
            <v>0</v>
          </cell>
          <cell r="N255">
            <v>0</v>
          </cell>
        </row>
        <row r="256">
          <cell r="M256">
            <v>0</v>
          </cell>
          <cell r="N256">
            <v>0</v>
          </cell>
        </row>
        <row r="257">
          <cell r="M257">
            <v>0</v>
          </cell>
          <cell r="N257">
            <v>0</v>
          </cell>
        </row>
        <row r="258">
          <cell r="M258">
            <v>0</v>
          </cell>
          <cell r="N258">
            <v>0</v>
          </cell>
        </row>
        <row r="259">
          <cell r="M259">
            <v>0</v>
          </cell>
          <cell r="N259">
            <v>0</v>
          </cell>
        </row>
        <row r="260">
          <cell r="M260">
            <v>0</v>
          </cell>
          <cell r="N260">
            <v>0</v>
          </cell>
        </row>
        <row r="261">
          <cell r="M261">
            <v>0</v>
          </cell>
          <cell r="N261">
            <v>0</v>
          </cell>
        </row>
        <row r="262">
          <cell r="M262">
            <v>0</v>
          </cell>
          <cell r="N262">
            <v>0</v>
          </cell>
        </row>
        <row r="263">
          <cell r="M263">
            <v>0</v>
          </cell>
          <cell r="N263">
            <v>0</v>
          </cell>
        </row>
        <row r="264">
          <cell r="M264">
            <v>0</v>
          </cell>
          <cell r="N264">
            <v>0</v>
          </cell>
        </row>
        <row r="265">
          <cell r="M265">
            <v>0</v>
          </cell>
          <cell r="N265">
            <v>0</v>
          </cell>
        </row>
        <row r="266">
          <cell r="M266">
            <v>0</v>
          </cell>
          <cell r="N266">
            <v>0</v>
          </cell>
        </row>
        <row r="267">
          <cell r="M267">
            <v>0</v>
          </cell>
          <cell r="N267">
            <v>0</v>
          </cell>
        </row>
        <row r="268">
          <cell r="M268">
            <v>0</v>
          </cell>
          <cell r="N268">
            <v>0</v>
          </cell>
        </row>
        <row r="269">
          <cell r="M269">
            <v>0</v>
          </cell>
          <cell r="N269">
            <v>0</v>
          </cell>
        </row>
        <row r="270">
          <cell r="M270">
            <v>0</v>
          </cell>
          <cell r="N270">
            <v>0</v>
          </cell>
        </row>
        <row r="271">
          <cell r="M271">
            <v>0</v>
          </cell>
          <cell r="N271">
            <v>0</v>
          </cell>
        </row>
        <row r="272">
          <cell r="M272">
            <v>0</v>
          </cell>
          <cell r="N272">
            <v>0</v>
          </cell>
        </row>
        <row r="273">
          <cell r="M273">
            <v>0</v>
          </cell>
          <cell r="N273">
            <v>0</v>
          </cell>
        </row>
        <row r="274">
          <cell r="M274">
            <v>0</v>
          </cell>
          <cell r="N274">
            <v>0</v>
          </cell>
        </row>
        <row r="275">
          <cell r="M275">
            <v>0</v>
          </cell>
          <cell r="N275">
            <v>0</v>
          </cell>
        </row>
        <row r="276">
          <cell r="M276">
            <v>0</v>
          </cell>
          <cell r="N276">
            <v>0</v>
          </cell>
        </row>
        <row r="277">
          <cell r="M277">
            <v>0</v>
          </cell>
          <cell r="N277">
            <v>0</v>
          </cell>
        </row>
        <row r="278">
          <cell r="M278">
            <v>0</v>
          </cell>
          <cell r="N278">
            <v>0</v>
          </cell>
        </row>
        <row r="279">
          <cell r="M279">
            <v>0</v>
          </cell>
          <cell r="N279">
            <v>0</v>
          </cell>
        </row>
        <row r="280">
          <cell r="M280">
            <v>0</v>
          </cell>
          <cell r="N280">
            <v>0</v>
          </cell>
        </row>
        <row r="281">
          <cell r="M281">
            <v>0</v>
          </cell>
          <cell r="N281">
            <v>0</v>
          </cell>
        </row>
        <row r="282">
          <cell r="M282">
            <v>0</v>
          </cell>
          <cell r="N282">
            <v>0</v>
          </cell>
        </row>
        <row r="283">
          <cell r="M283">
            <v>0</v>
          </cell>
          <cell r="N283">
            <v>0</v>
          </cell>
        </row>
        <row r="284">
          <cell r="M284">
            <v>0</v>
          </cell>
          <cell r="N284">
            <v>0</v>
          </cell>
        </row>
        <row r="285">
          <cell r="M285">
            <v>0</v>
          </cell>
          <cell r="N285">
            <v>0</v>
          </cell>
        </row>
        <row r="286">
          <cell r="M286">
            <v>0</v>
          </cell>
          <cell r="N286">
            <v>0</v>
          </cell>
        </row>
        <row r="287">
          <cell r="M287">
            <v>0</v>
          </cell>
          <cell r="N287">
            <v>0</v>
          </cell>
        </row>
        <row r="288">
          <cell r="M288">
            <v>0</v>
          </cell>
          <cell r="N288">
            <v>0</v>
          </cell>
        </row>
        <row r="289">
          <cell r="M289">
            <v>0</v>
          </cell>
          <cell r="N289">
            <v>0</v>
          </cell>
        </row>
        <row r="290">
          <cell r="M290">
            <v>0</v>
          </cell>
          <cell r="N290">
            <v>0</v>
          </cell>
        </row>
        <row r="291">
          <cell r="M291">
            <v>0</v>
          </cell>
          <cell r="N291">
            <v>0</v>
          </cell>
        </row>
        <row r="292">
          <cell r="M292">
            <v>0</v>
          </cell>
          <cell r="N292">
            <v>0</v>
          </cell>
        </row>
        <row r="293">
          <cell r="M293">
            <v>0</v>
          </cell>
          <cell r="N293">
            <v>0</v>
          </cell>
        </row>
        <row r="294">
          <cell r="M294">
            <v>0</v>
          </cell>
          <cell r="N294">
            <v>0</v>
          </cell>
        </row>
        <row r="295">
          <cell r="M295">
            <v>0</v>
          </cell>
          <cell r="N295">
            <v>0</v>
          </cell>
        </row>
        <row r="296">
          <cell r="M296">
            <v>0</v>
          </cell>
          <cell r="N296">
            <v>0</v>
          </cell>
        </row>
        <row r="297">
          <cell r="M297">
            <v>0</v>
          </cell>
          <cell r="N297">
            <v>0</v>
          </cell>
        </row>
        <row r="298">
          <cell r="M298">
            <v>0</v>
          </cell>
          <cell r="N298">
            <v>0</v>
          </cell>
        </row>
        <row r="299">
          <cell r="M299">
            <v>0</v>
          </cell>
          <cell r="N299">
            <v>0</v>
          </cell>
        </row>
        <row r="300">
          <cell r="M300">
            <v>0</v>
          </cell>
          <cell r="N300">
            <v>0</v>
          </cell>
        </row>
        <row r="301">
          <cell r="M301">
            <v>0</v>
          </cell>
          <cell r="N301">
            <v>0</v>
          </cell>
        </row>
        <row r="302">
          <cell r="M302">
            <v>0</v>
          </cell>
          <cell r="N302">
            <v>0</v>
          </cell>
        </row>
        <row r="303">
          <cell r="M303">
            <v>0</v>
          </cell>
          <cell r="N303">
            <v>0</v>
          </cell>
        </row>
        <row r="304">
          <cell r="M304">
            <v>0</v>
          </cell>
          <cell r="N304">
            <v>0</v>
          </cell>
        </row>
        <row r="305">
          <cell r="M305">
            <v>0</v>
          </cell>
          <cell r="N305">
            <v>0</v>
          </cell>
        </row>
        <row r="306">
          <cell r="M306">
            <v>0</v>
          </cell>
          <cell r="N306">
            <v>0</v>
          </cell>
        </row>
        <row r="307">
          <cell r="M307">
            <v>0</v>
          </cell>
          <cell r="N307">
            <v>0</v>
          </cell>
        </row>
        <row r="308">
          <cell r="M308">
            <v>0</v>
          </cell>
          <cell r="N308">
            <v>0</v>
          </cell>
        </row>
        <row r="309">
          <cell r="M309">
            <v>0</v>
          </cell>
          <cell r="N309">
            <v>0</v>
          </cell>
        </row>
        <row r="310">
          <cell r="M310">
            <v>0</v>
          </cell>
          <cell r="N310">
            <v>0</v>
          </cell>
        </row>
        <row r="311">
          <cell r="M311">
            <v>0</v>
          </cell>
          <cell r="N311">
            <v>0</v>
          </cell>
        </row>
        <row r="312">
          <cell r="M312">
            <v>0</v>
          </cell>
          <cell r="N312">
            <v>0</v>
          </cell>
        </row>
        <row r="313">
          <cell r="M313">
            <v>0</v>
          </cell>
          <cell r="N313">
            <v>0</v>
          </cell>
        </row>
        <row r="314">
          <cell r="M314">
            <v>0</v>
          </cell>
          <cell r="N314">
            <v>0</v>
          </cell>
        </row>
        <row r="315">
          <cell r="M315">
            <v>0</v>
          </cell>
          <cell r="N315">
            <v>0</v>
          </cell>
        </row>
        <row r="316">
          <cell r="M316">
            <v>0</v>
          </cell>
          <cell r="N316">
            <v>0</v>
          </cell>
        </row>
        <row r="317">
          <cell r="M317">
            <v>0</v>
          </cell>
          <cell r="N317">
            <v>0</v>
          </cell>
        </row>
        <row r="318">
          <cell r="M318">
            <v>0</v>
          </cell>
          <cell r="N318">
            <v>0</v>
          </cell>
        </row>
        <row r="319">
          <cell r="M319">
            <v>0</v>
          </cell>
          <cell r="N319">
            <v>0</v>
          </cell>
        </row>
        <row r="320">
          <cell r="M320">
            <v>0</v>
          </cell>
          <cell r="N320">
            <v>0</v>
          </cell>
        </row>
        <row r="321">
          <cell r="M321">
            <v>0</v>
          </cell>
          <cell r="N321">
            <v>0</v>
          </cell>
        </row>
        <row r="322">
          <cell r="M322">
            <v>0</v>
          </cell>
          <cell r="N322">
            <v>0</v>
          </cell>
        </row>
        <row r="323">
          <cell r="M323">
            <v>0</v>
          </cell>
          <cell r="N323">
            <v>0</v>
          </cell>
        </row>
        <row r="324">
          <cell r="M324">
            <v>0</v>
          </cell>
          <cell r="N324">
            <v>0</v>
          </cell>
        </row>
        <row r="325">
          <cell r="M325">
            <v>0</v>
          </cell>
          <cell r="N325">
            <v>0</v>
          </cell>
        </row>
        <row r="326">
          <cell r="M326">
            <v>0</v>
          </cell>
          <cell r="N326">
            <v>0</v>
          </cell>
        </row>
        <row r="327">
          <cell r="M327">
            <v>0</v>
          </cell>
          <cell r="N327">
            <v>0</v>
          </cell>
        </row>
        <row r="328">
          <cell r="M328">
            <v>0</v>
          </cell>
          <cell r="N328">
            <v>0</v>
          </cell>
        </row>
        <row r="329">
          <cell r="M329">
            <v>0</v>
          </cell>
          <cell r="N329">
            <v>0</v>
          </cell>
        </row>
        <row r="330">
          <cell r="M330">
            <v>0</v>
          </cell>
          <cell r="N330">
            <v>0</v>
          </cell>
        </row>
        <row r="331">
          <cell r="M331">
            <v>0</v>
          </cell>
          <cell r="N331">
            <v>0</v>
          </cell>
        </row>
        <row r="332">
          <cell r="M332">
            <v>0</v>
          </cell>
          <cell r="N332">
            <v>0</v>
          </cell>
        </row>
        <row r="333">
          <cell r="M333">
            <v>0</v>
          </cell>
          <cell r="N333">
            <v>0</v>
          </cell>
        </row>
        <row r="334">
          <cell r="M334">
            <v>0</v>
          </cell>
          <cell r="N334">
            <v>0</v>
          </cell>
        </row>
        <row r="335">
          <cell r="M335">
            <v>0</v>
          </cell>
          <cell r="N335">
            <v>0</v>
          </cell>
        </row>
        <row r="336">
          <cell r="M336">
            <v>0</v>
          </cell>
          <cell r="N336">
            <v>0</v>
          </cell>
        </row>
        <row r="337">
          <cell r="M337">
            <v>0</v>
          </cell>
          <cell r="N337">
            <v>0</v>
          </cell>
        </row>
        <row r="338">
          <cell r="M338">
            <v>0</v>
          </cell>
          <cell r="N338">
            <v>0</v>
          </cell>
        </row>
        <row r="339">
          <cell r="M339">
            <v>0</v>
          </cell>
          <cell r="N339">
            <v>0</v>
          </cell>
        </row>
        <row r="340">
          <cell r="M340">
            <v>0</v>
          </cell>
          <cell r="N340">
            <v>0</v>
          </cell>
        </row>
        <row r="341">
          <cell r="M341">
            <v>0</v>
          </cell>
          <cell r="N341">
            <v>0</v>
          </cell>
        </row>
        <row r="342">
          <cell r="M342">
            <v>0</v>
          </cell>
          <cell r="N342">
            <v>0</v>
          </cell>
        </row>
        <row r="343">
          <cell r="M343">
            <v>0</v>
          </cell>
          <cell r="N343">
            <v>0</v>
          </cell>
        </row>
        <row r="344">
          <cell r="M344">
            <v>0</v>
          </cell>
          <cell r="N344">
            <v>0</v>
          </cell>
        </row>
        <row r="345">
          <cell r="M345">
            <v>0</v>
          </cell>
          <cell r="N345">
            <v>0</v>
          </cell>
        </row>
        <row r="346">
          <cell r="M346">
            <v>0</v>
          </cell>
          <cell r="N346">
            <v>0</v>
          </cell>
        </row>
        <row r="347">
          <cell r="M347">
            <v>0</v>
          </cell>
          <cell r="N347">
            <v>0</v>
          </cell>
        </row>
        <row r="348">
          <cell r="M348">
            <v>0</v>
          </cell>
          <cell r="N348">
            <v>0</v>
          </cell>
        </row>
        <row r="349">
          <cell r="M349">
            <v>0</v>
          </cell>
          <cell r="N349">
            <v>0</v>
          </cell>
        </row>
        <row r="350">
          <cell r="M350">
            <v>0</v>
          </cell>
          <cell r="N350">
            <v>0</v>
          </cell>
        </row>
        <row r="351">
          <cell r="M351">
            <v>0</v>
          </cell>
          <cell r="N351">
            <v>0</v>
          </cell>
        </row>
        <row r="352">
          <cell r="M352">
            <v>0</v>
          </cell>
          <cell r="N352">
            <v>0</v>
          </cell>
        </row>
        <row r="353">
          <cell r="M353">
            <v>0</v>
          </cell>
          <cell r="N353">
            <v>0</v>
          </cell>
        </row>
        <row r="354">
          <cell r="M354">
            <v>0</v>
          </cell>
          <cell r="N354">
            <v>0</v>
          </cell>
        </row>
        <row r="355">
          <cell r="M355">
            <v>0</v>
          </cell>
          <cell r="N355">
            <v>0</v>
          </cell>
        </row>
        <row r="356">
          <cell r="M356">
            <v>0</v>
          </cell>
          <cell r="N356">
            <v>0</v>
          </cell>
        </row>
        <row r="357">
          <cell r="M357">
            <v>0</v>
          </cell>
          <cell r="N357">
            <v>0</v>
          </cell>
        </row>
        <row r="358">
          <cell r="M358">
            <v>0</v>
          </cell>
          <cell r="N358">
            <v>0</v>
          </cell>
        </row>
        <row r="359">
          <cell r="M359">
            <v>0</v>
          </cell>
          <cell r="N359">
            <v>0</v>
          </cell>
        </row>
        <row r="360">
          <cell r="M360">
            <v>0</v>
          </cell>
          <cell r="N360">
            <v>0</v>
          </cell>
        </row>
        <row r="361">
          <cell r="M361">
            <v>0</v>
          </cell>
          <cell r="N361">
            <v>0</v>
          </cell>
        </row>
        <row r="362">
          <cell r="M362">
            <v>0</v>
          </cell>
          <cell r="N362">
            <v>0</v>
          </cell>
        </row>
        <row r="363">
          <cell r="M363">
            <v>0</v>
          </cell>
          <cell r="N363">
            <v>0</v>
          </cell>
        </row>
        <row r="364">
          <cell r="M364">
            <v>0</v>
          </cell>
          <cell r="N364">
            <v>0</v>
          </cell>
        </row>
        <row r="365">
          <cell r="M365">
            <v>0</v>
          </cell>
          <cell r="N365">
            <v>0</v>
          </cell>
        </row>
        <row r="366">
          <cell r="M366">
            <v>0</v>
          </cell>
          <cell r="N366">
            <v>0</v>
          </cell>
        </row>
        <row r="367">
          <cell r="M367">
            <v>0</v>
          </cell>
          <cell r="N367">
            <v>0</v>
          </cell>
        </row>
        <row r="368">
          <cell r="M368">
            <v>0</v>
          </cell>
          <cell r="N368">
            <v>0</v>
          </cell>
        </row>
        <row r="369">
          <cell r="M369">
            <v>0</v>
          </cell>
          <cell r="N369">
            <v>0</v>
          </cell>
        </row>
        <row r="370">
          <cell r="M370">
            <v>0</v>
          </cell>
          <cell r="N370">
            <v>0</v>
          </cell>
        </row>
        <row r="371">
          <cell r="M371">
            <v>0</v>
          </cell>
          <cell r="N371">
            <v>0</v>
          </cell>
        </row>
        <row r="372">
          <cell r="M372">
            <v>0</v>
          </cell>
          <cell r="N372">
            <v>0</v>
          </cell>
        </row>
        <row r="373">
          <cell r="M373">
            <v>0</v>
          </cell>
          <cell r="N373">
            <v>0</v>
          </cell>
        </row>
        <row r="374">
          <cell r="M374">
            <v>0</v>
          </cell>
          <cell r="N374">
            <v>0</v>
          </cell>
        </row>
        <row r="375">
          <cell r="M375">
            <v>0</v>
          </cell>
          <cell r="N375">
            <v>0</v>
          </cell>
        </row>
        <row r="376">
          <cell r="M376">
            <v>0</v>
          </cell>
          <cell r="N376">
            <v>0</v>
          </cell>
        </row>
        <row r="377">
          <cell r="M377">
            <v>0</v>
          </cell>
          <cell r="N377">
            <v>0</v>
          </cell>
        </row>
        <row r="378">
          <cell r="M378">
            <v>0</v>
          </cell>
          <cell r="N378">
            <v>0</v>
          </cell>
        </row>
        <row r="379">
          <cell r="M379">
            <v>0</v>
          </cell>
          <cell r="N379">
            <v>0</v>
          </cell>
        </row>
        <row r="380">
          <cell r="M380">
            <v>0</v>
          </cell>
          <cell r="N380">
            <v>0</v>
          </cell>
        </row>
        <row r="381">
          <cell r="M381">
            <v>0</v>
          </cell>
          <cell r="N381">
            <v>0</v>
          </cell>
        </row>
        <row r="382">
          <cell r="M382">
            <v>0</v>
          </cell>
          <cell r="N382">
            <v>0</v>
          </cell>
        </row>
        <row r="383">
          <cell r="M383">
            <v>0</v>
          </cell>
          <cell r="N383">
            <v>0</v>
          </cell>
        </row>
        <row r="384">
          <cell r="M384">
            <v>0</v>
          </cell>
          <cell r="N384">
            <v>0</v>
          </cell>
        </row>
        <row r="385">
          <cell r="M385">
            <v>0</v>
          </cell>
          <cell r="N385">
            <v>0</v>
          </cell>
        </row>
        <row r="386">
          <cell r="M386">
            <v>0</v>
          </cell>
          <cell r="N386">
            <v>0</v>
          </cell>
        </row>
        <row r="387">
          <cell r="M387">
            <v>0</v>
          </cell>
          <cell r="N387">
            <v>0</v>
          </cell>
        </row>
        <row r="388">
          <cell r="M388">
            <v>0</v>
          </cell>
          <cell r="N388">
            <v>0</v>
          </cell>
        </row>
        <row r="389">
          <cell r="M389">
            <v>0</v>
          </cell>
          <cell r="N389">
            <v>0</v>
          </cell>
        </row>
        <row r="390">
          <cell r="M390">
            <v>0</v>
          </cell>
          <cell r="N390">
            <v>0</v>
          </cell>
        </row>
        <row r="391">
          <cell r="M391">
            <v>0</v>
          </cell>
          <cell r="N391">
            <v>0</v>
          </cell>
        </row>
        <row r="392">
          <cell r="M392">
            <v>0</v>
          </cell>
          <cell r="N392">
            <v>0</v>
          </cell>
        </row>
        <row r="393">
          <cell r="M393">
            <v>0</v>
          </cell>
          <cell r="N393">
            <v>0</v>
          </cell>
        </row>
        <row r="394">
          <cell r="M394">
            <v>0</v>
          </cell>
          <cell r="N394">
            <v>0</v>
          </cell>
        </row>
        <row r="395">
          <cell r="M395">
            <v>0</v>
          </cell>
          <cell r="N395">
            <v>0</v>
          </cell>
        </row>
        <row r="396">
          <cell r="M396">
            <v>0</v>
          </cell>
          <cell r="N396">
            <v>0</v>
          </cell>
        </row>
        <row r="397">
          <cell r="M397">
            <v>0</v>
          </cell>
          <cell r="N397">
            <v>0</v>
          </cell>
        </row>
        <row r="398">
          <cell r="M398">
            <v>0</v>
          </cell>
          <cell r="N398">
            <v>0</v>
          </cell>
        </row>
        <row r="399">
          <cell r="M399">
            <v>0</v>
          </cell>
          <cell r="N399">
            <v>0</v>
          </cell>
        </row>
        <row r="400">
          <cell r="M400">
            <v>0</v>
          </cell>
          <cell r="N400">
            <v>0</v>
          </cell>
        </row>
        <row r="401">
          <cell r="M401">
            <v>0</v>
          </cell>
          <cell r="N401">
            <v>0</v>
          </cell>
        </row>
        <row r="402">
          <cell r="M402">
            <v>0</v>
          </cell>
          <cell r="N402">
            <v>0</v>
          </cell>
        </row>
        <row r="403">
          <cell r="M403">
            <v>0</v>
          </cell>
          <cell r="N403">
            <v>0</v>
          </cell>
        </row>
        <row r="404">
          <cell r="M404">
            <v>0</v>
          </cell>
          <cell r="N404">
            <v>0</v>
          </cell>
        </row>
        <row r="405">
          <cell r="M405">
            <v>0</v>
          </cell>
          <cell r="N405">
            <v>0</v>
          </cell>
        </row>
        <row r="406">
          <cell r="M406">
            <v>0</v>
          </cell>
          <cell r="N406">
            <v>0</v>
          </cell>
        </row>
        <row r="407">
          <cell r="M407">
            <v>0</v>
          </cell>
          <cell r="N407">
            <v>0</v>
          </cell>
        </row>
        <row r="408">
          <cell r="M408">
            <v>0</v>
          </cell>
          <cell r="N408">
            <v>0</v>
          </cell>
        </row>
        <row r="409">
          <cell r="M409">
            <v>0</v>
          </cell>
          <cell r="N409">
            <v>0</v>
          </cell>
        </row>
        <row r="410">
          <cell r="M410">
            <v>0</v>
          </cell>
          <cell r="N410">
            <v>0</v>
          </cell>
        </row>
        <row r="411">
          <cell r="M411">
            <v>0</v>
          </cell>
          <cell r="N411">
            <v>0</v>
          </cell>
        </row>
        <row r="412">
          <cell r="M412">
            <v>0</v>
          </cell>
          <cell r="N412">
            <v>0</v>
          </cell>
        </row>
        <row r="413">
          <cell r="M413">
            <v>0</v>
          </cell>
          <cell r="N413">
            <v>0</v>
          </cell>
        </row>
        <row r="414">
          <cell r="M414">
            <v>0</v>
          </cell>
          <cell r="N414">
            <v>0</v>
          </cell>
        </row>
        <row r="415">
          <cell r="M415">
            <v>0</v>
          </cell>
          <cell r="N415">
            <v>0</v>
          </cell>
        </row>
        <row r="416">
          <cell r="M416">
            <v>0</v>
          </cell>
          <cell r="N416">
            <v>0</v>
          </cell>
        </row>
        <row r="417">
          <cell r="M417">
            <v>0</v>
          </cell>
          <cell r="N417">
            <v>0</v>
          </cell>
        </row>
        <row r="418">
          <cell r="M418">
            <v>0</v>
          </cell>
          <cell r="N418">
            <v>0</v>
          </cell>
        </row>
        <row r="419">
          <cell r="M419">
            <v>0</v>
          </cell>
          <cell r="N419">
            <v>0</v>
          </cell>
        </row>
        <row r="420">
          <cell r="M420">
            <v>0</v>
          </cell>
          <cell r="N420">
            <v>0</v>
          </cell>
        </row>
        <row r="421">
          <cell r="M421">
            <v>0</v>
          </cell>
          <cell r="N421">
            <v>0</v>
          </cell>
        </row>
        <row r="422">
          <cell r="M422">
            <v>0</v>
          </cell>
          <cell r="N422">
            <v>0</v>
          </cell>
        </row>
        <row r="423">
          <cell r="M423">
            <v>0</v>
          </cell>
          <cell r="N423">
            <v>0</v>
          </cell>
        </row>
        <row r="424">
          <cell r="M424">
            <v>0</v>
          </cell>
          <cell r="N424">
            <v>0</v>
          </cell>
        </row>
        <row r="425">
          <cell r="M425">
            <v>0</v>
          </cell>
          <cell r="N425">
            <v>0</v>
          </cell>
        </row>
        <row r="426">
          <cell r="M426">
            <v>0</v>
          </cell>
          <cell r="N426">
            <v>0</v>
          </cell>
        </row>
        <row r="427">
          <cell r="M427">
            <v>0</v>
          </cell>
          <cell r="N427">
            <v>0</v>
          </cell>
        </row>
        <row r="428">
          <cell r="M428">
            <v>0</v>
          </cell>
          <cell r="N428">
            <v>0</v>
          </cell>
        </row>
        <row r="429">
          <cell r="M429">
            <v>0</v>
          </cell>
          <cell r="N429">
            <v>0</v>
          </cell>
        </row>
        <row r="430">
          <cell r="M430">
            <v>0</v>
          </cell>
          <cell r="N430">
            <v>0</v>
          </cell>
        </row>
        <row r="431">
          <cell r="M431">
            <v>0</v>
          </cell>
          <cell r="N431">
            <v>0</v>
          </cell>
        </row>
        <row r="432">
          <cell r="M432">
            <v>0</v>
          </cell>
          <cell r="N432">
            <v>0</v>
          </cell>
        </row>
        <row r="433">
          <cell r="M433">
            <v>0</v>
          </cell>
          <cell r="N433">
            <v>0</v>
          </cell>
        </row>
        <row r="434">
          <cell r="M434">
            <v>0</v>
          </cell>
          <cell r="N434">
            <v>0</v>
          </cell>
        </row>
        <row r="435">
          <cell r="M435">
            <v>0</v>
          </cell>
          <cell r="N435">
            <v>0</v>
          </cell>
        </row>
        <row r="436">
          <cell r="M436">
            <v>0</v>
          </cell>
          <cell r="N436">
            <v>0</v>
          </cell>
        </row>
        <row r="437">
          <cell r="M437">
            <v>0</v>
          </cell>
          <cell r="N437">
            <v>0</v>
          </cell>
        </row>
        <row r="438">
          <cell r="M438">
            <v>0</v>
          </cell>
          <cell r="N438">
            <v>0</v>
          </cell>
        </row>
        <row r="439">
          <cell r="M439">
            <v>0</v>
          </cell>
          <cell r="N439">
            <v>0</v>
          </cell>
        </row>
        <row r="440">
          <cell r="M440">
            <v>0</v>
          </cell>
          <cell r="N440">
            <v>0</v>
          </cell>
        </row>
        <row r="441">
          <cell r="M441">
            <v>0</v>
          </cell>
          <cell r="N441">
            <v>0</v>
          </cell>
        </row>
        <row r="442">
          <cell r="M442">
            <v>0</v>
          </cell>
          <cell r="N442">
            <v>0</v>
          </cell>
        </row>
        <row r="443">
          <cell r="M443">
            <v>0</v>
          </cell>
          <cell r="N443">
            <v>0</v>
          </cell>
        </row>
        <row r="444">
          <cell r="M444">
            <v>0</v>
          </cell>
          <cell r="N444">
            <v>0</v>
          </cell>
        </row>
        <row r="445">
          <cell r="M445">
            <v>0</v>
          </cell>
          <cell r="N445">
            <v>0</v>
          </cell>
        </row>
        <row r="446">
          <cell r="M446">
            <v>0</v>
          </cell>
          <cell r="N446">
            <v>0</v>
          </cell>
        </row>
        <row r="447">
          <cell r="M447">
            <v>0</v>
          </cell>
          <cell r="N447">
            <v>0</v>
          </cell>
        </row>
        <row r="448">
          <cell r="M448">
            <v>0</v>
          </cell>
          <cell r="N448">
            <v>0</v>
          </cell>
        </row>
        <row r="449">
          <cell r="M449">
            <v>0</v>
          </cell>
          <cell r="N449">
            <v>0</v>
          </cell>
        </row>
        <row r="450">
          <cell r="M450">
            <v>0</v>
          </cell>
          <cell r="N450">
            <v>0</v>
          </cell>
        </row>
        <row r="451">
          <cell r="M451">
            <v>0</v>
          </cell>
          <cell r="N451">
            <v>0</v>
          </cell>
        </row>
        <row r="452">
          <cell r="M452">
            <v>0</v>
          </cell>
          <cell r="N452">
            <v>0</v>
          </cell>
        </row>
        <row r="453">
          <cell r="M453">
            <v>0</v>
          </cell>
          <cell r="N453">
            <v>0</v>
          </cell>
        </row>
        <row r="454">
          <cell r="M454">
            <v>0</v>
          </cell>
          <cell r="N454">
            <v>0</v>
          </cell>
        </row>
        <row r="455">
          <cell r="M455">
            <v>0</v>
          </cell>
          <cell r="N455">
            <v>0</v>
          </cell>
        </row>
        <row r="456">
          <cell r="M456">
            <v>0</v>
          </cell>
          <cell r="N456">
            <v>0</v>
          </cell>
        </row>
        <row r="457">
          <cell r="M457">
            <v>0</v>
          </cell>
          <cell r="N457">
            <v>0</v>
          </cell>
        </row>
        <row r="458">
          <cell r="M458">
            <v>0</v>
          </cell>
          <cell r="N458">
            <v>0</v>
          </cell>
        </row>
        <row r="459">
          <cell r="M459">
            <v>0</v>
          </cell>
          <cell r="N459">
            <v>0</v>
          </cell>
        </row>
        <row r="460">
          <cell r="M460">
            <v>0</v>
          </cell>
          <cell r="N460">
            <v>0</v>
          </cell>
        </row>
        <row r="461">
          <cell r="M461">
            <v>0</v>
          </cell>
          <cell r="N461">
            <v>0</v>
          </cell>
        </row>
        <row r="462">
          <cell r="M462">
            <v>0</v>
          </cell>
          <cell r="N462">
            <v>0</v>
          </cell>
        </row>
        <row r="463">
          <cell r="M463">
            <v>0</v>
          </cell>
          <cell r="N463">
            <v>0</v>
          </cell>
        </row>
        <row r="464">
          <cell r="M464">
            <v>0</v>
          </cell>
          <cell r="N464">
            <v>0</v>
          </cell>
        </row>
        <row r="465">
          <cell r="M465">
            <v>0</v>
          </cell>
          <cell r="N465">
            <v>0</v>
          </cell>
        </row>
        <row r="466">
          <cell r="M466">
            <v>0</v>
          </cell>
          <cell r="N466">
            <v>0</v>
          </cell>
        </row>
        <row r="467">
          <cell r="M467">
            <v>0</v>
          </cell>
          <cell r="N467">
            <v>0</v>
          </cell>
        </row>
        <row r="468">
          <cell r="M468">
            <v>0</v>
          </cell>
          <cell r="N468">
            <v>0</v>
          </cell>
        </row>
        <row r="469">
          <cell r="M469">
            <v>0</v>
          </cell>
          <cell r="N469">
            <v>0</v>
          </cell>
        </row>
        <row r="470">
          <cell r="M470">
            <v>0</v>
          </cell>
          <cell r="N470">
            <v>0</v>
          </cell>
        </row>
        <row r="471">
          <cell r="M471">
            <v>0</v>
          </cell>
          <cell r="N471">
            <v>0</v>
          </cell>
        </row>
        <row r="472">
          <cell r="M472">
            <v>0</v>
          </cell>
          <cell r="N472">
            <v>0</v>
          </cell>
        </row>
        <row r="473">
          <cell r="M473">
            <v>0</v>
          </cell>
          <cell r="N473">
            <v>0</v>
          </cell>
        </row>
        <row r="474">
          <cell r="M474">
            <v>0</v>
          </cell>
          <cell r="N474">
            <v>0</v>
          </cell>
        </row>
        <row r="475">
          <cell r="M475">
            <v>0</v>
          </cell>
          <cell r="N475">
            <v>0</v>
          </cell>
        </row>
        <row r="476">
          <cell r="M476">
            <v>0</v>
          </cell>
          <cell r="N476">
            <v>0</v>
          </cell>
        </row>
        <row r="477">
          <cell r="M477">
            <v>0</v>
          </cell>
          <cell r="N477">
            <v>0</v>
          </cell>
        </row>
        <row r="478">
          <cell r="M478">
            <v>0</v>
          </cell>
          <cell r="N478">
            <v>0</v>
          </cell>
        </row>
        <row r="479">
          <cell r="M479">
            <v>0</v>
          </cell>
          <cell r="N479">
            <v>0</v>
          </cell>
        </row>
        <row r="480">
          <cell r="M480">
            <v>0</v>
          </cell>
          <cell r="N480">
            <v>0</v>
          </cell>
        </row>
        <row r="481">
          <cell r="M481">
            <v>0</v>
          </cell>
          <cell r="N481">
            <v>0</v>
          </cell>
        </row>
        <row r="482">
          <cell r="M482">
            <v>0</v>
          </cell>
          <cell r="N482">
            <v>0</v>
          </cell>
        </row>
        <row r="483">
          <cell r="M483">
            <v>0</v>
          </cell>
          <cell r="N483">
            <v>0</v>
          </cell>
        </row>
        <row r="484">
          <cell r="M484">
            <v>0</v>
          </cell>
          <cell r="N484">
            <v>0</v>
          </cell>
        </row>
        <row r="485">
          <cell r="M485">
            <v>0</v>
          </cell>
          <cell r="N485">
            <v>0</v>
          </cell>
        </row>
        <row r="486">
          <cell r="M486">
            <v>0</v>
          </cell>
          <cell r="N486">
            <v>0</v>
          </cell>
        </row>
        <row r="487">
          <cell r="M487">
            <v>0</v>
          </cell>
          <cell r="N487">
            <v>0</v>
          </cell>
        </row>
        <row r="488">
          <cell r="M488">
            <v>0</v>
          </cell>
          <cell r="N488">
            <v>0</v>
          </cell>
        </row>
        <row r="489">
          <cell r="M489">
            <v>0</v>
          </cell>
          <cell r="N489">
            <v>0</v>
          </cell>
        </row>
        <row r="490">
          <cell r="M490">
            <v>0</v>
          </cell>
          <cell r="N490">
            <v>0</v>
          </cell>
        </row>
        <row r="491">
          <cell r="M491">
            <v>0</v>
          </cell>
          <cell r="N491">
            <v>0</v>
          </cell>
        </row>
        <row r="492">
          <cell r="M492">
            <v>0</v>
          </cell>
          <cell r="N492">
            <v>0</v>
          </cell>
        </row>
        <row r="493">
          <cell r="M493">
            <v>0</v>
          </cell>
          <cell r="N493">
            <v>0</v>
          </cell>
        </row>
        <row r="494">
          <cell r="M494">
            <v>0</v>
          </cell>
          <cell r="N494">
            <v>0</v>
          </cell>
        </row>
        <row r="495">
          <cell r="M495">
            <v>0</v>
          </cell>
          <cell r="N495">
            <v>0</v>
          </cell>
        </row>
        <row r="496">
          <cell r="M496">
            <v>0</v>
          </cell>
          <cell r="N496">
            <v>0</v>
          </cell>
        </row>
        <row r="497">
          <cell r="M497">
            <v>0</v>
          </cell>
          <cell r="N497">
            <v>0</v>
          </cell>
        </row>
        <row r="498">
          <cell r="M498">
            <v>0</v>
          </cell>
          <cell r="N498">
            <v>0</v>
          </cell>
        </row>
        <row r="499">
          <cell r="M499">
            <v>0</v>
          </cell>
          <cell r="N499">
            <v>0</v>
          </cell>
        </row>
        <row r="500">
          <cell r="M500">
            <v>0</v>
          </cell>
          <cell r="N500">
            <v>0</v>
          </cell>
        </row>
        <row r="501">
          <cell r="M501">
            <v>0</v>
          </cell>
          <cell r="N501">
            <v>0</v>
          </cell>
        </row>
        <row r="502">
          <cell r="M502">
            <v>0</v>
          </cell>
          <cell r="N502">
            <v>0</v>
          </cell>
        </row>
        <row r="503">
          <cell r="M503">
            <v>0</v>
          </cell>
          <cell r="N503">
            <v>0</v>
          </cell>
        </row>
        <row r="504">
          <cell r="M504">
            <v>0</v>
          </cell>
          <cell r="N504">
            <v>0</v>
          </cell>
        </row>
        <row r="505">
          <cell r="M505">
            <v>0</v>
          </cell>
          <cell r="N505">
            <v>0</v>
          </cell>
        </row>
        <row r="506">
          <cell r="M506">
            <v>0</v>
          </cell>
          <cell r="N506">
            <v>0</v>
          </cell>
        </row>
        <row r="507">
          <cell r="M507">
            <v>0</v>
          </cell>
          <cell r="N507">
            <v>0</v>
          </cell>
        </row>
        <row r="508">
          <cell r="M508">
            <v>0</v>
          </cell>
          <cell r="N508">
            <v>0</v>
          </cell>
        </row>
        <row r="509">
          <cell r="M509">
            <v>0</v>
          </cell>
          <cell r="N509">
            <v>0</v>
          </cell>
        </row>
        <row r="510">
          <cell r="M510">
            <v>0</v>
          </cell>
          <cell r="N510">
            <v>0</v>
          </cell>
        </row>
        <row r="511">
          <cell r="M511">
            <v>0</v>
          </cell>
          <cell r="N511">
            <v>0</v>
          </cell>
        </row>
        <row r="512">
          <cell r="M512">
            <v>0</v>
          </cell>
          <cell r="N512">
            <v>0</v>
          </cell>
        </row>
        <row r="513">
          <cell r="M513">
            <v>0</v>
          </cell>
          <cell r="N513">
            <v>0</v>
          </cell>
        </row>
        <row r="514">
          <cell r="M514">
            <v>0</v>
          </cell>
          <cell r="N514">
            <v>0</v>
          </cell>
        </row>
        <row r="515">
          <cell r="M515">
            <v>0</v>
          </cell>
          <cell r="N515">
            <v>0</v>
          </cell>
        </row>
        <row r="516">
          <cell r="M516">
            <v>0</v>
          </cell>
          <cell r="N516">
            <v>0</v>
          </cell>
        </row>
        <row r="517">
          <cell r="M517">
            <v>0</v>
          </cell>
          <cell r="N517">
            <v>0</v>
          </cell>
        </row>
        <row r="518">
          <cell r="M518">
            <v>0</v>
          </cell>
          <cell r="N518">
            <v>0</v>
          </cell>
        </row>
        <row r="519">
          <cell r="M519">
            <v>0</v>
          </cell>
          <cell r="N519">
            <v>0</v>
          </cell>
        </row>
        <row r="520">
          <cell r="M520">
            <v>0</v>
          </cell>
          <cell r="N520">
            <v>0</v>
          </cell>
        </row>
        <row r="521">
          <cell r="M521">
            <v>0</v>
          </cell>
          <cell r="N521">
            <v>0</v>
          </cell>
        </row>
        <row r="522">
          <cell r="M522">
            <v>0</v>
          </cell>
          <cell r="N522">
            <v>0</v>
          </cell>
        </row>
        <row r="523">
          <cell r="M523">
            <v>0</v>
          </cell>
          <cell r="N523">
            <v>0</v>
          </cell>
        </row>
        <row r="524">
          <cell r="M524">
            <v>0</v>
          </cell>
          <cell r="N524">
            <v>0</v>
          </cell>
        </row>
        <row r="525">
          <cell r="M525">
            <v>0</v>
          </cell>
          <cell r="N525">
            <v>0</v>
          </cell>
        </row>
        <row r="526">
          <cell r="M526">
            <v>0</v>
          </cell>
          <cell r="N526">
            <v>0</v>
          </cell>
        </row>
        <row r="527">
          <cell r="M527">
            <v>0</v>
          </cell>
          <cell r="N527">
            <v>0</v>
          </cell>
        </row>
        <row r="528">
          <cell r="M528">
            <v>0</v>
          </cell>
          <cell r="N528">
            <v>0</v>
          </cell>
        </row>
        <row r="529">
          <cell r="M529">
            <v>0</v>
          </cell>
          <cell r="N529">
            <v>0</v>
          </cell>
        </row>
        <row r="530">
          <cell r="M530">
            <v>0</v>
          </cell>
          <cell r="N530">
            <v>0</v>
          </cell>
        </row>
        <row r="531">
          <cell r="M531">
            <v>0</v>
          </cell>
          <cell r="N531">
            <v>0</v>
          </cell>
        </row>
        <row r="532">
          <cell r="M532">
            <v>0</v>
          </cell>
          <cell r="N532">
            <v>0</v>
          </cell>
        </row>
        <row r="533">
          <cell r="M533">
            <v>0</v>
          </cell>
          <cell r="N533">
            <v>0</v>
          </cell>
        </row>
        <row r="534">
          <cell r="M534">
            <v>0</v>
          </cell>
          <cell r="N534">
            <v>0</v>
          </cell>
        </row>
        <row r="535">
          <cell r="M535">
            <v>0</v>
          </cell>
          <cell r="N535">
            <v>0</v>
          </cell>
        </row>
        <row r="536">
          <cell r="M536">
            <v>0</v>
          </cell>
          <cell r="N536">
            <v>0</v>
          </cell>
        </row>
        <row r="537">
          <cell r="M537">
            <v>0</v>
          </cell>
          <cell r="N537">
            <v>0</v>
          </cell>
        </row>
        <row r="538">
          <cell r="M538">
            <v>0</v>
          </cell>
          <cell r="N538">
            <v>0</v>
          </cell>
        </row>
        <row r="539">
          <cell r="M539">
            <v>0</v>
          </cell>
          <cell r="N539">
            <v>0</v>
          </cell>
        </row>
        <row r="540">
          <cell r="M540">
            <v>0</v>
          </cell>
          <cell r="N540">
            <v>0</v>
          </cell>
        </row>
        <row r="541">
          <cell r="M541">
            <v>0</v>
          </cell>
          <cell r="N541">
            <v>0</v>
          </cell>
        </row>
        <row r="542">
          <cell r="M542">
            <v>0</v>
          </cell>
          <cell r="N542">
            <v>0</v>
          </cell>
        </row>
        <row r="543">
          <cell r="M543">
            <v>0</v>
          </cell>
          <cell r="N543">
            <v>0</v>
          </cell>
        </row>
        <row r="544">
          <cell r="M544">
            <v>0</v>
          </cell>
          <cell r="N544">
            <v>0</v>
          </cell>
        </row>
        <row r="545">
          <cell r="M545">
            <v>0</v>
          </cell>
          <cell r="N545">
            <v>0</v>
          </cell>
        </row>
        <row r="546">
          <cell r="M546">
            <v>0</v>
          </cell>
          <cell r="N546">
            <v>0</v>
          </cell>
        </row>
        <row r="547">
          <cell r="M547">
            <v>0</v>
          </cell>
          <cell r="N547">
            <v>0</v>
          </cell>
        </row>
        <row r="548">
          <cell r="M548">
            <v>0</v>
          </cell>
          <cell r="N548">
            <v>0</v>
          </cell>
        </row>
        <row r="549">
          <cell r="M549">
            <v>0</v>
          </cell>
          <cell r="N549">
            <v>0</v>
          </cell>
        </row>
        <row r="550">
          <cell r="M550">
            <v>0</v>
          </cell>
          <cell r="N550">
            <v>0</v>
          </cell>
        </row>
        <row r="551">
          <cell r="M551">
            <v>0</v>
          </cell>
          <cell r="N551">
            <v>0</v>
          </cell>
        </row>
        <row r="552">
          <cell r="M552">
            <v>0</v>
          </cell>
          <cell r="N552">
            <v>0</v>
          </cell>
        </row>
        <row r="553">
          <cell r="M553">
            <v>0</v>
          </cell>
          <cell r="N553">
            <v>0</v>
          </cell>
        </row>
        <row r="554">
          <cell r="M554">
            <v>0</v>
          </cell>
          <cell r="N554">
            <v>0</v>
          </cell>
        </row>
        <row r="555">
          <cell r="M555">
            <v>0</v>
          </cell>
          <cell r="N555">
            <v>0</v>
          </cell>
        </row>
        <row r="556">
          <cell r="M556">
            <v>0</v>
          </cell>
          <cell r="N556">
            <v>0</v>
          </cell>
        </row>
        <row r="557">
          <cell r="M557">
            <v>0</v>
          </cell>
          <cell r="N557">
            <v>0</v>
          </cell>
        </row>
        <row r="558">
          <cell r="M558">
            <v>0</v>
          </cell>
          <cell r="N558">
            <v>0</v>
          </cell>
        </row>
        <row r="559">
          <cell r="M559">
            <v>0</v>
          </cell>
          <cell r="N559">
            <v>0</v>
          </cell>
        </row>
        <row r="560">
          <cell r="M560">
            <v>0</v>
          </cell>
          <cell r="N560">
            <v>0</v>
          </cell>
        </row>
        <row r="561">
          <cell r="M561">
            <v>0</v>
          </cell>
          <cell r="N561">
            <v>0</v>
          </cell>
        </row>
        <row r="562">
          <cell r="M562">
            <v>0</v>
          </cell>
          <cell r="N562">
            <v>0</v>
          </cell>
        </row>
        <row r="563">
          <cell r="M563">
            <v>0</v>
          </cell>
          <cell r="N563">
            <v>0</v>
          </cell>
        </row>
        <row r="564">
          <cell r="M564">
            <v>0</v>
          </cell>
          <cell r="N564">
            <v>0</v>
          </cell>
        </row>
        <row r="565">
          <cell r="M565">
            <v>0</v>
          </cell>
          <cell r="N565">
            <v>0</v>
          </cell>
        </row>
        <row r="566">
          <cell r="M566">
            <v>0</v>
          </cell>
          <cell r="N566">
            <v>0</v>
          </cell>
        </row>
        <row r="567">
          <cell r="M567">
            <v>0</v>
          </cell>
          <cell r="N567">
            <v>0</v>
          </cell>
        </row>
        <row r="568">
          <cell r="M568">
            <v>0</v>
          </cell>
          <cell r="N568">
            <v>0</v>
          </cell>
        </row>
        <row r="569">
          <cell r="M569">
            <v>0</v>
          </cell>
          <cell r="N569">
            <v>0</v>
          </cell>
        </row>
        <row r="570">
          <cell r="M570">
            <v>0</v>
          </cell>
          <cell r="N570">
            <v>0</v>
          </cell>
        </row>
        <row r="571">
          <cell r="M571">
            <v>0</v>
          </cell>
          <cell r="N571">
            <v>0</v>
          </cell>
        </row>
        <row r="572">
          <cell r="M572">
            <v>0</v>
          </cell>
          <cell r="N572">
            <v>0</v>
          </cell>
        </row>
        <row r="573">
          <cell r="M573">
            <v>0</v>
          </cell>
          <cell r="N573">
            <v>0</v>
          </cell>
        </row>
        <row r="574">
          <cell r="M574">
            <v>0</v>
          </cell>
          <cell r="N574">
            <v>0</v>
          </cell>
        </row>
        <row r="575">
          <cell r="M575">
            <v>0</v>
          </cell>
          <cell r="N575">
            <v>0</v>
          </cell>
        </row>
        <row r="576">
          <cell r="M576">
            <v>0</v>
          </cell>
          <cell r="N576">
            <v>0</v>
          </cell>
        </row>
        <row r="577">
          <cell r="M577">
            <v>0</v>
          </cell>
          <cell r="N577">
            <v>0</v>
          </cell>
        </row>
        <row r="578">
          <cell r="M578">
            <v>0</v>
          </cell>
          <cell r="N578">
            <v>0</v>
          </cell>
        </row>
        <row r="579">
          <cell r="M579">
            <v>0</v>
          </cell>
          <cell r="N579">
            <v>0</v>
          </cell>
        </row>
        <row r="580">
          <cell r="M580">
            <v>0</v>
          </cell>
          <cell r="N580">
            <v>0</v>
          </cell>
        </row>
        <row r="581">
          <cell r="M581">
            <v>0</v>
          </cell>
          <cell r="N581">
            <v>0</v>
          </cell>
        </row>
        <row r="582">
          <cell r="M582">
            <v>0</v>
          </cell>
          <cell r="N582">
            <v>0</v>
          </cell>
        </row>
        <row r="583">
          <cell r="M583">
            <v>0</v>
          </cell>
          <cell r="N583">
            <v>0</v>
          </cell>
        </row>
        <row r="584">
          <cell r="M584">
            <v>0</v>
          </cell>
          <cell r="N584">
            <v>0</v>
          </cell>
        </row>
        <row r="585">
          <cell r="M585">
            <v>0</v>
          </cell>
          <cell r="N585">
            <v>0</v>
          </cell>
        </row>
        <row r="586">
          <cell r="M586">
            <v>0</v>
          </cell>
          <cell r="N586">
            <v>0</v>
          </cell>
        </row>
        <row r="587">
          <cell r="M587">
            <v>0</v>
          </cell>
          <cell r="N587">
            <v>0</v>
          </cell>
        </row>
        <row r="588">
          <cell r="M588">
            <v>0</v>
          </cell>
          <cell r="N588">
            <v>0</v>
          </cell>
        </row>
        <row r="589">
          <cell r="M589">
            <v>0</v>
          </cell>
          <cell r="N589">
            <v>0</v>
          </cell>
        </row>
        <row r="590">
          <cell r="M590">
            <v>0</v>
          </cell>
          <cell r="N590">
            <v>0</v>
          </cell>
        </row>
        <row r="591">
          <cell r="M591">
            <v>0</v>
          </cell>
          <cell r="N591">
            <v>0</v>
          </cell>
        </row>
        <row r="592">
          <cell r="M592">
            <v>0</v>
          </cell>
          <cell r="N592">
            <v>0</v>
          </cell>
        </row>
        <row r="593">
          <cell r="M593">
            <v>0</v>
          </cell>
          <cell r="N593">
            <v>0</v>
          </cell>
        </row>
        <row r="594">
          <cell r="M594">
            <v>0</v>
          </cell>
          <cell r="N594">
            <v>0</v>
          </cell>
        </row>
        <row r="595">
          <cell r="M595">
            <v>0</v>
          </cell>
          <cell r="N595">
            <v>0</v>
          </cell>
        </row>
        <row r="596">
          <cell r="M596">
            <v>0</v>
          </cell>
          <cell r="N596">
            <v>0</v>
          </cell>
        </row>
        <row r="597">
          <cell r="M597">
            <v>0</v>
          </cell>
          <cell r="N597">
            <v>0</v>
          </cell>
        </row>
        <row r="598">
          <cell r="M598">
            <v>0</v>
          </cell>
          <cell r="N598">
            <v>0</v>
          </cell>
        </row>
        <row r="599">
          <cell r="M599">
            <v>0</v>
          </cell>
          <cell r="N599">
            <v>0</v>
          </cell>
        </row>
        <row r="600">
          <cell r="M600">
            <v>0</v>
          </cell>
          <cell r="N600">
            <v>0</v>
          </cell>
        </row>
        <row r="601">
          <cell r="M601">
            <v>0</v>
          </cell>
          <cell r="N601">
            <v>0</v>
          </cell>
        </row>
        <row r="602">
          <cell r="M602">
            <v>0</v>
          </cell>
          <cell r="N602">
            <v>0</v>
          </cell>
        </row>
        <row r="603">
          <cell r="M603">
            <v>0</v>
          </cell>
          <cell r="N603">
            <v>0</v>
          </cell>
        </row>
        <row r="604">
          <cell r="M604">
            <v>0</v>
          </cell>
          <cell r="N604">
            <v>0</v>
          </cell>
        </row>
        <row r="605">
          <cell r="M605">
            <v>0</v>
          </cell>
          <cell r="N605">
            <v>0</v>
          </cell>
        </row>
        <row r="606">
          <cell r="M606">
            <v>0</v>
          </cell>
          <cell r="N606">
            <v>0</v>
          </cell>
        </row>
        <row r="607">
          <cell r="M607">
            <v>0</v>
          </cell>
          <cell r="N607">
            <v>0</v>
          </cell>
        </row>
        <row r="608">
          <cell r="M608">
            <v>0</v>
          </cell>
          <cell r="N608">
            <v>0</v>
          </cell>
        </row>
        <row r="609">
          <cell r="M609">
            <v>0</v>
          </cell>
          <cell r="N609">
            <v>0</v>
          </cell>
        </row>
        <row r="610">
          <cell r="M610">
            <v>0</v>
          </cell>
          <cell r="N610">
            <v>0</v>
          </cell>
        </row>
        <row r="611">
          <cell r="M611">
            <v>0</v>
          </cell>
          <cell r="N611">
            <v>0</v>
          </cell>
        </row>
        <row r="612">
          <cell r="M612">
            <v>0</v>
          </cell>
          <cell r="N612">
            <v>0</v>
          </cell>
        </row>
        <row r="613">
          <cell r="M613">
            <v>0</v>
          </cell>
          <cell r="N613">
            <v>0</v>
          </cell>
        </row>
        <row r="614">
          <cell r="M614">
            <v>0</v>
          </cell>
          <cell r="N614">
            <v>0</v>
          </cell>
        </row>
        <row r="615">
          <cell r="M615">
            <v>0</v>
          </cell>
          <cell r="N615">
            <v>0</v>
          </cell>
        </row>
        <row r="616">
          <cell r="M616">
            <v>0</v>
          </cell>
          <cell r="N616">
            <v>0</v>
          </cell>
        </row>
        <row r="617">
          <cell r="M617">
            <v>0</v>
          </cell>
          <cell r="N617">
            <v>0</v>
          </cell>
        </row>
        <row r="618">
          <cell r="M618">
            <v>0</v>
          </cell>
          <cell r="N618">
            <v>0</v>
          </cell>
        </row>
        <row r="619">
          <cell r="M619">
            <v>0</v>
          </cell>
          <cell r="N619">
            <v>0</v>
          </cell>
        </row>
        <row r="620">
          <cell r="M620">
            <v>0</v>
          </cell>
          <cell r="N620">
            <v>0</v>
          </cell>
        </row>
        <row r="621">
          <cell r="M621">
            <v>0</v>
          </cell>
          <cell r="N621">
            <v>0</v>
          </cell>
        </row>
        <row r="622">
          <cell r="M622">
            <v>0</v>
          </cell>
          <cell r="N622">
            <v>0</v>
          </cell>
        </row>
        <row r="623">
          <cell r="M623">
            <v>0</v>
          </cell>
          <cell r="N623">
            <v>0</v>
          </cell>
        </row>
        <row r="624">
          <cell r="M624">
            <v>0</v>
          </cell>
          <cell r="N624">
            <v>0</v>
          </cell>
        </row>
        <row r="625">
          <cell r="M625">
            <v>0</v>
          </cell>
          <cell r="N625">
            <v>0</v>
          </cell>
        </row>
        <row r="626">
          <cell r="M626">
            <v>0</v>
          </cell>
          <cell r="N626">
            <v>0</v>
          </cell>
        </row>
        <row r="627">
          <cell r="M627">
            <v>0</v>
          </cell>
          <cell r="N627">
            <v>0</v>
          </cell>
        </row>
        <row r="628">
          <cell r="M628">
            <v>0</v>
          </cell>
          <cell r="N628">
            <v>0</v>
          </cell>
        </row>
        <row r="629">
          <cell r="M629">
            <v>0</v>
          </cell>
          <cell r="N629">
            <v>0</v>
          </cell>
        </row>
        <row r="630">
          <cell r="M630">
            <v>0</v>
          </cell>
          <cell r="N630">
            <v>0</v>
          </cell>
        </row>
        <row r="631">
          <cell r="M631">
            <v>0</v>
          </cell>
          <cell r="N631">
            <v>0</v>
          </cell>
        </row>
        <row r="632">
          <cell r="M632">
            <v>0</v>
          </cell>
          <cell r="N632">
            <v>0</v>
          </cell>
        </row>
        <row r="633">
          <cell r="M633">
            <v>0</v>
          </cell>
          <cell r="N633">
            <v>0</v>
          </cell>
        </row>
        <row r="634">
          <cell r="M634">
            <v>0</v>
          </cell>
          <cell r="N634">
            <v>0</v>
          </cell>
        </row>
        <row r="635">
          <cell r="M635">
            <v>0</v>
          </cell>
          <cell r="N635">
            <v>0</v>
          </cell>
        </row>
        <row r="636">
          <cell r="M636">
            <v>0</v>
          </cell>
          <cell r="N636">
            <v>0</v>
          </cell>
        </row>
        <row r="637">
          <cell r="M637">
            <v>0</v>
          </cell>
          <cell r="N637">
            <v>0</v>
          </cell>
        </row>
        <row r="638">
          <cell r="M638">
            <v>0</v>
          </cell>
          <cell r="N638">
            <v>0</v>
          </cell>
        </row>
        <row r="639">
          <cell r="M639">
            <v>0</v>
          </cell>
          <cell r="N639">
            <v>0</v>
          </cell>
        </row>
        <row r="640">
          <cell r="M640">
            <v>0</v>
          </cell>
          <cell r="N640">
            <v>0</v>
          </cell>
        </row>
        <row r="641">
          <cell r="M641">
            <v>0</v>
          </cell>
          <cell r="N641">
            <v>0</v>
          </cell>
        </row>
        <row r="642">
          <cell r="M642">
            <v>0</v>
          </cell>
          <cell r="N642">
            <v>0</v>
          </cell>
        </row>
        <row r="643">
          <cell r="M643">
            <v>0</v>
          </cell>
          <cell r="N643">
            <v>0</v>
          </cell>
        </row>
        <row r="644">
          <cell r="M644">
            <v>0</v>
          </cell>
          <cell r="N644">
            <v>0</v>
          </cell>
        </row>
        <row r="645">
          <cell r="M645">
            <v>0</v>
          </cell>
          <cell r="N645">
            <v>0</v>
          </cell>
        </row>
        <row r="646">
          <cell r="M646">
            <v>0</v>
          </cell>
          <cell r="N646">
            <v>0</v>
          </cell>
        </row>
        <row r="647">
          <cell r="M647">
            <v>0</v>
          </cell>
          <cell r="N647">
            <v>0</v>
          </cell>
        </row>
        <row r="648">
          <cell r="M648">
            <v>0</v>
          </cell>
          <cell r="N648">
            <v>0</v>
          </cell>
        </row>
        <row r="649">
          <cell r="M649">
            <v>0</v>
          </cell>
          <cell r="N649">
            <v>0</v>
          </cell>
        </row>
        <row r="650">
          <cell r="M650">
            <v>0</v>
          </cell>
          <cell r="N650">
            <v>0</v>
          </cell>
        </row>
        <row r="651">
          <cell r="M651">
            <v>0</v>
          </cell>
          <cell r="N651">
            <v>0</v>
          </cell>
        </row>
        <row r="652">
          <cell r="M652">
            <v>0</v>
          </cell>
          <cell r="N652">
            <v>0</v>
          </cell>
        </row>
        <row r="653">
          <cell r="M653">
            <v>0</v>
          </cell>
          <cell r="N653">
            <v>0</v>
          </cell>
        </row>
        <row r="654">
          <cell r="M654">
            <v>0</v>
          </cell>
          <cell r="N654">
            <v>0</v>
          </cell>
        </row>
        <row r="655">
          <cell r="M655">
            <v>0</v>
          </cell>
          <cell r="N655">
            <v>0</v>
          </cell>
        </row>
        <row r="656">
          <cell r="M656">
            <v>0</v>
          </cell>
          <cell r="N656">
            <v>0</v>
          </cell>
        </row>
        <row r="657">
          <cell r="M657">
            <v>0</v>
          </cell>
          <cell r="N657">
            <v>0</v>
          </cell>
        </row>
        <row r="658">
          <cell r="M658">
            <v>0</v>
          </cell>
          <cell r="N658">
            <v>0</v>
          </cell>
        </row>
        <row r="659">
          <cell r="M659">
            <v>0</v>
          </cell>
          <cell r="N659">
            <v>0</v>
          </cell>
        </row>
        <row r="660">
          <cell r="M660">
            <v>0</v>
          </cell>
          <cell r="N660">
            <v>0</v>
          </cell>
        </row>
        <row r="661">
          <cell r="M661">
            <v>0</v>
          </cell>
          <cell r="N661">
            <v>0</v>
          </cell>
        </row>
        <row r="662">
          <cell r="M662">
            <v>0</v>
          </cell>
          <cell r="N662">
            <v>0</v>
          </cell>
        </row>
        <row r="663">
          <cell r="M663">
            <v>0</v>
          </cell>
          <cell r="N663">
            <v>0</v>
          </cell>
        </row>
        <row r="664">
          <cell r="M664">
            <v>0</v>
          </cell>
          <cell r="N664">
            <v>0</v>
          </cell>
        </row>
        <row r="665">
          <cell r="M665">
            <v>0</v>
          </cell>
          <cell r="N665">
            <v>0</v>
          </cell>
        </row>
        <row r="666">
          <cell r="M666">
            <v>0</v>
          </cell>
          <cell r="N666">
            <v>0</v>
          </cell>
        </row>
        <row r="667">
          <cell r="M667">
            <v>0</v>
          </cell>
          <cell r="N667">
            <v>0</v>
          </cell>
        </row>
        <row r="668">
          <cell r="M668">
            <v>0</v>
          </cell>
          <cell r="N668">
            <v>0</v>
          </cell>
        </row>
        <row r="669">
          <cell r="M669">
            <v>0</v>
          </cell>
          <cell r="N669">
            <v>0</v>
          </cell>
        </row>
        <row r="670">
          <cell r="M670">
            <v>0</v>
          </cell>
          <cell r="N670">
            <v>0</v>
          </cell>
        </row>
        <row r="671">
          <cell r="M671">
            <v>0</v>
          </cell>
          <cell r="N671">
            <v>0</v>
          </cell>
        </row>
        <row r="672">
          <cell r="M672">
            <v>0</v>
          </cell>
          <cell r="N672">
            <v>0</v>
          </cell>
        </row>
        <row r="673">
          <cell r="M673">
            <v>0</v>
          </cell>
          <cell r="N673">
            <v>0</v>
          </cell>
        </row>
        <row r="674">
          <cell r="M674">
            <v>0</v>
          </cell>
          <cell r="N674">
            <v>0</v>
          </cell>
        </row>
        <row r="675">
          <cell r="M675">
            <v>0</v>
          </cell>
          <cell r="N675">
            <v>0</v>
          </cell>
        </row>
        <row r="676">
          <cell r="M676">
            <v>0</v>
          </cell>
          <cell r="N676">
            <v>0</v>
          </cell>
        </row>
        <row r="677">
          <cell r="M677">
            <v>0</v>
          </cell>
          <cell r="N677">
            <v>0</v>
          </cell>
        </row>
        <row r="678">
          <cell r="M678">
            <v>0</v>
          </cell>
          <cell r="N678">
            <v>0</v>
          </cell>
        </row>
        <row r="679">
          <cell r="M679">
            <v>0</v>
          </cell>
          <cell r="N679">
            <v>0</v>
          </cell>
        </row>
        <row r="680">
          <cell r="M680">
            <v>0</v>
          </cell>
          <cell r="N680">
            <v>0</v>
          </cell>
        </row>
        <row r="681">
          <cell r="M681">
            <v>0</v>
          </cell>
          <cell r="N681">
            <v>0</v>
          </cell>
        </row>
        <row r="682">
          <cell r="M682">
            <v>0</v>
          </cell>
          <cell r="N682">
            <v>0</v>
          </cell>
        </row>
        <row r="683">
          <cell r="M683">
            <v>0</v>
          </cell>
          <cell r="N683">
            <v>0</v>
          </cell>
        </row>
        <row r="684">
          <cell r="M684">
            <v>0</v>
          </cell>
          <cell r="N684">
            <v>0</v>
          </cell>
        </row>
        <row r="685">
          <cell r="M685">
            <v>0</v>
          </cell>
          <cell r="N685">
            <v>0</v>
          </cell>
        </row>
        <row r="686">
          <cell r="M686">
            <v>0</v>
          </cell>
          <cell r="N686">
            <v>0</v>
          </cell>
        </row>
        <row r="687">
          <cell r="M687">
            <v>0</v>
          </cell>
          <cell r="N687">
            <v>0</v>
          </cell>
        </row>
        <row r="688">
          <cell r="M688">
            <v>0</v>
          </cell>
          <cell r="N688">
            <v>0</v>
          </cell>
        </row>
        <row r="689">
          <cell r="M689">
            <v>0</v>
          </cell>
          <cell r="N689">
            <v>0</v>
          </cell>
        </row>
        <row r="690">
          <cell r="M690">
            <v>0</v>
          </cell>
          <cell r="N690">
            <v>0</v>
          </cell>
        </row>
        <row r="691">
          <cell r="M691">
            <v>0</v>
          </cell>
          <cell r="N691">
            <v>0</v>
          </cell>
        </row>
        <row r="692">
          <cell r="M692">
            <v>0</v>
          </cell>
          <cell r="N692">
            <v>0</v>
          </cell>
        </row>
        <row r="693">
          <cell r="M693">
            <v>0</v>
          </cell>
          <cell r="N693">
            <v>0</v>
          </cell>
        </row>
        <row r="694">
          <cell r="M694">
            <v>0</v>
          </cell>
          <cell r="N694">
            <v>0</v>
          </cell>
        </row>
        <row r="695">
          <cell r="M695">
            <v>0</v>
          </cell>
          <cell r="N695">
            <v>0</v>
          </cell>
        </row>
        <row r="696">
          <cell r="M696">
            <v>0</v>
          </cell>
          <cell r="N696">
            <v>0</v>
          </cell>
        </row>
        <row r="697">
          <cell r="M697">
            <v>0</v>
          </cell>
          <cell r="N697">
            <v>0</v>
          </cell>
        </row>
        <row r="698">
          <cell r="M698">
            <v>0</v>
          </cell>
          <cell r="N698">
            <v>0</v>
          </cell>
        </row>
        <row r="699">
          <cell r="M699">
            <v>0</v>
          </cell>
          <cell r="N699">
            <v>0</v>
          </cell>
        </row>
        <row r="700">
          <cell r="M700">
            <v>0</v>
          </cell>
          <cell r="N700">
            <v>0</v>
          </cell>
        </row>
        <row r="701">
          <cell r="M701">
            <v>0</v>
          </cell>
          <cell r="N701">
            <v>0</v>
          </cell>
        </row>
        <row r="702">
          <cell r="M702">
            <v>0</v>
          </cell>
          <cell r="N702">
            <v>0</v>
          </cell>
        </row>
        <row r="703">
          <cell r="M703">
            <v>0</v>
          </cell>
          <cell r="N703">
            <v>0</v>
          </cell>
        </row>
        <row r="704">
          <cell r="M704">
            <v>0</v>
          </cell>
          <cell r="N704">
            <v>0</v>
          </cell>
        </row>
        <row r="705">
          <cell r="M705">
            <v>0</v>
          </cell>
          <cell r="N705">
            <v>0</v>
          </cell>
        </row>
        <row r="706">
          <cell r="M706">
            <v>0</v>
          </cell>
          <cell r="N706">
            <v>0</v>
          </cell>
        </row>
        <row r="707">
          <cell r="M707">
            <v>0</v>
          </cell>
          <cell r="N707">
            <v>0</v>
          </cell>
        </row>
        <row r="708">
          <cell r="M708">
            <v>0</v>
          </cell>
          <cell r="N708">
            <v>0</v>
          </cell>
        </row>
        <row r="709">
          <cell r="M709">
            <v>0</v>
          </cell>
          <cell r="N709">
            <v>0</v>
          </cell>
        </row>
        <row r="710">
          <cell r="M710">
            <v>0</v>
          </cell>
          <cell r="N710">
            <v>0</v>
          </cell>
        </row>
        <row r="711">
          <cell r="M711">
            <v>0</v>
          </cell>
          <cell r="N711">
            <v>0</v>
          </cell>
        </row>
        <row r="712">
          <cell r="M712">
            <v>0</v>
          </cell>
          <cell r="N712">
            <v>0</v>
          </cell>
        </row>
        <row r="713">
          <cell r="M713">
            <v>0</v>
          </cell>
          <cell r="N713">
            <v>0</v>
          </cell>
        </row>
        <row r="714">
          <cell r="M714">
            <v>0</v>
          </cell>
          <cell r="N714">
            <v>0</v>
          </cell>
        </row>
        <row r="715">
          <cell r="M715">
            <v>0</v>
          </cell>
          <cell r="N715">
            <v>0</v>
          </cell>
        </row>
        <row r="716">
          <cell r="M716">
            <v>0</v>
          </cell>
          <cell r="N716">
            <v>0</v>
          </cell>
        </row>
        <row r="717">
          <cell r="M717">
            <v>0</v>
          </cell>
          <cell r="N717">
            <v>0</v>
          </cell>
        </row>
        <row r="718">
          <cell r="M718">
            <v>0</v>
          </cell>
          <cell r="N718">
            <v>0</v>
          </cell>
        </row>
        <row r="719">
          <cell r="M719">
            <v>0</v>
          </cell>
          <cell r="N719">
            <v>0</v>
          </cell>
        </row>
        <row r="720">
          <cell r="M720">
            <v>0</v>
          </cell>
          <cell r="N720">
            <v>0</v>
          </cell>
        </row>
        <row r="721">
          <cell r="M721">
            <v>0</v>
          </cell>
          <cell r="N721">
            <v>0</v>
          </cell>
        </row>
        <row r="722">
          <cell r="M722">
            <v>0</v>
          </cell>
          <cell r="N722">
            <v>0</v>
          </cell>
        </row>
        <row r="723">
          <cell r="M723">
            <v>0</v>
          </cell>
          <cell r="N723">
            <v>0</v>
          </cell>
        </row>
        <row r="724">
          <cell r="M724">
            <v>0</v>
          </cell>
          <cell r="N724">
            <v>0</v>
          </cell>
        </row>
        <row r="725">
          <cell r="M725">
            <v>0</v>
          </cell>
          <cell r="N725">
            <v>0</v>
          </cell>
        </row>
        <row r="726">
          <cell r="M726">
            <v>0</v>
          </cell>
          <cell r="N726">
            <v>0</v>
          </cell>
        </row>
        <row r="727">
          <cell r="M727">
            <v>0</v>
          </cell>
          <cell r="N727">
            <v>0</v>
          </cell>
        </row>
        <row r="728">
          <cell r="M728">
            <v>0</v>
          </cell>
          <cell r="N728">
            <v>0</v>
          </cell>
        </row>
        <row r="729">
          <cell r="M729">
            <v>0</v>
          </cell>
          <cell r="N729">
            <v>0</v>
          </cell>
        </row>
        <row r="730">
          <cell r="M730">
            <v>0</v>
          </cell>
          <cell r="N730">
            <v>0</v>
          </cell>
        </row>
        <row r="731">
          <cell r="M731">
            <v>0</v>
          </cell>
          <cell r="N731">
            <v>0</v>
          </cell>
        </row>
        <row r="732">
          <cell r="M732">
            <v>0</v>
          </cell>
          <cell r="N732">
            <v>0</v>
          </cell>
        </row>
        <row r="733">
          <cell r="M733">
            <v>0</v>
          </cell>
          <cell r="N733">
            <v>0</v>
          </cell>
        </row>
        <row r="734">
          <cell r="M734">
            <v>0</v>
          </cell>
          <cell r="N734">
            <v>0</v>
          </cell>
        </row>
        <row r="735">
          <cell r="M735">
            <v>0</v>
          </cell>
          <cell r="N735">
            <v>0</v>
          </cell>
        </row>
        <row r="736">
          <cell r="M736">
            <v>0</v>
          </cell>
          <cell r="N736">
            <v>0</v>
          </cell>
        </row>
        <row r="737">
          <cell r="M737">
            <v>0</v>
          </cell>
          <cell r="N737">
            <v>0</v>
          </cell>
        </row>
        <row r="738">
          <cell r="M738">
            <v>0</v>
          </cell>
          <cell r="N738">
            <v>0</v>
          </cell>
        </row>
        <row r="739">
          <cell r="M739">
            <v>0</v>
          </cell>
          <cell r="N739">
            <v>0</v>
          </cell>
        </row>
        <row r="740">
          <cell r="M740">
            <v>0</v>
          </cell>
          <cell r="N740">
            <v>0</v>
          </cell>
        </row>
        <row r="741">
          <cell r="M741">
            <v>0</v>
          </cell>
          <cell r="N741">
            <v>0</v>
          </cell>
        </row>
        <row r="742">
          <cell r="M742">
            <v>0</v>
          </cell>
          <cell r="N742">
            <v>0</v>
          </cell>
        </row>
        <row r="743">
          <cell r="M743">
            <v>0</v>
          </cell>
          <cell r="N743">
            <v>0</v>
          </cell>
        </row>
        <row r="744">
          <cell r="M744">
            <v>0</v>
          </cell>
          <cell r="N744">
            <v>0</v>
          </cell>
        </row>
        <row r="745">
          <cell r="M745">
            <v>0</v>
          </cell>
          <cell r="N745">
            <v>0</v>
          </cell>
        </row>
        <row r="746">
          <cell r="M746">
            <v>0</v>
          </cell>
          <cell r="N746">
            <v>0</v>
          </cell>
        </row>
        <row r="747">
          <cell r="M747">
            <v>0</v>
          </cell>
          <cell r="N747">
            <v>0</v>
          </cell>
        </row>
        <row r="748">
          <cell r="M748">
            <v>0</v>
          </cell>
          <cell r="N748">
            <v>0</v>
          </cell>
        </row>
        <row r="749">
          <cell r="M749">
            <v>0</v>
          </cell>
          <cell r="N749">
            <v>0</v>
          </cell>
        </row>
        <row r="750">
          <cell r="M750">
            <v>0</v>
          </cell>
          <cell r="N750">
            <v>0</v>
          </cell>
        </row>
        <row r="751">
          <cell r="M751">
            <v>0</v>
          </cell>
          <cell r="N751">
            <v>0</v>
          </cell>
        </row>
        <row r="752">
          <cell r="M752">
            <v>0</v>
          </cell>
          <cell r="N752">
            <v>0</v>
          </cell>
        </row>
        <row r="753">
          <cell r="M753">
            <v>0</v>
          </cell>
          <cell r="N753">
            <v>0</v>
          </cell>
        </row>
        <row r="754">
          <cell r="M754">
            <v>0</v>
          </cell>
          <cell r="N754">
            <v>0</v>
          </cell>
        </row>
        <row r="755">
          <cell r="M755">
            <v>0</v>
          </cell>
          <cell r="N755">
            <v>0</v>
          </cell>
        </row>
        <row r="756">
          <cell r="M756">
            <v>0</v>
          </cell>
          <cell r="N756">
            <v>0</v>
          </cell>
        </row>
        <row r="757">
          <cell r="M757">
            <v>0</v>
          </cell>
          <cell r="N757">
            <v>0</v>
          </cell>
        </row>
        <row r="758">
          <cell r="M758">
            <v>0</v>
          </cell>
          <cell r="N758">
            <v>0</v>
          </cell>
        </row>
        <row r="759">
          <cell r="M759">
            <v>0</v>
          </cell>
          <cell r="N759">
            <v>0</v>
          </cell>
        </row>
        <row r="760">
          <cell r="M760">
            <v>0</v>
          </cell>
          <cell r="N760">
            <v>0</v>
          </cell>
        </row>
        <row r="761">
          <cell r="M761">
            <v>0</v>
          </cell>
          <cell r="N761">
            <v>0</v>
          </cell>
        </row>
        <row r="762">
          <cell r="M762">
            <v>0</v>
          </cell>
          <cell r="N762">
            <v>0</v>
          </cell>
        </row>
        <row r="763">
          <cell r="M763">
            <v>0</v>
          </cell>
          <cell r="N763">
            <v>0</v>
          </cell>
        </row>
        <row r="764">
          <cell r="M764">
            <v>0</v>
          </cell>
          <cell r="N764">
            <v>0</v>
          </cell>
        </row>
        <row r="765">
          <cell r="M765">
            <v>0</v>
          </cell>
          <cell r="N765">
            <v>0</v>
          </cell>
        </row>
        <row r="766">
          <cell r="M766">
            <v>0</v>
          </cell>
          <cell r="N766">
            <v>0</v>
          </cell>
        </row>
        <row r="767">
          <cell r="M767">
            <v>0</v>
          </cell>
          <cell r="N767">
            <v>0</v>
          </cell>
        </row>
        <row r="768">
          <cell r="M768">
            <v>0</v>
          </cell>
          <cell r="N768">
            <v>0</v>
          </cell>
        </row>
        <row r="769">
          <cell r="M769">
            <v>0</v>
          </cell>
          <cell r="N769">
            <v>0</v>
          </cell>
        </row>
        <row r="770">
          <cell r="M770">
            <v>0</v>
          </cell>
          <cell r="N770">
            <v>0</v>
          </cell>
        </row>
        <row r="771">
          <cell r="M771">
            <v>0</v>
          </cell>
          <cell r="N771">
            <v>0</v>
          </cell>
        </row>
        <row r="772">
          <cell r="M772">
            <v>0</v>
          </cell>
          <cell r="N772">
            <v>0</v>
          </cell>
        </row>
        <row r="773">
          <cell r="M773">
            <v>0</v>
          </cell>
          <cell r="N773">
            <v>0</v>
          </cell>
        </row>
        <row r="774">
          <cell r="M774">
            <v>0</v>
          </cell>
          <cell r="N774">
            <v>0</v>
          </cell>
        </row>
        <row r="775">
          <cell r="M775">
            <v>0</v>
          </cell>
          <cell r="N775">
            <v>0</v>
          </cell>
        </row>
        <row r="776">
          <cell r="M776">
            <v>0</v>
          </cell>
          <cell r="N776">
            <v>0</v>
          </cell>
        </row>
        <row r="777">
          <cell r="M777">
            <v>0</v>
          </cell>
          <cell r="N777">
            <v>0</v>
          </cell>
        </row>
        <row r="778">
          <cell r="M778">
            <v>0</v>
          </cell>
          <cell r="N778">
            <v>0</v>
          </cell>
        </row>
        <row r="779">
          <cell r="M779">
            <v>0</v>
          </cell>
          <cell r="N779">
            <v>0</v>
          </cell>
        </row>
        <row r="780">
          <cell r="M780">
            <v>0</v>
          </cell>
          <cell r="N780">
            <v>0</v>
          </cell>
        </row>
        <row r="781">
          <cell r="M781">
            <v>0</v>
          </cell>
          <cell r="N781">
            <v>0</v>
          </cell>
        </row>
        <row r="782">
          <cell r="M782">
            <v>0</v>
          </cell>
          <cell r="N782">
            <v>0</v>
          </cell>
        </row>
        <row r="783">
          <cell r="M783">
            <v>0</v>
          </cell>
          <cell r="N783">
            <v>0</v>
          </cell>
        </row>
        <row r="784">
          <cell r="M784">
            <v>0</v>
          </cell>
          <cell r="N784">
            <v>0</v>
          </cell>
        </row>
        <row r="785">
          <cell r="M785">
            <v>0</v>
          </cell>
          <cell r="N785">
            <v>0</v>
          </cell>
        </row>
        <row r="786">
          <cell r="M786">
            <v>0</v>
          </cell>
          <cell r="N786">
            <v>0</v>
          </cell>
        </row>
        <row r="787">
          <cell r="M787">
            <v>0</v>
          </cell>
          <cell r="N787">
            <v>0</v>
          </cell>
        </row>
        <row r="788">
          <cell r="M788">
            <v>0</v>
          </cell>
          <cell r="N788">
            <v>0</v>
          </cell>
        </row>
        <row r="789">
          <cell r="M789">
            <v>0</v>
          </cell>
          <cell r="N789">
            <v>0</v>
          </cell>
        </row>
        <row r="790">
          <cell r="M790">
            <v>0</v>
          </cell>
          <cell r="N790">
            <v>0</v>
          </cell>
        </row>
        <row r="791">
          <cell r="M791">
            <v>0</v>
          </cell>
          <cell r="N791">
            <v>0</v>
          </cell>
        </row>
        <row r="792">
          <cell r="M792">
            <v>0</v>
          </cell>
          <cell r="N792">
            <v>0</v>
          </cell>
        </row>
        <row r="793">
          <cell r="M793">
            <v>0</v>
          </cell>
          <cell r="N793">
            <v>0</v>
          </cell>
        </row>
        <row r="794">
          <cell r="M794">
            <v>0</v>
          </cell>
          <cell r="N794">
            <v>0</v>
          </cell>
        </row>
        <row r="795">
          <cell r="M795">
            <v>0</v>
          </cell>
          <cell r="N795">
            <v>0</v>
          </cell>
        </row>
        <row r="796">
          <cell r="M796">
            <v>0</v>
          </cell>
          <cell r="N796">
            <v>0</v>
          </cell>
        </row>
        <row r="797">
          <cell r="M797">
            <v>0</v>
          </cell>
          <cell r="N797">
            <v>0</v>
          </cell>
        </row>
        <row r="798">
          <cell r="M798">
            <v>0</v>
          </cell>
          <cell r="N798">
            <v>0</v>
          </cell>
        </row>
        <row r="799">
          <cell r="M799">
            <v>0</v>
          </cell>
          <cell r="N799">
            <v>0</v>
          </cell>
        </row>
        <row r="800">
          <cell r="M800">
            <v>0</v>
          </cell>
          <cell r="N800">
            <v>0</v>
          </cell>
        </row>
        <row r="801">
          <cell r="M801">
            <v>0</v>
          </cell>
          <cell r="N801">
            <v>0</v>
          </cell>
        </row>
        <row r="802">
          <cell r="M802">
            <v>0</v>
          </cell>
          <cell r="N802">
            <v>0</v>
          </cell>
        </row>
        <row r="803">
          <cell r="M803">
            <v>0</v>
          </cell>
          <cell r="N803">
            <v>0</v>
          </cell>
        </row>
        <row r="804">
          <cell r="M804">
            <v>0</v>
          </cell>
          <cell r="N804">
            <v>0</v>
          </cell>
        </row>
        <row r="805">
          <cell r="M805">
            <v>0</v>
          </cell>
          <cell r="N805">
            <v>0</v>
          </cell>
        </row>
        <row r="806">
          <cell r="M806">
            <v>0</v>
          </cell>
          <cell r="N806">
            <v>0</v>
          </cell>
        </row>
        <row r="807">
          <cell r="M807">
            <v>0</v>
          </cell>
          <cell r="N807">
            <v>0</v>
          </cell>
        </row>
        <row r="808">
          <cell r="M808">
            <v>0</v>
          </cell>
          <cell r="N808">
            <v>0</v>
          </cell>
        </row>
        <row r="809">
          <cell r="M809">
            <v>0</v>
          </cell>
          <cell r="N809">
            <v>0</v>
          </cell>
        </row>
        <row r="810">
          <cell r="M810">
            <v>0</v>
          </cell>
          <cell r="N810">
            <v>0</v>
          </cell>
        </row>
        <row r="811">
          <cell r="M811">
            <v>0</v>
          </cell>
          <cell r="N811">
            <v>0</v>
          </cell>
        </row>
        <row r="812">
          <cell r="M812">
            <v>0</v>
          </cell>
          <cell r="N812">
            <v>0</v>
          </cell>
        </row>
        <row r="813">
          <cell r="M813">
            <v>0</v>
          </cell>
          <cell r="N813">
            <v>0</v>
          </cell>
        </row>
        <row r="814">
          <cell r="M814">
            <v>0</v>
          </cell>
          <cell r="N814">
            <v>0</v>
          </cell>
        </row>
        <row r="815">
          <cell r="M815">
            <v>0</v>
          </cell>
          <cell r="N815">
            <v>0</v>
          </cell>
        </row>
        <row r="816">
          <cell r="M816">
            <v>0</v>
          </cell>
          <cell r="N816">
            <v>0</v>
          </cell>
        </row>
        <row r="817">
          <cell r="M817">
            <v>0</v>
          </cell>
          <cell r="N817">
            <v>0</v>
          </cell>
        </row>
        <row r="818">
          <cell r="M818">
            <v>0</v>
          </cell>
          <cell r="N818">
            <v>0</v>
          </cell>
        </row>
        <row r="819">
          <cell r="M819">
            <v>0</v>
          </cell>
          <cell r="N819">
            <v>0</v>
          </cell>
        </row>
        <row r="820">
          <cell r="M820">
            <v>0</v>
          </cell>
          <cell r="N820">
            <v>0</v>
          </cell>
        </row>
        <row r="821">
          <cell r="M821">
            <v>0</v>
          </cell>
          <cell r="N821">
            <v>0</v>
          </cell>
        </row>
        <row r="822">
          <cell r="M822">
            <v>0</v>
          </cell>
          <cell r="N822">
            <v>0</v>
          </cell>
        </row>
        <row r="823">
          <cell r="M823">
            <v>0</v>
          </cell>
          <cell r="N823">
            <v>0</v>
          </cell>
        </row>
        <row r="824">
          <cell r="M824">
            <v>0</v>
          </cell>
          <cell r="N824">
            <v>0</v>
          </cell>
        </row>
        <row r="825">
          <cell r="M825">
            <v>0</v>
          </cell>
          <cell r="N825">
            <v>0</v>
          </cell>
        </row>
        <row r="826">
          <cell r="M826">
            <v>0</v>
          </cell>
          <cell r="N826">
            <v>0</v>
          </cell>
        </row>
        <row r="827">
          <cell r="M827">
            <v>0</v>
          </cell>
          <cell r="N827">
            <v>0</v>
          </cell>
        </row>
        <row r="828">
          <cell r="M828">
            <v>0</v>
          </cell>
          <cell r="N828">
            <v>0</v>
          </cell>
        </row>
        <row r="829">
          <cell r="M829">
            <v>0</v>
          </cell>
          <cell r="N829">
            <v>0</v>
          </cell>
        </row>
        <row r="830">
          <cell r="M830">
            <v>0</v>
          </cell>
          <cell r="N830">
            <v>0</v>
          </cell>
        </row>
        <row r="831">
          <cell r="M831">
            <v>0</v>
          </cell>
          <cell r="N831">
            <v>0</v>
          </cell>
        </row>
        <row r="832">
          <cell r="M832">
            <v>0</v>
          </cell>
          <cell r="N832">
            <v>0</v>
          </cell>
        </row>
        <row r="833">
          <cell r="M833">
            <v>0</v>
          </cell>
          <cell r="N833">
            <v>0</v>
          </cell>
        </row>
        <row r="834">
          <cell r="M834">
            <v>0</v>
          </cell>
          <cell r="N834">
            <v>0</v>
          </cell>
        </row>
        <row r="835">
          <cell r="M835">
            <v>0</v>
          </cell>
          <cell r="N835">
            <v>0</v>
          </cell>
        </row>
        <row r="836">
          <cell r="M836">
            <v>0</v>
          </cell>
          <cell r="N836">
            <v>0</v>
          </cell>
        </row>
        <row r="837">
          <cell r="M837">
            <v>0</v>
          </cell>
          <cell r="N837">
            <v>0</v>
          </cell>
        </row>
        <row r="838">
          <cell r="M838">
            <v>0</v>
          </cell>
          <cell r="N838">
            <v>0</v>
          </cell>
        </row>
        <row r="839">
          <cell r="M839">
            <v>0</v>
          </cell>
          <cell r="N839">
            <v>0</v>
          </cell>
        </row>
        <row r="840">
          <cell r="M840">
            <v>0</v>
          </cell>
          <cell r="N840">
            <v>0</v>
          </cell>
        </row>
        <row r="841">
          <cell r="M841">
            <v>0</v>
          </cell>
          <cell r="N841">
            <v>0</v>
          </cell>
        </row>
        <row r="842">
          <cell r="M842">
            <v>0</v>
          </cell>
          <cell r="N842">
            <v>0</v>
          </cell>
        </row>
        <row r="843">
          <cell r="M843">
            <v>0</v>
          </cell>
          <cell r="N843">
            <v>0</v>
          </cell>
        </row>
        <row r="844">
          <cell r="M844">
            <v>0</v>
          </cell>
          <cell r="N844">
            <v>0</v>
          </cell>
        </row>
        <row r="845">
          <cell r="M845">
            <v>0</v>
          </cell>
          <cell r="N845">
            <v>0</v>
          </cell>
        </row>
        <row r="846">
          <cell r="M846">
            <v>0</v>
          </cell>
          <cell r="N846">
            <v>0</v>
          </cell>
        </row>
        <row r="847">
          <cell r="M847">
            <v>0</v>
          </cell>
          <cell r="N847">
            <v>0</v>
          </cell>
        </row>
        <row r="848">
          <cell r="M848">
            <v>0</v>
          </cell>
          <cell r="N848">
            <v>0</v>
          </cell>
        </row>
        <row r="849">
          <cell r="M849">
            <v>0</v>
          </cell>
          <cell r="N849">
            <v>0</v>
          </cell>
        </row>
        <row r="850">
          <cell r="M850">
            <v>0</v>
          </cell>
          <cell r="N850">
            <v>0</v>
          </cell>
        </row>
        <row r="851">
          <cell r="M851">
            <v>0</v>
          </cell>
          <cell r="N851">
            <v>0</v>
          </cell>
        </row>
        <row r="852">
          <cell r="M852">
            <v>0</v>
          </cell>
          <cell r="N852">
            <v>0</v>
          </cell>
        </row>
        <row r="853">
          <cell r="M853">
            <v>0</v>
          </cell>
          <cell r="N853">
            <v>0</v>
          </cell>
        </row>
        <row r="854">
          <cell r="M854">
            <v>0</v>
          </cell>
          <cell r="N854">
            <v>0</v>
          </cell>
        </row>
        <row r="855">
          <cell r="M855">
            <v>0</v>
          </cell>
          <cell r="N855">
            <v>0</v>
          </cell>
        </row>
        <row r="856">
          <cell r="M856">
            <v>0</v>
          </cell>
          <cell r="N856">
            <v>0</v>
          </cell>
        </row>
        <row r="857">
          <cell r="M857">
            <v>0</v>
          </cell>
          <cell r="N857">
            <v>0</v>
          </cell>
        </row>
        <row r="858">
          <cell r="M858">
            <v>0</v>
          </cell>
          <cell r="N858">
            <v>0</v>
          </cell>
        </row>
        <row r="859">
          <cell r="M859">
            <v>0</v>
          </cell>
          <cell r="N859">
            <v>0</v>
          </cell>
        </row>
        <row r="860">
          <cell r="M860">
            <v>0</v>
          </cell>
          <cell r="N860">
            <v>0</v>
          </cell>
        </row>
        <row r="861">
          <cell r="M861">
            <v>0</v>
          </cell>
          <cell r="N861">
            <v>0</v>
          </cell>
        </row>
        <row r="862">
          <cell r="M862">
            <v>0</v>
          </cell>
          <cell r="N862">
            <v>0</v>
          </cell>
        </row>
        <row r="863">
          <cell r="M863">
            <v>0</v>
          </cell>
          <cell r="N863">
            <v>0</v>
          </cell>
        </row>
        <row r="864">
          <cell r="M864">
            <v>0</v>
          </cell>
          <cell r="N864">
            <v>0</v>
          </cell>
        </row>
        <row r="865">
          <cell r="M865">
            <v>0</v>
          </cell>
          <cell r="N865">
            <v>0</v>
          </cell>
        </row>
        <row r="866">
          <cell r="M866">
            <v>0</v>
          </cell>
          <cell r="N866">
            <v>0</v>
          </cell>
        </row>
        <row r="867">
          <cell r="M867">
            <v>0</v>
          </cell>
          <cell r="N867">
            <v>0</v>
          </cell>
        </row>
        <row r="868">
          <cell r="M868">
            <v>0</v>
          </cell>
          <cell r="N868">
            <v>0</v>
          </cell>
        </row>
        <row r="869">
          <cell r="M869">
            <v>0</v>
          </cell>
          <cell r="N869">
            <v>0</v>
          </cell>
        </row>
        <row r="870">
          <cell r="M870">
            <v>0</v>
          </cell>
          <cell r="N870">
            <v>0</v>
          </cell>
        </row>
        <row r="871">
          <cell r="M871">
            <v>0</v>
          </cell>
          <cell r="N871">
            <v>0</v>
          </cell>
        </row>
        <row r="872">
          <cell r="M872">
            <v>0</v>
          </cell>
          <cell r="N872">
            <v>0</v>
          </cell>
        </row>
        <row r="873">
          <cell r="M873">
            <v>0</v>
          </cell>
          <cell r="N873">
            <v>0</v>
          </cell>
        </row>
        <row r="874">
          <cell r="M874">
            <v>0</v>
          </cell>
          <cell r="N874">
            <v>0</v>
          </cell>
        </row>
        <row r="875">
          <cell r="M875">
            <v>0</v>
          </cell>
          <cell r="N875">
            <v>0</v>
          </cell>
        </row>
        <row r="876">
          <cell r="M876">
            <v>0</v>
          </cell>
          <cell r="N876">
            <v>0</v>
          </cell>
        </row>
        <row r="877">
          <cell r="M877">
            <v>0</v>
          </cell>
          <cell r="N877">
            <v>0</v>
          </cell>
        </row>
        <row r="878">
          <cell r="M878">
            <v>0</v>
          </cell>
          <cell r="N878">
            <v>0</v>
          </cell>
        </row>
        <row r="879">
          <cell r="M879">
            <v>0</v>
          </cell>
          <cell r="N879">
            <v>0</v>
          </cell>
        </row>
        <row r="880">
          <cell r="M880">
            <v>0</v>
          </cell>
          <cell r="N880">
            <v>0</v>
          </cell>
        </row>
        <row r="881">
          <cell r="M881">
            <v>0</v>
          </cell>
          <cell r="N881">
            <v>0</v>
          </cell>
        </row>
        <row r="882">
          <cell r="M882">
            <v>0</v>
          </cell>
          <cell r="N882">
            <v>0</v>
          </cell>
        </row>
        <row r="883">
          <cell r="M883">
            <v>0</v>
          </cell>
          <cell r="N883">
            <v>0</v>
          </cell>
        </row>
        <row r="884">
          <cell r="M884">
            <v>0</v>
          </cell>
          <cell r="N884">
            <v>0</v>
          </cell>
        </row>
        <row r="885">
          <cell r="M885">
            <v>0</v>
          </cell>
          <cell r="N885">
            <v>0</v>
          </cell>
        </row>
        <row r="886">
          <cell r="M886">
            <v>0</v>
          </cell>
          <cell r="N886">
            <v>0</v>
          </cell>
        </row>
        <row r="887">
          <cell r="M887">
            <v>0</v>
          </cell>
          <cell r="N887">
            <v>0</v>
          </cell>
        </row>
        <row r="888">
          <cell r="M888">
            <v>0</v>
          </cell>
          <cell r="N888">
            <v>0</v>
          </cell>
        </row>
        <row r="889">
          <cell r="M889">
            <v>0</v>
          </cell>
          <cell r="N889">
            <v>0</v>
          </cell>
        </row>
        <row r="890">
          <cell r="M890">
            <v>0</v>
          </cell>
          <cell r="N890">
            <v>0</v>
          </cell>
        </row>
        <row r="891">
          <cell r="M891">
            <v>0</v>
          </cell>
          <cell r="N891">
            <v>0</v>
          </cell>
        </row>
        <row r="892">
          <cell r="M892">
            <v>0</v>
          </cell>
          <cell r="N892">
            <v>0</v>
          </cell>
        </row>
        <row r="893">
          <cell r="M893">
            <v>0</v>
          </cell>
          <cell r="N893">
            <v>0</v>
          </cell>
        </row>
        <row r="894">
          <cell r="M894">
            <v>0</v>
          </cell>
          <cell r="N894">
            <v>0</v>
          </cell>
        </row>
        <row r="895">
          <cell r="M895">
            <v>0</v>
          </cell>
          <cell r="N895">
            <v>0</v>
          </cell>
        </row>
        <row r="896">
          <cell r="M896">
            <v>0</v>
          </cell>
          <cell r="N896">
            <v>0</v>
          </cell>
        </row>
        <row r="897">
          <cell r="M897">
            <v>0</v>
          </cell>
          <cell r="N897">
            <v>0</v>
          </cell>
        </row>
        <row r="898">
          <cell r="M898">
            <v>0</v>
          </cell>
          <cell r="N898">
            <v>0</v>
          </cell>
        </row>
        <row r="899">
          <cell r="M899">
            <v>0</v>
          </cell>
          <cell r="N899">
            <v>0</v>
          </cell>
        </row>
        <row r="900">
          <cell r="M900">
            <v>0</v>
          </cell>
          <cell r="N900">
            <v>0</v>
          </cell>
        </row>
        <row r="901">
          <cell r="M901">
            <v>0</v>
          </cell>
          <cell r="N901">
            <v>0</v>
          </cell>
        </row>
        <row r="902">
          <cell r="M902">
            <v>0</v>
          </cell>
          <cell r="N902">
            <v>0</v>
          </cell>
        </row>
        <row r="903">
          <cell r="M903">
            <v>0</v>
          </cell>
          <cell r="N903">
            <v>0</v>
          </cell>
        </row>
        <row r="904">
          <cell r="M904">
            <v>0</v>
          </cell>
          <cell r="N904">
            <v>0</v>
          </cell>
        </row>
        <row r="905">
          <cell r="M905">
            <v>0</v>
          </cell>
          <cell r="N905">
            <v>0</v>
          </cell>
        </row>
        <row r="906">
          <cell r="M906">
            <v>0</v>
          </cell>
          <cell r="N906">
            <v>0</v>
          </cell>
        </row>
        <row r="907">
          <cell r="M907">
            <v>0</v>
          </cell>
          <cell r="N907">
            <v>0</v>
          </cell>
        </row>
        <row r="908">
          <cell r="M908">
            <v>0</v>
          </cell>
          <cell r="N908">
            <v>0</v>
          </cell>
        </row>
        <row r="909">
          <cell r="M909">
            <v>0</v>
          </cell>
          <cell r="N909">
            <v>0</v>
          </cell>
        </row>
        <row r="910">
          <cell r="M910">
            <v>0</v>
          </cell>
          <cell r="N910">
            <v>0</v>
          </cell>
        </row>
        <row r="911">
          <cell r="M911">
            <v>0</v>
          </cell>
          <cell r="N911">
            <v>0</v>
          </cell>
        </row>
        <row r="912">
          <cell r="M912">
            <v>0</v>
          </cell>
          <cell r="N912">
            <v>0</v>
          </cell>
        </row>
        <row r="913">
          <cell r="M913">
            <v>0</v>
          </cell>
          <cell r="N913">
            <v>0</v>
          </cell>
        </row>
        <row r="914">
          <cell r="M914">
            <v>0</v>
          </cell>
          <cell r="N914">
            <v>0</v>
          </cell>
        </row>
        <row r="915">
          <cell r="M915">
            <v>0</v>
          </cell>
          <cell r="N915">
            <v>0</v>
          </cell>
        </row>
        <row r="916">
          <cell r="M916">
            <v>0</v>
          </cell>
          <cell r="N916">
            <v>0</v>
          </cell>
        </row>
        <row r="917">
          <cell r="M917">
            <v>0</v>
          </cell>
          <cell r="N917">
            <v>0</v>
          </cell>
        </row>
        <row r="918">
          <cell r="M918">
            <v>0</v>
          </cell>
          <cell r="N918">
            <v>0</v>
          </cell>
        </row>
        <row r="919">
          <cell r="M919">
            <v>0</v>
          </cell>
          <cell r="N919">
            <v>0</v>
          </cell>
        </row>
        <row r="920">
          <cell r="M920">
            <v>0</v>
          </cell>
          <cell r="N920">
            <v>0</v>
          </cell>
        </row>
        <row r="921">
          <cell r="M921">
            <v>0</v>
          </cell>
          <cell r="N921">
            <v>0</v>
          </cell>
        </row>
        <row r="922">
          <cell r="M922">
            <v>0</v>
          </cell>
          <cell r="N922">
            <v>0</v>
          </cell>
        </row>
        <row r="923">
          <cell r="M923">
            <v>0</v>
          </cell>
          <cell r="N923">
            <v>0</v>
          </cell>
        </row>
        <row r="924">
          <cell r="M924">
            <v>0</v>
          </cell>
          <cell r="N924">
            <v>0</v>
          </cell>
        </row>
        <row r="925">
          <cell r="M925">
            <v>0</v>
          </cell>
          <cell r="N925">
            <v>0</v>
          </cell>
        </row>
        <row r="926">
          <cell r="M926">
            <v>0</v>
          </cell>
          <cell r="N926">
            <v>0</v>
          </cell>
        </row>
        <row r="927">
          <cell r="M927">
            <v>0</v>
          </cell>
          <cell r="N927">
            <v>0</v>
          </cell>
        </row>
        <row r="928">
          <cell r="M928">
            <v>0</v>
          </cell>
          <cell r="N928">
            <v>0</v>
          </cell>
        </row>
        <row r="929">
          <cell r="M929">
            <v>0</v>
          </cell>
          <cell r="N929">
            <v>0</v>
          </cell>
        </row>
        <row r="930">
          <cell r="M930">
            <v>0</v>
          </cell>
          <cell r="N930">
            <v>0</v>
          </cell>
        </row>
        <row r="931">
          <cell r="M931">
            <v>0</v>
          </cell>
          <cell r="N931">
            <v>0</v>
          </cell>
        </row>
        <row r="932">
          <cell r="M932">
            <v>0</v>
          </cell>
          <cell r="N932">
            <v>0</v>
          </cell>
        </row>
        <row r="933">
          <cell r="M933">
            <v>0</v>
          </cell>
          <cell r="N933">
            <v>0</v>
          </cell>
        </row>
        <row r="934">
          <cell r="M934">
            <v>0</v>
          </cell>
          <cell r="N934">
            <v>0</v>
          </cell>
        </row>
        <row r="935">
          <cell r="M935">
            <v>0</v>
          </cell>
          <cell r="N935">
            <v>0</v>
          </cell>
        </row>
        <row r="936">
          <cell r="M936">
            <v>0</v>
          </cell>
          <cell r="N936">
            <v>0</v>
          </cell>
        </row>
        <row r="937">
          <cell r="M937">
            <v>0</v>
          </cell>
          <cell r="N937">
            <v>0</v>
          </cell>
        </row>
        <row r="938">
          <cell r="M938">
            <v>0</v>
          </cell>
          <cell r="N938">
            <v>0</v>
          </cell>
        </row>
        <row r="939">
          <cell r="M939">
            <v>0</v>
          </cell>
          <cell r="N939">
            <v>0</v>
          </cell>
        </row>
        <row r="940">
          <cell r="M940">
            <v>0</v>
          </cell>
          <cell r="N940">
            <v>0</v>
          </cell>
        </row>
        <row r="941">
          <cell r="M941">
            <v>0</v>
          </cell>
          <cell r="N941">
            <v>0</v>
          </cell>
        </row>
        <row r="942">
          <cell r="M942">
            <v>0</v>
          </cell>
          <cell r="N942">
            <v>0</v>
          </cell>
        </row>
        <row r="943">
          <cell r="M943">
            <v>0</v>
          </cell>
          <cell r="N943">
            <v>0</v>
          </cell>
        </row>
        <row r="944">
          <cell r="M944">
            <v>0</v>
          </cell>
          <cell r="N944">
            <v>0</v>
          </cell>
        </row>
        <row r="945">
          <cell r="M945">
            <v>0</v>
          </cell>
          <cell r="N945">
            <v>0</v>
          </cell>
        </row>
        <row r="946">
          <cell r="M946">
            <v>0</v>
          </cell>
          <cell r="N946">
            <v>0</v>
          </cell>
        </row>
        <row r="947">
          <cell r="M947">
            <v>0</v>
          </cell>
          <cell r="N947">
            <v>0</v>
          </cell>
        </row>
        <row r="948">
          <cell r="M948">
            <v>0</v>
          </cell>
          <cell r="N948">
            <v>0</v>
          </cell>
        </row>
        <row r="949">
          <cell r="M949">
            <v>0</v>
          </cell>
          <cell r="N949">
            <v>0</v>
          </cell>
        </row>
        <row r="950">
          <cell r="M950">
            <v>0</v>
          </cell>
          <cell r="N950">
            <v>0</v>
          </cell>
        </row>
        <row r="951">
          <cell r="M951">
            <v>0</v>
          </cell>
          <cell r="N951">
            <v>0</v>
          </cell>
        </row>
        <row r="952">
          <cell r="M952">
            <v>0</v>
          </cell>
          <cell r="N952">
            <v>0</v>
          </cell>
        </row>
        <row r="953">
          <cell r="M953">
            <v>0</v>
          </cell>
          <cell r="N953">
            <v>0</v>
          </cell>
        </row>
        <row r="954">
          <cell r="M954">
            <v>0</v>
          </cell>
          <cell r="N954">
            <v>0</v>
          </cell>
        </row>
        <row r="955">
          <cell r="M955">
            <v>0</v>
          </cell>
          <cell r="N955">
            <v>0</v>
          </cell>
        </row>
        <row r="956">
          <cell r="M956">
            <v>0</v>
          </cell>
          <cell r="N956">
            <v>0</v>
          </cell>
        </row>
        <row r="957">
          <cell r="M957">
            <v>0</v>
          </cell>
          <cell r="N957">
            <v>0</v>
          </cell>
        </row>
        <row r="958">
          <cell r="M958">
            <v>0</v>
          </cell>
          <cell r="N958">
            <v>0</v>
          </cell>
        </row>
        <row r="959">
          <cell r="M959">
            <v>0</v>
          </cell>
          <cell r="N959">
            <v>0</v>
          </cell>
        </row>
        <row r="960">
          <cell r="M960">
            <v>0</v>
          </cell>
          <cell r="N960">
            <v>0</v>
          </cell>
        </row>
        <row r="961">
          <cell r="M961">
            <v>0</v>
          </cell>
          <cell r="N961">
            <v>0</v>
          </cell>
        </row>
        <row r="962">
          <cell r="M962">
            <v>0</v>
          </cell>
          <cell r="N962">
            <v>0</v>
          </cell>
        </row>
        <row r="963">
          <cell r="M963">
            <v>0</v>
          </cell>
          <cell r="N963">
            <v>0</v>
          </cell>
        </row>
        <row r="964">
          <cell r="M964">
            <v>0</v>
          </cell>
          <cell r="N964">
            <v>0</v>
          </cell>
        </row>
        <row r="965">
          <cell r="M965">
            <v>0</v>
          </cell>
          <cell r="N965">
            <v>0</v>
          </cell>
        </row>
        <row r="966">
          <cell r="M966">
            <v>0</v>
          </cell>
          <cell r="N966">
            <v>0</v>
          </cell>
        </row>
        <row r="967">
          <cell r="M967">
            <v>0</v>
          </cell>
          <cell r="N967">
            <v>0</v>
          </cell>
        </row>
        <row r="968">
          <cell r="M968">
            <v>0</v>
          </cell>
          <cell r="N968">
            <v>0</v>
          </cell>
        </row>
        <row r="969">
          <cell r="M969">
            <v>0</v>
          </cell>
          <cell r="N969">
            <v>0</v>
          </cell>
        </row>
        <row r="970">
          <cell r="M970">
            <v>0</v>
          </cell>
          <cell r="N970">
            <v>0</v>
          </cell>
        </row>
        <row r="971">
          <cell r="M971">
            <v>0</v>
          </cell>
          <cell r="N971">
            <v>0</v>
          </cell>
        </row>
        <row r="972">
          <cell r="M972">
            <v>0</v>
          </cell>
          <cell r="N972">
            <v>0</v>
          </cell>
        </row>
        <row r="973">
          <cell r="M973">
            <v>0</v>
          </cell>
          <cell r="N973">
            <v>0</v>
          </cell>
        </row>
        <row r="974">
          <cell r="M974">
            <v>0</v>
          </cell>
          <cell r="N974">
            <v>0</v>
          </cell>
        </row>
        <row r="975">
          <cell r="M975">
            <v>0</v>
          </cell>
          <cell r="N975">
            <v>0</v>
          </cell>
        </row>
        <row r="976">
          <cell r="M976">
            <v>0</v>
          </cell>
          <cell r="N976">
            <v>0</v>
          </cell>
        </row>
        <row r="977">
          <cell r="M977">
            <v>0</v>
          </cell>
          <cell r="N977">
            <v>0</v>
          </cell>
        </row>
        <row r="978">
          <cell r="M978">
            <v>0</v>
          </cell>
          <cell r="N978">
            <v>0</v>
          </cell>
        </row>
        <row r="979">
          <cell r="M979">
            <v>0</v>
          </cell>
          <cell r="N979">
            <v>0</v>
          </cell>
        </row>
        <row r="980">
          <cell r="M980">
            <v>0</v>
          </cell>
          <cell r="N980">
            <v>0</v>
          </cell>
        </row>
        <row r="981">
          <cell r="M981">
            <v>0</v>
          </cell>
          <cell r="N981">
            <v>0</v>
          </cell>
        </row>
        <row r="982">
          <cell r="M982">
            <v>0</v>
          </cell>
          <cell r="N982">
            <v>0</v>
          </cell>
        </row>
        <row r="983">
          <cell r="M983">
            <v>0</v>
          </cell>
          <cell r="N983">
            <v>0</v>
          </cell>
        </row>
        <row r="984">
          <cell r="M984">
            <v>0</v>
          </cell>
          <cell r="N984">
            <v>0</v>
          </cell>
        </row>
        <row r="985">
          <cell r="M985">
            <v>0</v>
          </cell>
          <cell r="N985">
            <v>0</v>
          </cell>
        </row>
        <row r="986">
          <cell r="M986">
            <v>0</v>
          </cell>
          <cell r="N986">
            <v>0</v>
          </cell>
        </row>
        <row r="987">
          <cell r="M987">
            <v>0</v>
          </cell>
          <cell r="N987">
            <v>0</v>
          </cell>
        </row>
        <row r="988">
          <cell r="M988">
            <v>0</v>
          </cell>
          <cell r="N988">
            <v>0</v>
          </cell>
        </row>
        <row r="989">
          <cell r="M989">
            <v>0</v>
          </cell>
          <cell r="N989">
            <v>0</v>
          </cell>
        </row>
        <row r="990">
          <cell r="M990">
            <v>0</v>
          </cell>
          <cell r="N990">
            <v>0</v>
          </cell>
        </row>
        <row r="991">
          <cell r="M991">
            <v>0</v>
          </cell>
          <cell r="N991">
            <v>0</v>
          </cell>
        </row>
        <row r="992">
          <cell r="M992">
            <v>0</v>
          </cell>
          <cell r="N992">
            <v>0</v>
          </cell>
        </row>
        <row r="993">
          <cell r="M993">
            <v>0</v>
          </cell>
          <cell r="N993">
            <v>0</v>
          </cell>
        </row>
        <row r="994">
          <cell r="M994">
            <v>0</v>
          </cell>
          <cell r="N994">
            <v>0</v>
          </cell>
        </row>
        <row r="995">
          <cell r="M995">
            <v>0</v>
          </cell>
          <cell r="N995">
            <v>0</v>
          </cell>
        </row>
        <row r="996">
          <cell r="M996">
            <v>0</v>
          </cell>
          <cell r="N996">
            <v>0</v>
          </cell>
        </row>
        <row r="997">
          <cell r="M997">
            <v>0</v>
          </cell>
          <cell r="N997">
            <v>0</v>
          </cell>
        </row>
        <row r="998">
          <cell r="M998">
            <v>0</v>
          </cell>
          <cell r="N998">
            <v>0</v>
          </cell>
        </row>
        <row r="999">
          <cell r="M999">
            <v>0</v>
          </cell>
          <cell r="N999">
            <v>0</v>
          </cell>
        </row>
        <row r="1000">
          <cell r="M1000">
            <v>0</v>
          </cell>
          <cell r="N1000">
            <v>0</v>
          </cell>
        </row>
        <row r="1001">
          <cell r="M1001">
            <v>0</v>
          </cell>
          <cell r="N1001">
            <v>0</v>
          </cell>
        </row>
        <row r="1002">
          <cell r="M1002">
            <v>0</v>
          </cell>
          <cell r="N1002">
            <v>0</v>
          </cell>
        </row>
        <row r="1003">
          <cell r="M1003">
            <v>0</v>
          </cell>
          <cell r="N1003">
            <v>0</v>
          </cell>
        </row>
        <row r="1004">
          <cell r="M1004">
            <v>0</v>
          </cell>
          <cell r="N1004">
            <v>0</v>
          </cell>
        </row>
        <row r="1005">
          <cell r="M1005">
            <v>0</v>
          </cell>
          <cell r="N1005">
            <v>0</v>
          </cell>
        </row>
        <row r="1006">
          <cell r="M1006">
            <v>0</v>
          </cell>
          <cell r="N1006">
            <v>0</v>
          </cell>
        </row>
        <row r="1007">
          <cell r="M1007">
            <v>0</v>
          </cell>
          <cell r="N1007">
            <v>0</v>
          </cell>
        </row>
        <row r="1008">
          <cell r="M1008">
            <v>0</v>
          </cell>
          <cell r="N1008">
            <v>0</v>
          </cell>
        </row>
        <row r="1009">
          <cell r="M1009">
            <v>0</v>
          </cell>
          <cell r="N1009">
            <v>0</v>
          </cell>
        </row>
        <row r="1010">
          <cell r="M1010">
            <v>0</v>
          </cell>
          <cell r="N1010">
            <v>0</v>
          </cell>
        </row>
        <row r="1011">
          <cell r="M1011">
            <v>0</v>
          </cell>
          <cell r="N1011">
            <v>0</v>
          </cell>
        </row>
        <row r="1012">
          <cell r="M1012">
            <v>0</v>
          </cell>
          <cell r="N1012">
            <v>0</v>
          </cell>
        </row>
        <row r="1013">
          <cell r="M1013">
            <v>0</v>
          </cell>
          <cell r="N1013">
            <v>0</v>
          </cell>
        </row>
        <row r="1014">
          <cell r="M1014">
            <v>0</v>
          </cell>
          <cell r="N1014">
            <v>0</v>
          </cell>
        </row>
        <row r="1015">
          <cell r="M1015">
            <v>0</v>
          </cell>
          <cell r="N1015">
            <v>0</v>
          </cell>
        </row>
        <row r="1016">
          <cell r="M1016">
            <v>0</v>
          </cell>
          <cell r="N1016">
            <v>0</v>
          </cell>
        </row>
        <row r="1017">
          <cell r="M1017">
            <v>0</v>
          </cell>
          <cell r="N1017">
            <v>0</v>
          </cell>
        </row>
        <row r="1018">
          <cell r="M1018">
            <v>0</v>
          </cell>
          <cell r="N1018">
            <v>0</v>
          </cell>
        </row>
        <row r="1019">
          <cell r="M1019">
            <v>0</v>
          </cell>
          <cell r="N1019">
            <v>0</v>
          </cell>
        </row>
        <row r="1020">
          <cell r="M1020">
            <v>0</v>
          </cell>
          <cell r="N1020">
            <v>0</v>
          </cell>
        </row>
        <row r="1021">
          <cell r="M1021">
            <v>0</v>
          </cell>
          <cell r="N1021">
            <v>0</v>
          </cell>
        </row>
        <row r="1022">
          <cell r="M1022">
            <v>0</v>
          </cell>
          <cell r="N1022">
            <v>0</v>
          </cell>
        </row>
        <row r="1023">
          <cell r="M1023">
            <v>0</v>
          </cell>
          <cell r="N1023">
            <v>0</v>
          </cell>
        </row>
        <row r="1024">
          <cell r="M1024">
            <v>0</v>
          </cell>
          <cell r="N1024">
            <v>0</v>
          </cell>
        </row>
        <row r="1025">
          <cell r="M1025">
            <v>0</v>
          </cell>
          <cell r="N1025">
            <v>0</v>
          </cell>
        </row>
        <row r="1026">
          <cell r="M1026">
            <v>0</v>
          </cell>
          <cell r="N1026">
            <v>0</v>
          </cell>
        </row>
        <row r="1027">
          <cell r="M1027">
            <v>0</v>
          </cell>
          <cell r="N1027">
            <v>0</v>
          </cell>
        </row>
        <row r="1028">
          <cell r="M1028">
            <v>0</v>
          </cell>
          <cell r="N1028">
            <v>0</v>
          </cell>
        </row>
        <row r="1029">
          <cell r="M1029">
            <v>0</v>
          </cell>
          <cell r="N1029">
            <v>0</v>
          </cell>
        </row>
        <row r="1030">
          <cell r="M1030">
            <v>0</v>
          </cell>
          <cell r="N1030">
            <v>0</v>
          </cell>
        </row>
        <row r="1031">
          <cell r="M1031">
            <v>0</v>
          </cell>
          <cell r="N1031">
            <v>0</v>
          </cell>
        </row>
        <row r="1032">
          <cell r="M1032">
            <v>0</v>
          </cell>
          <cell r="N1032">
            <v>0</v>
          </cell>
        </row>
        <row r="1033">
          <cell r="M1033">
            <v>0</v>
          </cell>
          <cell r="N1033">
            <v>0</v>
          </cell>
        </row>
        <row r="1034">
          <cell r="M1034">
            <v>0</v>
          </cell>
          <cell r="N1034">
            <v>0</v>
          </cell>
        </row>
        <row r="1035">
          <cell r="M1035">
            <v>0</v>
          </cell>
          <cell r="N1035">
            <v>0</v>
          </cell>
        </row>
        <row r="1036">
          <cell r="M1036">
            <v>0</v>
          </cell>
          <cell r="N1036">
            <v>0</v>
          </cell>
        </row>
        <row r="1037">
          <cell r="M1037">
            <v>0</v>
          </cell>
          <cell r="N1037">
            <v>0</v>
          </cell>
        </row>
        <row r="1038">
          <cell r="M1038">
            <v>0</v>
          </cell>
          <cell r="N1038">
            <v>0</v>
          </cell>
        </row>
        <row r="1039">
          <cell r="M1039">
            <v>0</v>
          </cell>
          <cell r="N1039">
            <v>0</v>
          </cell>
        </row>
        <row r="1040">
          <cell r="M1040">
            <v>0</v>
          </cell>
          <cell r="N1040">
            <v>0</v>
          </cell>
        </row>
        <row r="1041">
          <cell r="M1041">
            <v>0</v>
          </cell>
          <cell r="N1041">
            <v>0</v>
          </cell>
        </row>
        <row r="1042">
          <cell r="M1042">
            <v>0</v>
          </cell>
          <cell r="N1042">
            <v>0</v>
          </cell>
        </row>
        <row r="1043">
          <cell r="M1043">
            <v>0</v>
          </cell>
          <cell r="N1043">
            <v>0</v>
          </cell>
        </row>
        <row r="1044">
          <cell r="M1044">
            <v>0</v>
          </cell>
          <cell r="N1044">
            <v>0</v>
          </cell>
        </row>
        <row r="1045">
          <cell r="M1045">
            <v>0</v>
          </cell>
          <cell r="N1045">
            <v>0</v>
          </cell>
        </row>
        <row r="1046">
          <cell r="M1046">
            <v>0</v>
          </cell>
          <cell r="N1046">
            <v>0</v>
          </cell>
        </row>
        <row r="1047">
          <cell r="M1047">
            <v>0</v>
          </cell>
          <cell r="N1047">
            <v>0</v>
          </cell>
        </row>
        <row r="1048">
          <cell r="M1048">
            <v>0</v>
          </cell>
          <cell r="N1048">
            <v>0</v>
          </cell>
        </row>
        <row r="1049">
          <cell r="M1049">
            <v>0</v>
          </cell>
          <cell r="N1049">
            <v>0</v>
          </cell>
        </row>
        <row r="1050">
          <cell r="M1050">
            <v>0</v>
          </cell>
          <cell r="N1050">
            <v>0</v>
          </cell>
        </row>
        <row r="1051">
          <cell r="M1051">
            <v>0</v>
          </cell>
          <cell r="N1051">
            <v>0</v>
          </cell>
        </row>
        <row r="1052">
          <cell r="M1052">
            <v>0</v>
          </cell>
          <cell r="N1052">
            <v>0</v>
          </cell>
        </row>
        <row r="1053">
          <cell r="M1053">
            <v>0</v>
          </cell>
          <cell r="N1053">
            <v>0</v>
          </cell>
        </row>
        <row r="1054">
          <cell r="M1054">
            <v>0</v>
          </cell>
          <cell r="N1054">
            <v>0</v>
          </cell>
        </row>
        <row r="1055">
          <cell r="M1055">
            <v>0</v>
          </cell>
          <cell r="N1055">
            <v>0</v>
          </cell>
        </row>
        <row r="1056">
          <cell r="M1056">
            <v>0</v>
          </cell>
          <cell r="N1056">
            <v>0</v>
          </cell>
        </row>
        <row r="1057">
          <cell r="M1057">
            <v>0</v>
          </cell>
          <cell r="N1057">
            <v>0</v>
          </cell>
        </row>
        <row r="1058">
          <cell r="M1058">
            <v>0</v>
          </cell>
          <cell r="N1058">
            <v>0</v>
          </cell>
        </row>
        <row r="1059">
          <cell r="M1059">
            <v>0</v>
          </cell>
          <cell r="N1059">
            <v>0</v>
          </cell>
        </row>
        <row r="1060">
          <cell r="M1060">
            <v>0</v>
          </cell>
          <cell r="N1060">
            <v>0</v>
          </cell>
        </row>
        <row r="1061">
          <cell r="M1061">
            <v>0</v>
          </cell>
          <cell r="N1061">
            <v>0</v>
          </cell>
        </row>
        <row r="1062">
          <cell r="M1062">
            <v>0</v>
          </cell>
          <cell r="N1062">
            <v>0</v>
          </cell>
        </row>
        <row r="1063">
          <cell r="M1063">
            <v>0</v>
          </cell>
          <cell r="N1063">
            <v>0</v>
          </cell>
        </row>
        <row r="1064">
          <cell r="M1064">
            <v>0</v>
          </cell>
          <cell r="N1064">
            <v>0</v>
          </cell>
        </row>
        <row r="1065">
          <cell r="M1065">
            <v>0</v>
          </cell>
          <cell r="N1065">
            <v>0</v>
          </cell>
        </row>
        <row r="1066">
          <cell r="M1066">
            <v>0</v>
          </cell>
          <cell r="N1066">
            <v>0</v>
          </cell>
        </row>
        <row r="1067">
          <cell r="M1067">
            <v>0</v>
          </cell>
          <cell r="N1067">
            <v>0</v>
          </cell>
        </row>
        <row r="1068">
          <cell r="M1068">
            <v>0</v>
          </cell>
          <cell r="N1068">
            <v>0</v>
          </cell>
        </row>
        <row r="1069">
          <cell r="M1069">
            <v>0</v>
          </cell>
          <cell r="N1069">
            <v>0</v>
          </cell>
        </row>
        <row r="1070">
          <cell r="M1070">
            <v>0</v>
          </cell>
          <cell r="N1070">
            <v>0</v>
          </cell>
        </row>
        <row r="1071">
          <cell r="M1071">
            <v>0</v>
          </cell>
          <cell r="N1071">
            <v>0</v>
          </cell>
        </row>
        <row r="1072">
          <cell r="M1072">
            <v>0</v>
          </cell>
          <cell r="N1072">
            <v>0</v>
          </cell>
        </row>
        <row r="1073">
          <cell r="M1073">
            <v>0</v>
          </cell>
          <cell r="N1073">
            <v>0</v>
          </cell>
        </row>
        <row r="1074">
          <cell r="M1074">
            <v>0</v>
          </cell>
          <cell r="N1074">
            <v>0</v>
          </cell>
        </row>
        <row r="1075">
          <cell r="M1075">
            <v>0</v>
          </cell>
          <cell r="N1075">
            <v>0</v>
          </cell>
        </row>
        <row r="1076">
          <cell r="M1076">
            <v>0</v>
          </cell>
          <cell r="N1076">
            <v>0</v>
          </cell>
        </row>
        <row r="1077">
          <cell r="M1077">
            <v>0</v>
          </cell>
        </row>
        <row r="1078">
          <cell r="N1078">
            <v>0</v>
          </cell>
        </row>
        <row r="1079">
          <cell r="N1079">
            <v>0</v>
          </cell>
        </row>
        <row r="1080">
          <cell r="N1080">
            <v>0</v>
          </cell>
        </row>
        <row r="1081">
          <cell r="N1081">
            <v>0</v>
          </cell>
        </row>
        <row r="1082">
          <cell r="N1082">
            <v>0</v>
          </cell>
        </row>
        <row r="1083">
          <cell r="N1083">
            <v>0</v>
          </cell>
        </row>
        <row r="1084">
          <cell r="N1084">
            <v>0</v>
          </cell>
        </row>
        <row r="1085">
          <cell r="N1085">
            <v>0</v>
          </cell>
        </row>
        <row r="1086">
          <cell r="N1086">
            <v>0</v>
          </cell>
        </row>
        <row r="1087">
          <cell r="N1087">
            <v>0</v>
          </cell>
        </row>
        <row r="1088">
          <cell r="N1088">
            <v>0</v>
          </cell>
        </row>
        <row r="1089">
          <cell r="N1089">
            <v>0</v>
          </cell>
        </row>
        <row r="1090">
          <cell r="N1090">
            <v>0</v>
          </cell>
        </row>
        <row r="1091">
          <cell r="N1091">
            <v>0</v>
          </cell>
        </row>
        <row r="1092">
          <cell r="N1092">
            <v>0</v>
          </cell>
        </row>
        <row r="1093">
          <cell r="N1093">
            <v>0</v>
          </cell>
        </row>
        <row r="1094">
          <cell r="N1094">
            <v>0</v>
          </cell>
        </row>
        <row r="1095">
          <cell r="N1095">
            <v>0</v>
          </cell>
        </row>
        <row r="1096">
          <cell r="N1096">
            <v>0</v>
          </cell>
        </row>
        <row r="1097">
          <cell r="N1097">
            <v>0</v>
          </cell>
        </row>
        <row r="1098">
          <cell r="N1098">
            <v>0</v>
          </cell>
        </row>
        <row r="1099">
          <cell r="N1099">
            <v>0</v>
          </cell>
        </row>
        <row r="1100">
          <cell r="N1100">
            <v>0</v>
          </cell>
        </row>
        <row r="1101">
          <cell r="N1101">
            <v>0</v>
          </cell>
        </row>
        <row r="1102">
          <cell r="N1102">
            <v>0</v>
          </cell>
        </row>
        <row r="1103">
          <cell r="N1103">
            <v>0</v>
          </cell>
        </row>
        <row r="1104">
          <cell r="N1104">
            <v>0</v>
          </cell>
        </row>
        <row r="1105">
          <cell r="N1105">
            <v>0</v>
          </cell>
        </row>
        <row r="1106">
          <cell r="N1106">
            <v>0</v>
          </cell>
        </row>
        <row r="1107">
          <cell r="N1107">
            <v>0</v>
          </cell>
        </row>
        <row r="1108">
          <cell r="N1108">
            <v>0</v>
          </cell>
        </row>
        <row r="1109">
          <cell r="N1109">
            <v>0</v>
          </cell>
        </row>
        <row r="1110">
          <cell r="M1110">
            <v>0</v>
          </cell>
          <cell r="N1110">
            <v>0</v>
          </cell>
        </row>
        <row r="1111">
          <cell r="M1111">
            <v>0</v>
          </cell>
          <cell r="N1111">
            <v>0</v>
          </cell>
        </row>
        <row r="1112">
          <cell r="M1112">
            <v>0</v>
          </cell>
          <cell r="N1112">
            <v>0</v>
          </cell>
        </row>
        <row r="1113">
          <cell r="M1113">
            <v>0</v>
          </cell>
          <cell r="N1113">
            <v>0</v>
          </cell>
        </row>
        <row r="1114">
          <cell r="M1114">
            <v>0</v>
          </cell>
          <cell r="N1114">
            <v>0</v>
          </cell>
        </row>
        <row r="1115">
          <cell r="M1115">
            <v>0</v>
          </cell>
          <cell r="N1115">
            <v>0</v>
          </cell>
        </row>
        <row r="1116">
          <cell r="M1116">
            <v>0</v>
          </cell>
          <cell r="N1116">
            <v>0</v>
          </cell>
        </row>
        <row r="1117">
          <cell r="M1117">
            <v>0</v>
          </cell>
          <cell r="N1117">
            <v>0</v>
          </cell>
        </row>
        <row r="1118">
          <cell r="M1118">
            <v>0</v>
          </cell>
          <cell r="N1118">
            <v>0</v>
          </cell>
        </row>
        <row r="1119">
          <cell r="M1119">
            <v>0</v>
          </cell>
          <cell r="N1119">
            <v>0</v>
          </cell>
        </row>
        <row r="1120">
          <cell r="M1120">
            <v>0</v>
          </cell>
          <cell r="N1120">
            <v>0</v>
          </cell>
        </row>
        <row r="1121">
          <cell r="M1121">
            <v>0</v>
          </cell>
          <cell r="N1121">
            <v>0</v>
          </cell>
        </row>
        <row r="1122">
          <cell r="M1122">
            <v>0</v>
          </cell>
          <cell r="N1122">
            <v>0</v>
          </cell>
        </row>
        <row r="1123">
          <cell r="M1123">
            <v>0</v>
          </cell>
          <cell r="N1123">
            <v>0</v>
          </cell>
        </row>
        <row r="1124">
          <cell r="M1124">
            <v>0</v>
          </cell>
          <cell r="N1124">
            <v>0</v>
          </cell>
        </row>
        <row r="1125">
          <cell r="M1125">
            <v>0</v>
          </cell>
          <cell r="N1125">
            <v>0</v>
          </cell>
        </row>
        <row r="1126">
          <cell r="M1126">
            <v>0</v>
          </cell>
          <cell r="N1126">
            <v>0</v>
          </cell>
        </row>
        <row r="1127">
          <cell r="M1127">
            <v>0</v>
          </cell>
          <cell r="N1127">
            <v>0</v>
          </cell>
        </row>
        <row r="1128">
          <cell r="M1128">
            <v>0</v>
          </cell>
          <cell r="N1128">
            <v>0</v>
          </cell>
        </row>
        <row r="1129">
          <cell r="M1129">
            <v>0</v>
          </cell>
          <cell r="N1129">
            <v>0</v>
          </cell>
        </row>
        <row r="1130">
          <cell r="M1130">
            <v>0</v>
          </cell>
          <cell r="N1130">
            <v>0</v>
          </cell>
        </row>
        <row r="1131">
          <cell r="M1131">
            <v>0</v>
          </cell>
          <cell r="N1131">
            <v>0</v>
          </cell>
        </row>
        <row r="1132">
          <cell r="M1132">
            <v>0</v>
          </cell>
          <cell r="N1132">
            <v>0</v>
          </cell>
        </row>
        <row r="1133">
          <cell r="M1133">
            <v>0</v>
          </cell>
          <cell r="N1133">
            <v>0</v>
          </cell>
        </row>
        <row r="1134">
          <cell r="M1134">
            <v>0</v>
          </cell>
          <cell r="N1134">
            <v>0</v>
          </cell>
        </row>
        <row r="1135">
          <cell r="M1135">
            <v>0</v>
          </cell>
          <cell r="N1135">
            <v>0</v>
          </cell>
        </row>
        <row r="1136">
          <cell r="M1136">
            <v>0</v>
          </cell>
          <cell r="N1136">
            <v>0</v>
          </cell>
        </row>
        <row r="1137">
          <cell r="M1137">
            <v>0</v>
          </cell>
          <cell r="N1137">
            <v>0</v>
          </cell>
        </row>
        <row r="1138">
          <cell r="M1138">
            <v>0</v>
          </cell>
          <cell r="N1138">
            <v>0</v>
          </cell>
        </row>
        <row r="1139">
          <cell r="M1139">
            <v>0</v>
          </cell>
          <cell r="N1139">
            <v>0</v>
          </cell>
        </row>
        <row r="1140">
          <cell r="M1140">
            <v>0</v>
          </cell>
          <cell r="N1140">
            <v>0</v>
          </cell>
        </row>
        <row r="1141">
          <cell r="M1141">
            <v>0</v>
          </cell>
          <cell r="N1141">
            <v>0</v>
          </cell>
        </row>
        <row r="1142">
          <cell r="M1142">
            <v>0</v>
          </cell>
          <cell r="N1142">
            <v>0</v>
          </cell>
        </row>
        <row r="1143">
          <cell r="M1143">
            <v>0</v>
          </cell>
          <cell r="N1143">
            <v>0</v>
          </cell>
        </row>
        <row r="1144">
          <cell r="M1144">
            <v>0</v>
          </cell>
          <cell r="N1144">
            <v>0</v>
          </cell>
        </row>
        <row r="1145">
          <cell r="M1145">
            <v>0</v>
          </cell>
          <cell r="N1145">
            <v>0</v>
          </cell>
        </row>
        <row r="1146">
          <cell r="M1146">
            <v>0</v>
          </cell>
          <cell r="N1146">
            <v>0</v>
          </cell>
        </row>
        <row r="1147">
          <cell r="M1147">
            <v>0</v>
          </cell>
          <cell r="N1147">
            <v>0</v>
          </cell>
        </row>
        <row r="1148">
          <cell r="M1148">
            <v>0</v>
          </cell>
          <cell r="N1148">
            <v>0</v>
          </cell>
        </row>
        <row r="1149">
          <cell r="M1149">
            <v>0</v>
          </cell>
          <cell r="N1149">
            <v>0</v>
          </cell>
        </row>
        <row r="1150">
          <cell r="M1150">
            <v>0</v>
          </cell>
          <cell r="N1150">
            <v>0</v>
          </cell>
        </row>
        <row r="1151">
          <cell r="M1151">
            <v>0</v>
          </cell>
          <cell r="N1151">
            <v>0</v>
          </cell>
        </row>
        <row r="1152">
          <cell r="M1152">
            <v>0</v>
          </cell>
          <cell r="N1152">
            <v>0</v>
          </cell>
        </row>
        <row r="1153">
          <cell r="M1153">
            <v>0</v>
          </cell>
          <cell r="N1153">
            <v>0</v>
          </cell>
        </row>
        <row r="1154">
          <cell r="M1154">
            <v>0</v>
          </cell>
          <cell r="N1154">
            <v>0</v>
          </cell>
        </row>
        <row r="1155">
          <cell r="M1155">
            <v>0</v>
          </cell>
          <cell r="N1155">
            <v>0</v>
          </cell>
        </row>
        <row r="1156">
          <cell r="M1156">
            <v>0</v>
          </cell>
          <cell r="N1156">
            <v>0</v>
          </cell>
        </row>
        <row r="1157">
          <cell r="M1157">
            <v>0</v>
          </cell>
          <cell r="N1157">
            <v>0</v>
          </cell>
        </row>
        <row r="1158">
          <cell r="M1158">
            <v>0</v>
          </cell>
          <cell r="N1158">
            <v>0</v>
          </cell>
        </row>
        <row r="1159">
          <cell r="M1159">
            <v>0</v>
          </cell>
          <cell r="N1159">
            <v>0</v>
          </cell>
        </row>
        <row r="1160">
          <cell r="M1160">
            <v>0</v>
          </cell>
          <cell r="N1160">
            <v>0</v>
          </cell>
        </row>
        <row r="1161">
          <cell r="M1161">
            <v>0</v>
          </cell>
          <cell r="N1161">
            <v>0</v>
          </cell>
        </row>
        <row r="1162">
          <cell r="M1162">
            <v>0</v>
          </cell>
          <cell r="N1162">
            <v>0</v>
          </cell>
        </row>
        <row r="1163">
          <cell r="M1163">
            <v>0</v>
          </cell>
          <cell r="N1163">
            <v>0</v>
          </cell>
        </row>
        <row r="1164">
          <cell r="M1164">
            <v>0</v>
          </cell>
          <cell r="N1164">
            <v>0</v>
          </cell>
        </row>
        <row r="1165">
          <cell r="M1165">
            <v>0</v>
          </cell>
          <cell r="N1165">
            <v>0</v>
          </cell>
        </row>
        <row r="1166">
          <cell r="M1166">
            <v>0</v>
          </cell>
          <cell r="N1166">
            <v>0</v>
          </cell>
        </row>
        <row r="1167">
          <cell r="M1167">
            <v>0</v>
          </cell>
          <cell r="N1167">
            <v>0</v>
          </cell>
        </row>
        <row r="1168">
          <cell r="M1168">
            <v>0</v>
          </cell>
          <cell r="N1168">
            <v>0</v>
          </cell>
        </row>
        <row r="1169">
          <cell r="M1169">
            <v>0</v>
          </cell>
          <cell r="N1169">
            <v>0</v>
          </cell>
        </row>
        <row r="1170">
          <cell r="M1170">
            <v>0</v>
          </cell>
          <cell r="N1170">
            <v>0</v>
          </cell>
        </row>
        <row r="1171">
          <cell r="M1171">
            <v>0</v>
          </cell>
          <cell r="N1171">
            <v>0</v>
          </cell>
        </row>
        <row r="1172">
          <cell r="M1172">
            <v>0</v>
          </cell>
          <cell r="N1172">
            <v>0</v>
          </cell>
        </row>
        <row r="1173">
          <cell r="M1173">
            <v>0</v>
          </cell>
          <cell r="N1173">
            <v>0</v>
          </cell>
        </row>
        <row r="1174">
          <cell r="M1174">
            <v>0</v>
          </cell>
          <cell r="N1174">
            <v>0</v>
          </cell>
        </row>
        <row r="1175">
          <cell r="M1175">
            <v>0</v>
          </cell>
          <cell r="N1175">
            <v>0</v>
          </cell>
        </row>
        <row r="1176">
          <cell r="M1176">
            <v>0</v>
          </cell>
          <cell r="N1176">
            <v>0</v>
          </cell>
        </row>
        <row r="1177">
          <cell r="M1177">
            <v>0</v>
          </cell>
          <cell r="N1177">
            <v>0</v>
          </cell>
        </row>
        <row r="1178">
          <cell r="M1178">
            <v>0</v>
          </cell>
          <cell r="N1178">
            <v>0</v>
          </cell>
        </row>
        <row r="1179">
          <cell r="M1179">
            <v>0</v>
          </cell>
          <cell r="N1179">
            <v>0</v>
          </cell>
        </row>
        <row r="1180">
          <cell r="M1180">
            <v>0</v>
          </cell>
          <cell r="N1180">
            <v>0</v>
          </cell>
        </row>
        <row r="1181">
          <cell r="M1181">
            <v>0</v>
          </cell>
          <cell r="N1181">
            <v>0</v>
          </cell>
        </row>
        <row r="1182">
          <cell r="M1182">
            <v>0</v>
          </cell>
          <cell r="N1182">
            <v>0</v>
          </cell>
        </row>
        <row r="1183">
          <cell r="M1183">
            <v>0</v>
          </cell>
          <cell r="N1183">
            <v>0</v>
          </cell>
        </row>
        <row r="1184">
          <cell r="M1184">
            <v>0</v>
          </cell>
          <cell r="N1184">
            <v>0</v>
          </cell>
        </row>
        <row r="1185">
          <cell r="M1185">
            <v>0</v>
          </cell>
          <cell r="N1185">
            <v>0</v>
          </cell>
        </row>
        <row r="1186">
          <cell r="M1186">
            <v>0</v>
          </cell>
          <cell r="N1186">
            <v>0</v>
          </cell>
        </row>
        <row r="1187">
          <cell r="M1187">
            <v>0</v>
          </cell>
          <cell r="N1187">
            <v>0</v>
          </cell>
        </row>
        <row r="1188">
          <cell r="M1188">
            <v>0</v>
          </cell>
          <cell r="N1188">
            <v>0</v>
          </cell>
        </row>
        <row r="1189">
          <cell r="M1189">
            <v>0</v>
          </cell>
          <cell r="N1189">
            <v>0</v>
          </cell>
        </row>
        <row r="1190">
          <cell r="M1190">
            <v>0</v>
          </cell>
          <cell r="N1190">
            <v>0</v>
          </cell>
        </row>
        <row r="1191">
          <cell r="M1191">
            <v>0</v>
          </cell>
          <cell r="N1191">
            <v>0</v>
          </cell>
        </row>
        <row r="1192">
          <cell r="M1192">
            <v>0</v>
          </cell>
          <cell r="N1192">
            <v>0</v>
          </cell>
        </row>
        <row r="1193">
          <cell r="M1193">
            <v>0</v>
          </cell>
          <cell r="N1193">
            <v>0</v>
          </cell>
        </row>
        <row r="1194">
          <cell r="M1194">
            <v>0</v>
          </cell>
          <cell r="N1194">
            <v>0</v>
          </cell>
        </row>
        <row r="1195">
          <cell r="M1195">
            <v>0</v>
          </cell>
          <cell r="N1195">
            <v>0</v>
          </cell>
        </row>
        <row r="1196">
          <cell r="M1196">
            <v>0</v>
          </cell>
          <cell r="N1196">
            <v>0</v>
          </cell>
        </row>
        <row r="1197">
          <cell r="M1197">
            <v>0</v>
          </cell>
          <cell r="N1197">
            <v>0</v>
          </cell>
        </row>
        <row r="1198">
          <cell r="M1198">
            <v>0</v>
          </cell>
          <cell r="N1198">
            <v>0</v>
          </cell>
        </row>
        <row r="1199">
          <cell r="M1199">
            <v>0</v>
          </cell>
          <cell r="N1199">
            <v>0</v>
          </cell>
        </row>
        <row r="1200">
          <cell r="M1200">
            <v>0</v>
          </cell>
          <cell r="N1200">
            <v>0</v>
          </cell>
        </row>
        <row r="1201">
          <cell r="M1201">
            <v>0</v>
          </cell>
          <cell r="N1201">
            <v>0</v>
          </cell>
        </row>
        <row r="1202">
          <cell r="M1202">
            <v>0</v>
          </cell>
          <cell r="N1202">
            <v>0</v>
          </cell>
        </row>
        <row r="1203">
          <cell r="M1203">
            <v>0</v>
          </cell>
          <cell r="N1203">
            <v>0</v>
          </cell>
        </row>
        <row r="1204">
          <cell r="M1204">
            <v>0</v>
          </cell>
          <cell r="N1204">
            <v>0</v>
          </cell>
        </row>
        <row r="1205">
          <cell r="M1205">
            <v>0</v>
          </cell>
          <cell r="N1205">
            <v>0</v>
          </cell>
        </row>
        <row r="1206">
          <cell r="M1206">
            <v>0</v>
          </cell>
          <cell r="N1206">
            <v>0</v>
          </cell>
        </row>
        <row r="1207">
          <cell r="M1207">
            <v>0</v>
          </cell>
          <cell r="N1207">
            <v>0</v>
          </cell>
        </row>
        <row r="1208">
          <cell r="M1208">
            <v>0</v>
          </cell>
          <cell r="N1208">
            <v>0</v>
          </cell>
        </row>
        <row r="1209">
          <cell r="M1209">
            <v>0</v>
          </cell>
          <cell r="N1209">
            <v>0</v>
          </cell>
        </row>
        <row r="1210">
          <cell r="M1210">
            <v>0</v>
          </cell>
          <cell r="N1210">
            <v>0</v>
          </cell>
        </row>
        <row r="1211">
          <cell r="M1211">
            <v>0</v>
          </cell>
          <cell r="N1211">
            <v>0</v>
          </cell>
        </row>
        <row r="1212">
          <cell r="M1212">
            <v>0</v>
          </cell>
          <cell r="N1212">
            <v>0</v>
          </cell>
        </row>
        <row r="1213">
          <cell r="M1213">
            <v>0</v>
          </cell>
          <cell r="N1213">
            <v>0</v>
          </cell>
        </row>
        <row r="1214">
          <cell r="M1214">
            <v>0</v>
          </cell>
          <cell r="N1214">
            <v>0</v>
          </cell>
        </row>
        <row r="1215">
          <cell r="M1215">
            <v>0</v>
          </cell>
          <cell r="N1215">
            <v>0</v>
          </cell>
        </row>
        <row r="1216">
          <cell r="M1216">
            <v>0</v>
          </cell>
          <cell r="N1216">
            <v>0</v>
          </cell>
        </row>
        <row r="1217">
          <cell r="M1217">
            <v>0</v>
          </cell>
          <cell r="N1217">
            <v>0</v>
          </cell>
        </row>
        <row r="1218">
          <cell r="M1218">
            <v>0</v>
          </cell>
          <cell r="N1218">
            <v>0</v>
          </cell>
        </row>
        <row r="1219">
          <cell r="M1219">
            <v>0</v>
          </cell>
          <cell r="N1219">
            <v>0</v>
          </cell>
        </row>
        <row r="1220">
          <cell r="M1220">
            <v>0</v>
          </cell>
          <cell r="N1220">
            <v>0</v>
          </cell>
        </row>
        <row r="1221">
          <cell r="M1221">
            <v>0</v>
          </cell>
          <cell r="N1221">
            <v>0</v>
          </cell>
        </row>
        <row r="1222">
          <cell r="M1222">
            <v>0</v>
          </cell>
          <cell r="N1222">
            <v>0</v>
          </cell>
        </row>
        <row r="1223">
          <cell r="M1223">
            <v>0</v>
          </cell>
          <cell r="N1223">
            <v>0</v>
          </cell>
        </row>
        <row r="1224">
          <cell r="M1224">
            <v>0</v>
          </cell>
          <cell r="N1224">
            <v>0</v>
          </cell>
        </row>
        <row r="1225">
          <cell r="M1225">
            <v>0</v>
          </cell>
          <cell r="N1225">
            <v>0</v>
          </cell>
        </row>
        <row r="1226">
          <cell r="M1226">
            <v>0</v>
          </cell>
          <cell r="N1226">
            <v>0</v>
          </cell>
        </row>
        <row r="1227">
          <cell r="M1227">
            <v>0</v>
          </cell>
          <cell r="N1227">
            <v>0</v>
          </cell>
        </row>
        <row r="1228">
          <cell r="M1228">
            <v>0</v>
          </cell>
          <cell r="N1228">
            <v>0</v>
          </cell>
        </row>
        <row r="1229">
          <cell r="M1229">
            <v>0</v>
          </cell>
          <cell r="N1229">
            <v>0</v>
          </cell>
        </row>
        <row r="1230">
          <cell r="M1230">
            <v>0</v>
          </cell>
          <cell r="N1230">
            <v>0</v>
          </cell>
        </row>
        <row r="1231">
          <cell r="M1231">
            <v>0</v>
          </cell>
          <cell r="N1231">
            <v>0</v>
          </cell>
        </row>
        <row r="1232">
          <cell r="M1232">
            <v>0</v>
          </cell>
          <cell r="N1232">
            <v>0</v>
          </cell>
        </row>
        <row r="1233">
          <cell r="M1233">
            <v>0</v>
          </cell>
          <cell r="N1233">
            <v>0</v>
          </cell>
        </row>
        <row r="1234">
          <cell r="M1234">
            <v>0</v>
          </cell>
          <cell r="N1234">
            <v>0</v>
          </cell>
        </row>
        <row r="1235">
          <cell r="M1235">
            <v>0</v>
          </cell>
          <cell r="N1235">
            <v>0</v>
          </cell>
        </row>
        <row r="1236">
          <cell r="M1236">
            <v>0</v>
          </cell>
          <cell r="N1236">
            <v>0</v>
          </cell>
        </row>
        <row r="1237">
          <cell r="M1237">
            <v>0</v>
          </cell>
          <cell r="N1237">
            <v>0</v>
          </cell>
        </row>
        <row r="1238">
          <cell r="M1238">
            <v>0</v>
          </cell>
          <cell r="N1238">
            <v>0</v>
          </cell>
        </row>
        <row r="1239">
          <cell r="M1239">
            <v>0</v>
          </cell>
          <cell r="N1239">
            <v>0</v>
          </cell>
        </row>
        <row r="1240">
          <cell r="M1240">
            <v>0</v>
          </cell>
          <cell r="N1240">
            <v>0</v>
          </cell>
        </row>
        <row r="1241">
          <cell r="M1241">
            <v>0</v>
          </cell>
          <cell r="N1241">
            <v>0</v>
          </cell>
        </row>
        <row r="1242">
          <cell r="M1242">
            <v>0</v>
          </cell>
          <cell r="N1242">
            <v>0</v>
          </cell>
        </row>
        <row r="1243">
          <cell r="M1243">
            <v>0</v>
          </cell>
          <cell r="N1243">
            <v>0</v>
          </cell>
        </row>
        <row r="1244">
          <cell r="M1244">
            <v>0</v>
          </cell>
          <cell r="N1244">
            <v>0</v>
          </cell>
        </row>
        <row r="1245">
          <cell r="M1245">
            <v>0</v>
          </cell>
          <cell r="N1245">
            <v>0</v>
          </cell>
        </row>
        <row r="1246">
          <cell r="M1246">
            <v>0</v>
          </cell>
          <cell r="N1246">
            <v>0</v>
          </cell>
        </row>
        <row r="1247">
          <cell r="M1247">
            <v>0</v>
          </cell>
          <cell r="N1247">
            <v>0</v>
          </cell>
        </row>
        <row r="1248">
          <cell r="M1248">
            <v>0</v>
          </cell>
          <cell r="N1248">
            <v>0</v>
          </cell>
        </row>
        <row r="1249">
          <cell r="M1249">
            <v>0</v>
          </cell>
          <cell r="N1249">
            <v>0</v>
          </cell>
        </row>
        <row r="1250">
          <cell r="M1250">
            <v>0</v>
          </cell>
          <cell r="N1250">
            <v>0</v>
          </cell>
        </row>
        <row r="1251">
          <cell r="M1251">
            <v>0</v>
          </cell>
          <cell r="N1251">
            <v>0</v>
          </cell>
        </row>
        <row r="1252">
          <cell r="M1252">
            <v>0</v>
          </cell>
          <cell r="N1252">
            <v>0</v>
          </cell>
        </row>
        <row r="1253">
          <cell r="M1253">
            <v>0</v>
          </cell>
          <cell r="N1253">
            <v>0</v>
          </cell>
        </row>
        <row r="1254">
          <cell r="M1254">
            <v>0</v>
          </cell>
          <cell r="N1254">
            <v>0</v>
          </cell>
        </row>
        <row r="1255">
          <cell r="M1255">
            <v>0</v>
          </cell>
          <cell r="N1255">
            <v>0</v>
          </cell>
        </row>
        <row r="1256">
          <cell r="M1256">
            <v>0</v>
          </cell>
          <cell r="N1256">
            <v>0</v>
          </cell>
        </row>
        <row r="1257">
          <cell r="M1257">
            <v>0</v>
          </cell>
          <cell r="N1257">
            <v>0</v>
          </cell>
        </row>
        <row r="1258">
          <cell r="M1258">
            <v>0</v>
          </cell>
          <cell r="N1258">
            <v>0</v>
          </cell>
        </row>
        <row r="1259">
          <cell r="M1259">
            <v>0</v>
          </cell>
          <cell r="N1259">
            <v>0</v>
          </cell>
        </row>
        <row r="1260">
          <cell r="M1260">
            <v>0</v>
          </cell>
          <cell r="N1260">
            <v>0</v>
          </cell>
        </row>
        <row r="1261">
          <cell r="M1261">
            <v>0</v>
          </cell>
          <cell r="N1261">
            <v>0</v>
          </cell>
        </row>
        <row r="1262">
          <cell r="M1262">
            <v>0</v>
          </cell>
          <cell r="N1262">
            <v>0</v>
          </cell>
        </row>
        <row r="1263">
          <cell r="M1263">
            <v>0</v>
          </cell>
          <cell r="N1263">
            <v>0</v>
          </cell>
        </row>
        <row r="1264">
          <cell r="M1264">
            <v>0</v>
          </cell>
          <cell r="N1264">
            <v>0</v>
          </cell>
        </row>
        <row r="1265">
          <cell r="M1265">
            <v>0</v>
          </cell>
          <cell r="N1265">
            <v>0</v>
          </cell>
        </row>
        <row r="1266">
          <cell r="M1266">
            <v>0</v>
          </cell>
          <cell r="N1266">
            <v>0</v>
          </cell>
        </row>
        <row r="1267">
          <cell r="M1267">
            <v>0</v>
          </cell>
          <cell r="N1267">
            <v>0</v>
          </cell>
        </row>
        <row r="1268">
          <cell r="M1268">
            <v>0</v>
          </cell>
          <cell r="N1268">
            <v>0</v>
          </cell>
        </row>
        <row r="1269">
          <cell r="M1269">
            <v>0</v>
          </cell>
          <cell r="N1269">
            <v>0</v>
          </cell>
        </row>
        <row r="1270">
          <cell r="M1270">
            <v>0</v>
          </cell>
          <cell r="N1270">
            <v>0</v>
          </cell>
        </row>
        <row r="1271">
          <cell r="M1271">
            <v>0</v>
          </cell>
          <cell r="N1271">
            <v>0</v>
          </cell>
        </row>
        <row r="1272">
          <cell r="M1272">
            <v>0</v>
          </cell>
          <cell r="N1272">
            <v>0</v>
          </cell>
        </row>
        <row r="1273">
          <cell r="M1273">
            <v>0</v>
          </cell>
          <cell r="N1273">
            <v>0</v>
          </cell>
        </row>
        <row r="1274">
          <cell r="M1274">
            <v>0</v>
          </cell>
          <cell r="N1274">
            <v>0</v>
          </cell>
        </row>
        <row r="1275">
          <cell r="M1275">
            <v>0</v>
          </cell>
          <cell r="N1275">
            <v>0</v>
          </cell>
        </row>
        <row r="1276">
          <cell r="M1276">
            <v>0</v>
          </cell>
          <cell r="N1276">
            <v>0</v>
          </cell>
        </row>
        <row r="1277">
          <cell r="M1277">
            <v>0</v>
          </cell>
          <cell r="N1277">
            <v>0</v>
          </cell>
        </row>
        <row r="1278">
          <cell r="M1278">
            <v>0</v>
          </cell>
          <cell r="N1278">
            <v>0</v>
          </cell>
        </row>
        <row r="1279">
          <cell r="M1279">
            <v>0</v>
          </cell>
          <cell r="N1279">
            <v>0</v>
          </cell>
        </row>
        <row r="1280">
          <cell r="M1280">
            <v>0</v>
          </cell>
          <cell r="N1280">
            <v>0</v>
          </cell>
        </row>
        <row r="1281">
          <cell r="M1281">
            <v>0</v>
          </cell>
          <cell r="N1281">
            <v>0</v>
          </cell>
        </row>
        <row r="1282">
          <cell r="M1282">
            <v>0</v>
          </cell>
          <cell r="N1282">
            <v>0</v>
          </cell>
        </row>
        <row r="1283">
          <cell r="M1283">
            <v>0</v>
          </cell>
          <cell r="N1283">
            <v>0</v>
          </cell>
        </row>
        <row r="1284">
          <cell r="M1284">
            <v>0</v>
          </cell>
          <cell r="N1284">
            <v>0</v>
          </cell>
        </row>
        <row r="1285">
          <cell r="M1285">
            <v>0</v>
          </cell>
          <cell r="N1285">
            <v>0</v>
          </cell>
        </row>
        <row r="1286">
          <cell r="M1286">
            <v>0</v>
          </cell>
          <cell r="N1286">
            <v>0</v>
          </cell>
        </row>
        <row r="1287">
          <cell r="M1287">
            <v>0</v>
          </cell>
          <cell r="N1287">
            <v>0</v>
          </cell>
        </row>
        <row r="1288">
          <cell r="M1288">
            <v>0</v>
          </cell>
          <cell r="N1288">
            <v>0</v>
          </cell>
        </row>
        <row r="1289">
          <cell r="M1289">
            <v>0</v>
          </cell>
          <cell r="N1289">
            <v>0</v>
          </cell>
        </row>
        <row r="1290">
          <cell r="M1290">
            <v>0</v>
          </cell>
          <cell r="N1290">
            <v>0</v>
          </cell>
        </row>
        <row r="1291">
          <cell r="M1291">
            <v>0</v>
          </cell>
          <cell r="N1291">
            <v>0</v>
          </cell>
        </row>
        <row r="1292">
          <cell r="M1292">
            <v>0</v>
          </cell>
          <cell r="N1292">
            <v>0</v>
          </cell>
        </row>
      </sheetData>
      <sheetData sheetId="6"/>
      <sheetData sheetId="7"/>
      <sheetData sheetId="8"/>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1. Tarief Inschrijver"/>
      <sheetName val="2. voorbeeld totaalscore"/>
      <sheetName val="3. oefen model"/>
      <sheetName val="4. basis calculatie"/>
    </sheetNames>
    <sheetDataSet>
      <sheetData sheetId="0"/>
      <sheetData sheetId="1"/>
      <sheetData sheetId="2">
        <row r="6">
          <cell r="E6" t="str">
            <v>Inschrijver</v>
          </cell>
          <cell r="K6" t="str">
            <v>Leverancier B</v>
          </cell>
          <cell r="Q6" t="str">
            <v>Leverancier C</v>
          </cell>
        </row>
      </sheetData>
      <sheetData sheetId="3"/>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6FE64-AF74-1E48-9AA8-1D448FA21DAF}">
  <dimension ref="A1:J39"/>
  <sheetViews>
    <sheetView showGridLines="0" showZeros="0" showOutlineSymbols="0" zoomScale="125" zoomScaleNormal="125" workbookViewId="0">
      <selection activeCell="A6" sqref="A6"/>
    </sheetView>
  </sheetViews>
  <sheetFormatPr baseColWidth="10" defaultColWidth="7.1640625" defaultRowHeight="13"/>
  <cols>
    <col min="1" max="1" width="15.6640625" style="1" customWidth="1"/>
    <col min="2" max="5" width="13.1640625" style="1" customWidth="1"/>
    <col min="6" max="6" width="10.6640625" style="1" bestFit="1" customWidth="1"/>
    <col min="7" max="7" width="1.83203125" style="1" customWidth="1"/>
    <col min="8" max="8" width="10.6640625" style="1" customWidth="1"/>
    <col min="9" max="9" width="24.6640625" style="1" customWidth="1"/>
    <col min="10" max="256" width="9.5" style="1" customWidth="1"/>
    <col min="257" max="16384" width="7.1640625" style="1"/>
  </cols>
  <sheetData>
    <row r="1" spans="1:10" ht="63" customHeight="1">
      <c r="A1" s="219" t="e" vm="1">
        <v>#VALUE!</v>
      </c>
      <c r="B1" s="220"/>
      <c r="C1" s="220"/>
      <c r="D1" s="220"/>
      <c r="E1" s="220"/>
      <c r="F1" s="220"/>
      <c r="G1" s="220"/>
      <c r="H1" s="220"/>
      <c r="I1" s="220"/>
      <c r="J1" s="220"/>
    </row>
    <row r="2" spans="1:10" ht="26" customHeight="1">
      <c r="A2" s="221" t="s">
        <v>2</v>
      </c>
      <c r="B2" s="220"/>
      <c r="C2" s="220"/>
      <c r="D2" s="220"/>
      <c r="E2" s="220"/>
      <c r="F2" s="220"/>
      <c r="G2" s="220"/>
      <c r="H2" s="220"/>
      <c r="I2" s="220"/>
      <c r="J2" s="220"/>
    </row>
    <row r="3" spans="1:10" ht="1" customHeight="1">
      <c r="A3" s="220"/>
      <c r="B3" s="220"/>
      <c r="C3" s="220"/>
      <c r="D3" s="220"/>
      <c r="E3" s="220"/>
      <c r="F3" s="220"/>
      <c r="G3" s="220"/>
      <c r="H3" s="220"/>
      <c r="I3" s="220"/>
      <c r="J3" s="220"/>
    </row>
    <row r="4" spans="1:10" ht="10" customHeight="1"/>
    <row r="5" spans="1:10" s="114" customFormat="1" ht="33" customHeight="1">
      <c r="A5" s="222" t="s">
        <v>116</v>
      </c>
      <c r="B5" s="223"/>
      <c r="C5" s="224"/>
      <c r="D5" s="224"/>
      <c r="E5" s="224"/>
      <c r="F5" s="224"/>
      <c r="G5" s="224"/>
      <c r="H5" s="224"/>
      <c r="I5" s="224"/>
      <c r="J5" s="224"/>
    </row>
    <row r="6" spans="1:10" s="114" customFormat="1" ht="275" customHeight="1">
      <c r="A6" s="112" t="s">
        <v>117</v>
      </c>
      <c r="B6" s="225" t="s">
        <v>124</v>
      </c>
      <c r="C6" s="226"/>
      <c r="D6" s="226"/>
      <c r="E6" s="226"/>
      <c r="F6" s="226"/>
      <c r="G6" s="226"/>
      <c r="H6" s="226"/>
      <c r="I6" s="226"/>
      <c r="J6" s="226"/>
    </row>
    <row r="7" spans="1:10" s="114" customFormat="1" ht="355" customHeight="1">
      <c r="A7" s="113" t="s">
        <v>118</v>
      </c>
      <c r="B7" s="225" t="s">
        <v>119</v>
      </c>
      <c r="C7" s="226"/>
      <c r="D7" s="226"/>
      <c r="E7" s="226"/>
      <c r="F7" s="226"/>
      <c r="G7" s="226"/>
      <c r="H7" s="226"/>
      <c r="I7" s="226"/>
      <c r="J7" s="226"/>
    </row>
    <row r="8" spans="1:10" s="114" customFormat="1" ht="144">
      <c r="A8" s="115" t="s">
        <v>120</v>
      </c>
      <c r="B8" s="225" t="s">
        <v>121</v>
      </c>
      <c r="C8" s="226"/>
      <c r="D8" s="226"/>
      <c r="E8" s="226"/>
      <c r="F8" s="226"/>
      <c r="G8" s="226"/>
      <c r="H8" s="226"/>
      <c r="I8" s="226"/>
      <c r="J8" s="226"/>
    </row>
    <row r="9" spans="1:10" s="114" customFormat="1" ht="158">
      <c r="A9" s="115" t="s">
        <v>122</v>
      </c>
      <c r="B9" s="225" t="s">
        <v>123</v>
      </c>
      <c r="C9" s="226"/>
      <c r="D9" s="226"/>
      <c r="E9" s="226"/>
      <c r="F9" s="226"/>
      <c r="G9" s="226"/>
      <c r="H9" s="226"/>
      <c r="I9" s="226"/>
      <c r="J9" s="226"/>
    </row>
    <row r="10" spans="1:10" s="114" customFormat="1" ht="17"/>
    <row r="11" spans="1:10" s="114" customFormat="1" ht="17"/>
    <row r="12" spans="1:10" s="114" customFormat="1" ht="17"/>
    <row r="13" spans="1:10" s="114" customFormat="1" ht="17"/>
    <row r="14" spans="1:10" s="114" customFormat="1" ht="17"/>
    <row r="15" spans="1:10" s="114" customFormat="1" ht="17"/>
    <row r="16" spans="1:10" s="114" customFormat="1" ht="17"/>
    <row r="17" s="114" customFormat="1" ht="17"/>
    <row r="18" s="114" customFormat="1" ht="17"/>
    <row r="19" s="114" customFormat="1" ht="17"/>
    <row r="20" s="114" customFormat="1" ht="17"/>
    <row r="21" s="114" customFormat="1" ht="17"/>
    <row r="22" s="114" customFormat="1" ht="17"/>
    <row r="23" s="114" customFormat="1" ht="17"/>
    <row r="24" s="114" customFormat="1" ht="17"/>
    <row r="25" s="114" customFormat="1" ht="17"/>
    <row r="26" s="114" customFormat="1" ht="17"/>
    <row r="27" s="114" customFormat="1" ht="17"/>
    <row r="28" s="114" customFormat="1" ht="17"/>
    <row r="29" s="114" customFormat="1" ht="17"/>
    <row r="30" s="114" customFormat="1" ht="17"/>
    <row r="31" s="114" customFormat="1" ht="17"/>
    <row r="32" s="114" customFormat="1" ht="17"/>
    <row r="33" s="114" customFormat="1" ht="17"/>
    <row r="34" s="114" customFormat="1" ht="17"/>
    <row r="35" s="114" customFormat="1" ht="17"/>
    <row r="36" s="114" customFormat="1" ht="17"/>
    <row r="37" s="114" customFormat="1" ht="17"/>
    <row r="38" s="114" customFormat="1" ht="17"/>
    <row r="39" s="114" customFormat="1" ht="17"/>
  </sheetData>
  <sheetProtection algorithmName="SHA-512" hashValue="gynLPeKeJEQvuK4dxP5xoJspLBBeJCO+o8olPe4WR0RPOs+PykH6gFK9GH+HS09VhNqfxcaeQ6hp1Zux+nPHIQ==" saltValue="affXUaL0HewX/LeTviNZQw==" spinCount="100000" sheet="1" objects="1" scenarios="1" selectLockedCells="1"/>
  <dataConsolidate/>
  <mergeCells count="7">
    <mergeCell ref="B8:J8"/>
    <mergeCell ref="B9:J9"/>
    <mergeCell ref="A1:J1"/>
    <mergeCell ref="A2:J3"/>
    <mergeCell ref="A5:J5"/>
    <mergeCell ref="B6:J6"/>
    <mergeCell ref="B7:J7"/>
  </mergeCells>
  <pageMargins left="0.59055118110236227" right="0.59055118110236227" top="0.59055118110236227" bottom="0.78740157480314965" header="0.39370078740157483" footer="0.19685039370078741"/>
  <pageSetup paperSize="9" scale="65" orientation="portrait" horizontalDpi="4294967292" verticalDpi="4294967292"/>
  <headerFooter alignWithMargins="0">
    <oddFooter>&amp;L&amp;"Verdana,Regular"&amp;F-&amp;A
Atir b.v. ©&amp;C&amp;R&amp;"Verdana,Regular"printversie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7946B-10DC-AA41-917F-5AFD5DD3F25E}">
  <sheetPr>
    <tabColor rgb="FFFFFF00"/>
    <pageSetUpPr fitToPage="1"/>
  </sheetPr>
  <dimension ref="A1:P83"/>
  <sheetViews>
    <sheetView tabSelected="1" view="pageBreakPreview" zoomScaleNormal="125" zoomScaleSheetLayoutView="100" workbookViewId="0">
      <selection activeCell="G13" sqref="G13"/>
    </sheetView>
  </sheetViews>
  <sheetFormatPr baseColWidth="10" defaultColWidth="8.83203125" defaultRowHeight="14"/>
  <cols>
    <col min="1" max="1" width="5.1640625" customWidth="1"/>
    <col min="2" max="2" width="51" customWidth="1"/>
    <col min="3" max="3" width="0.1640625" style="184" customWidth="1"/>
    <col min="4" max="4" width="31.5" style="184" customWidth="1"/>
    <col min="5" max="5" width="47" style="184" customWidth="1"/>
    <col min="6" max="6" width="8.33203125" style="184" customWidth="1"/>
    <col min="7" max="7" width="26.1640625" customWidth="1"/>
    <col min="8" max="8" width="19.33203125" customWidth="1"/>
    <col min="9" max="9" width="13.1640625" customWidth="1"/>
    <col min="10" max="10" width="11.5" customWidth="1"/>
    <col min="11" max="11" width="12" customWidth="1"/>
  </cols>
  <sheetData>
    <row r="1" spans="1:16" ht="100" customHeight="1">
      <c r="A1" s="218" t="e" vm="1">
        <v>#VALUE!</v>
      </c>
      <c r="B1" s="218"/>
      <c r="C1" s="218"/>
      <c r="D1" s="218"/>
      <c r="E1" s="218"/>
      <c r="F1" s="218"/>
      <c r="G1" s="218"/>
      <c r="H1" s="218"/>
      <c r="I1" s="218"/>
      <c r="J1" s="218"/>
      <c r="K1" s="218"/>
    </row>
    <row r="4" spans="1:16" ht="29">
      <c r="B4" s="192" t="s">
        <v>89</v>
      </c>
      <c r="C4" s="119"/>
      <c r="D4" s="119"/>
      <c r="E4" s="119"/>
      <c r="F4" s="119"/>
      <c r="G4" s="120"/>
      <c r="H4" s="120"/>
      <c r="I4" s="120"/>
      <c r="J4" s="120"/>
      <c r="K4" s="120"/>
    </row>
    <row r="5" spans="1:16" ht="17">
      <c r="B5" s="190" t="s">
        <v>90</v>
      </c>
      <c r="C5" s="119"/>
      <c r="D5" s="119"/>
      <c r="E5" s="119"/>
      <c r="F5" s="119"/>
      <c r="G5" s="120"/>
      <c r="H5" s="120"/>
      <c r="I5" s="120"/>
      <c r="J5" s="120"/>
      <c r="K5" s="120"/>
    </row>
    <row r="6" spans="1:16" ht="15">
      <c r="B6" s="121"/>
      <c r="C6" s="119"/>
      <c r="D6" s="119"/>
      <c r="E6" s="119"/>
      <c r="F6" s="119"/>
      <c r="G6" s="120"/>
      <c r="H6" s="120"/>
      <c r="I6" s="120"/>
      <c r="J6" s="120"/>
      <c r="K6" s="120"/>
    </row>
    <row r="7" spans="1:16" ht="19">
      <c r="B7" s="212" t="s">
        <v>114</v>
      </c>
      <c r="C7" s="213"/>
      <c r="D7" s="213"/>
      <c r="E7" s="213"/>
      <c r="F7" s="213"/>
      <c r="G7" s="213"/>
      <c r="H7" s="213"/>
      <c r="I7" s="214"/>
      <c r="J7" s="214"/>
      <c r="K7" s="214"/>
    </row>
    <row r="8" spans="1:16" ht="19">
      <c r="B8" s="191" t="s">
        <v>115</v>
      </c>
      <c r="C8" s="122"/>
      <c r="D8" s="122"/>
      <c r="E8" s="122"/>
      <c r="F8" s="122"/>
      <c r="G8" s="123"/>
      <c r="H8" s="123"/>
      <c r="I8" s="123"/>
      <c r="J8" s="124"/>
      <c r="K8" s="124"/>
      <c r="L8" s="125"/>
      <c r="M8" s="125"/>
      <c r="N8" s="125"/>
      <c r="O8" s="125"/>
      <c r="P8" s="125"/>
    </row>
    <row r="9" spans="1:16" ht="19">
      <c r="B9" s="120"/>
      <c r="C9" s="122"/>
      <c r="D9" s="122"/>
      <c r="E9" s="122"/>
      <c r="F9" s="122"/>
      <c r="G9" s="123"/>
      <c r="H9" s="123"/>
      <c r="I9" s="123"/>
      <c r="J9" s="124"/>
      <c r="K9" s="124"/>
      <c r="L9" s="125"/>
      <c r="M9" s="125"/>
      <c r="N9" s="125"/>
      <c r="O9" s="125"/>
      <c r="P9" s="125"/>
    </row>
    <row r="10" spans="1:16" s="132" customFormat="1" ht="108">
      <c r="A10" s="126" t="s">
        <v>48</v>
      </c>
      <c r="B10" s="210" t="s">
        <v>49</v>
      </c>
      <c r="C10" s="211"/>
      <c r="D10" s="116" t="s">
        <v>53</v>
      </c>
      <c r="E10" s="116" t="s">
        <v>1</v>
      </c>
      <c r="F10" s="117" t="s">
        <v>68</v>
      </c>
      <c r="G10" s="117" t="s">
        <v>92</v>
      </c>
      <c r="H10" s="127" t="s">
        <v>103</v>
      </c>
      <c r="I10" s="128" t="s">
        <v>17</v>
      </c>
      <c r="J10" s="129" t="s">
        <v>18</v>
      </c>
      <c r="K10" s="130" t="s">
        <v>26</v>
      </c>
      <c r="L10" s="131"/>
      <c r="M10" s="131"/>
      <c r="N10" s="131"/>
      <c r="O10" s="131"/>
      <c r="P10" s="131"/>
    </row>
    <row r="11" spans="1:16" s="137" customFormat="1" ht="17">
      <c r="A11" s="133"/>
      <c r="B11" s="215" t="s">
        <v>55</v>
      </c>
      <c r="C11" s="216"/>
      <c r="D11" s="217"/>
      <c r="E11" s="217"/>
      <c r="F11" s="217"/>
      <c r="G11" s="217"/>
      <c r="H11" s="207"/>
      <c r="I11" s="207"/>
      <c r="J11" s="207"/>
      <c r="K11" s="208"/>
      <c r="L11" s="136"/>
      <c r="M11" s="136"/>
      <c r="N11" s="136"/>
      <c r="O11" s="136"/>
      <c r="P11" s="136"/>
    </row>
    <row r="12" spans="1:16" s="137" customFormat="1" ht="54">
      <c r="A12" s="137">
        <v>1</v>
      </c>
      <c r="B12" s="204" t="s">
        <v>54</v>
      </c>
      <c r="C12" s="205"/>
      <c r="D12" s="141" t="s">
        <v>56</v>
      </c>
      <c r="E12" s="141" t="s">
        <v>91</v>
      </c>
      <c r="F12" s="140">
        <v>686</v>
      </c>
      <c r="G12" s="185">
        <v>0</v>
      </c>
      <c r="H12" s="142">
        <f>+F12*G12</f>
        <v>0</v>
      </c>
      <c r="I12" s="143"/>
      <c r="J12" s="144"/>
      <c r="K12" s="145"/>
      <c r="L12" s="136"/>
      <c r="M12" s="136"/>
      <c r="N12" s="136"/>
      <c r="O12" s="136"/>
      <c r="P12" s="136"/>
    </row>
    <row r="13" spans="1:16" s="137" customFormat="1" ht="17">
      <c r="A13" s="137">
        <v>2</v>
      </c>
      <c r="B13" s="204" t="s">
        <v>50</v>
      </c>
      <c r="C13" s="205"/>
      <c r="D13" s="140" t="s">
        <v>58</v>
      </c>
      <c r="E13" s="140"/>
      <c r="F13" s="140">
        <v>110</v>
      </c>
      <c r="G13" s="185">
        <v>0</v>
      </c>
      <c r="H13" s="142">
        <f t="shared" ref="H13:H16" si="0">+F13*G13</f>
        <v>0</v>
      </c>
      <c r="I13" s="143"/>
      <c r="J13" s="144"/>
      <c r="K13" s="145"/>
      <c r="L13" s="136"/>
      <c r="M13" s="136"/>
      <c r="N13" s="136"/>
      <c r="O13" s="136"/>
      <c r="P13" s="136"/>
    </row>
    <row r="14" spans="1:16" s="137" customFormat="1" ht="17">
      <c r="A14" s="137">
        <v>3</v>
      </c>
      <c r="B14" s="138" t="s">
        <v>51</v>
      </c>
      <c r="C14" s="139"/>
      <c r="D14" s="140" t="s">
        <v>57</v>
      </c>
      <c r="E14" s="140"/>
      <c r="F14" s="140">
        <v>91</v>
      </c>
      <c r="G14" s="185">
        <v>0</v>
      </c>
      <c r="H14" s="142">
        <f t="shared" si="0"/>
        <v>0</v>
      </c>
      <c r="I14" s="143"/>
      <c r="J14" s="144"/>
      <c r="K14" s="145"/>
      <c r="L14" s="136"/>
      <c r="M14" s="136"/>
      <c r="N14" s="136"/>
      <c r="O14" s="136"/>
      <c r="P14" s="136"/>
    </row>
    <row r="15" spans="1:16" s="137" customFormat="1" ht="36">
      <c r="A15" s="137">
        <v>4</v>
      </c>
      <c r="B15" s="204" t="s">
        <v>52</v>
      </c>
      <c r="C15" s="205"/>
      <c r="D15" s="140" t="s">
        <v>59</v>
      </c>
      <c r="E15" s="141" t="s">
        <v>77</v>
      </c>
      <c r="F15" s="140">
        <v>4</v>
      </c>
      <c r="G15" s="185">
        <v>0</v>
      </c>
      <c r="H15" s="142">
        <f t="shared" si="0"/>
        <v>0</v>
      </c>
      <c r="I15" s="143"/>
      <c r="J15" s="144" t="str">
        <f>IF(G15&gt;400,"KNOCKOUT","OKAY")</f>
        <v>OKAY</v>
      </c>
      <c r="K15" s="145"/>
      <c r="L15" s="136"/>
      <c r="M15" s="136"/>
      <c r="N15" s="136"/>
      <c r="O15" s="136"/>
      <c r="P15" s="136"/>
    </row>
    <row r="16" spans="1:16" s="137" customFormat="1" ht="17">
      <c r="A16" s="137">
        <v>5</v>
      </c>
      <c r="B16" s="204" t="s">
        <v>61</v>
      </c>
      <c r="C16" s="205"/>
      <c r="D16" s="140" t="s">
        <v>63</v>
      </c>
      <c r="E16" s="140"/>
      <c r="F16" s="140">
        <v>3</v>
      </c>
      <c r="G16" s="185">
        <v>0</v>
      </c>
      <c r="H16" s="142">
        <f t="shared" si="0"/>
        <v>0</v>
      </c>
      <c r="I16" s="143"/>
      <c r="J16" s="144"/>
      <c r="K16" s="145"/>
      <c r="L16" s="136"/>
      <c r="M16" s="136"/>
      <c r="N16" s="136"/>
      <c r="O16" s="136"/>
      <c r="P16" s="136"/>
    </row>
    <row r="17" spans="1:16" s="137" customFormat="1" ht="17">
      <c r="A17" s="133"/>
      <c r="B17" s="206" t="s">
        <v>78</v>
      </c>
      <c r="C17" s="207"/>
      <c r="D17" s="207"/>
      <c r="E17" s="207"/>
      <c r="F17" s="207"/>
      <c r="G17" s="207"/>
      <c r="H17" s="207"/>
      <c r="I17" s="207"/>
      <c r="J17" s="207"/>
      <c r="K17" s="208"/>
      <c r="L17" s="136"/>
      <c r="M17" s="136"/>
      <c r="N17" s="136"/>
      <c r="O17" s="136"/>
      <c r="P17" s="136"/>
    </row>
    <row r="18" spans="1:16" s="137" customFormat="1" ht="72">
      <c r="A18" s="137">
        <v>6</v>
      </c>
      <c r="B18" s="146" t="s">
        <v>86</v>
      </c>
      <c r="C18" s="139"/>
      <c r="D18" s="140" t="s">
        <v>58</v>
      </c>
      <c r="E18" s="147" t="s">
        <v>80</v>
      </c>
      <c r="F18" s="140"/>
      <c r="G18" s="148">
        <f>60%*G13</f>
        <v>0</v>
      </c>
      <c r="H18" s="142"/>
      <c r="I18" s="143"/>
      <c r="J18" s="144"/>
      <c r="K18" s="145"/>
      <c r="L18" s="136"/>
      <c r="M18" s="136"/>
      <c r="N18" s="136"/>
      <c r="O18" s="136"/>
      <c r="P18" s="136"/>
    </row>
    <row r="19" spans="1:16" s="137" customFormat="1" ht="90">
      <c r="A19" s="137">
        <v>7</v>
      </c>
      <c r="B19" s="146" t="s">
        <v>87</v>
      </c>
      <c r="C19" s="139"/>
      <c r="D19" s="140" t="s">
        <v>58</v>
      </c>
      <c r="E19" s="147" t="s">
        <v>79</v>
      </c>
      <c r="F19" s="140"/>
      <c r="G19" s="148">
        <f>75%*G13</f>
        <v>0</v>
      </c>
      <c r="H19" s="142"/>
      <c r="I19" s="143"/>
      <c r="J19" s="144"/>
      <c r="K19" s="145"/>
      <c r="L19" s="136"/>
      <c r="M19" s="136"/>
      <c r="N19" s="136"/>
      <c r="O19" s="136"/>
      <c r="P19" s="136"/>
    </row>
    <row r="20" spans="1:16" s="137" customFormat="1" ht="36">
      <c r="A20" s="137">
        <v>8</v>
      </c>
      <c r="B20" s="138" t="s">
        <v>54</v>
      </c>
      <c r="C20" s="139"/>
      <c r="D20" s="141" t="s">
        <v>56</v>
      </c>
      <c r="E20" s="147" t="s">
        <v>101</v>
      </c>
      <c r="F20" s="140"/>
      <c r="G20" s="148">
        <f>90%*G12</f>
        <v>0</v>
      </c>
      <c r="H20" s="142"/>
      <c r="I20" s="143"/>
      <c r="J20" s="144"/>
      <c r="K20" s="145"/>
      <c r="L20" s="136"/>
      <c r="M20" s="136"/>
      <c r="N20" s="136"/>
      <c r="O20" s="136"/>
      <c r="P20" s="136"/>
    </row>
    <row r="21" spans="1:16" s="137" customFormat="1" ht="36">
      <c r="A21" s="137">
        <v>9</v>
      </c>
      <c r="B21" s="138" t="s">
        <v>51</v>
      </c>
      <c r="C21" s="139"/>
      <c r="D21" s="140" t="s">
        <v>57</v>
      </c>
      <c r="E21" s="147" t="s">
        <v>81</v>
      </c>
      <c r="F21" s="140"/>
      <c r="G21" s="148">
        <f>60%*G14</f>
        <v>0</v>
      </c>
      <c r="H21" s="142"/>
      <c r="I21" s="143"/>
      <c r="J21" s="144"/>
      <c r="K21" s="145"/>
      <c r="L21" s="136"/>
      <c r="M21" s="136"/>
      <c r="N21" s="136"/>
      <c r="O21" s="136"/>
      <c r="P21" s="136"/>
    </row>
    <row r="22" spans="1:16" s="137" customFormat="1" ht="17">
      <c r="A22" s="137">
        <v>10</v>
      </c>
      <c r="B22" s="138" t="s">
        <v>61</v>
      </c>
      <c r="C22" s="139"/>
      <c r="D22" s="140" t="s">
        <v>63</v>
      </c>
      <c r="E22" s="149" t="s">
        <v>102</v>
      </c>
      <c r="F22" s="140"/>
      <c r="G22" s="148">
        <f>90%*G16</f>
        <v>0</v>
      </c>
      <c r="H22" s="142"/>
      <c r="I22" s="143"/>
      <c r="J22" s="144"/>
      <c r="K22" s="145"/>
      <c r="L22" s="136"/>
      <c r="M22" s="136"/>
      <c r="N22" s="136"/>
      <c r="O22" s="136"/>
      <c r="P22" s="136"/>
    </row>
    <row r="23" spans="1:16" s="137" customFormat="1" ht="17">
      <c r="A23" s="133"/>
      <c r="B23" s="206" t="s">
        <v>65</v>
      </c>
      <c r="C23" s="209"/>
      <c r="D23" s="207"/>
      <c r="E23" s="207"/>
      <c r="F23" s="207"/>
      <c r="G23" s="207"/>
      <c r="H23" s="207"/>
      <c r="I23" s="207"/>
      <c r="J23" s="207"/>
      <c r="K23" s="208"/>
      <c r="L23" s="136"/>
      <c r="M23" s="136"/>
      <c r="N23" s="136"/>
      <c r="O23" s="136"/>
      <c r="P23" s="136"/>
    </row>
    <row r="24" spans="1:16" s="137" customFormat="1" ht="17">
      <c r="A24" s="137">
        <v>11</v>
      </c>
      <c r="B24" s="150" t="s">
        <v>70</v>
      </c>
      <c r="C24" s="140"/>
      <c r="D24" s="140"/>
      <c r="E24" s="140" t="s">
        <v>82</v>
      </c>
      <c r="F24" s="140">
        <v>10</v>
      </c>
      <c r="G24" s="185">
        <v>0</v>
      </c>
      <c r="H24" s="142">
        <f t="shared" ref="H24:H31" si="1">+F24*G24</f>
        <v>0</v>
      </c>
      <c r="I24" s="143"/>
      <c r="J24" s="144" t="str">
        <f>IF(G24&gt;G13,"KNOCKOUT","OKAY")</f>
        <v>OKAY</v>
      </c>
      <c r="K24" s="145"/>
      <c r="L24" s="136"/>
      <c r="M24" s="136"/>
      <c r="N24" s="136"/>
      <c r="O24" s="136"/>
      <c r="P24" s="136"/>
    </row>
    <row r="25" spans="1:16" s="137" customFormat="1" ht="17">
      <c r="A25" s="137">
        <v>12</v>
      </c>
      <c r="B25" s="150" t="s">
        <v>71</v>
      </c>
      <c r="C25" s="140"/>
      <c r="D25" s="140"/>
      <c r="E25" s="140" t="s">
        <v>82</v>
      </c>
      <c r="F25" s="140">
        <v>10</v>
      </c>
      <c r="G25" s="185">
        <v>0</v>
      </c>
      <c r="H25" s="142">
        <f t="shared" si="1"/>
        <v>0</v>
      </c>
      <c r="I25" s="143"/>
      <c r="J25" s="144" t="str">
        <f>IF(G25&gt;G13,"KNOCKOUT","OKAY")</f>
        <v>OKAY</v>
      </c>
      <c r="K25" s="145"/>
      <c r="L25" s="136"/>
      <c r="M25" s="136"/>
      <c r="N25" s="136"/>
      <c r="O25" s="136"/>
      <c r="P25" s="136"/>
    </row>
    <row r="26" spans="1:16" s="137" customFormat="1" ht="17">
      <c r="A26" s="137">
        <v>13</v>
      </c>
      <c r="B26" s="150" t="s">
        <v>72</v>
      </c>
      <c r="C26" s="140"/>
      <c r="D26" s="140"/>
      <c r="E26" s="140" t="s">
        <v>82</v>
      </c>
      <c r="F26" s="140">
        <v>12</v>
      </c>
      <c r="G26" s="185">
        <v>0</v>
      </c>
      <c r="H26" s="142">
        <f t="shared" si="1"/>
        <v>0</v>
      </c>
      <c r="I26" s="143"/>
      <c r="J26" s="144" t="str">
        <f>IF(G26&gt;G13,"KNOCKOUT","OKAY")</f>
        <v>OKAY</v>
      </c>
      <c r="K26" s="145"/>
      <c r="L26" s="136"/>
      <c r="M26" s="136"/>
      <c r="N26" s="136"/>
      <c r="O26" s="136"/>
      <c r="P26" s="136"/>
    </row>
    <row r="27" spans="1:16" s="137" customFormat="1" ht="17">
      <c r="A27" s="137">
        <v>14</v>
      </c>
      <c r="B27" s="150" t="s">
        <v>62</v>
      </c>
      <c r="C27" s="140"/>
      <c r="D27" s="140"/>
      <c r="E27" s="140" t="s">
        <v>83</v>
      </c>
      <c r="F27" s="140">
        <v>5</v>
      </c>
      <c r="G27" s="185">
        <v>0</v>
      </c>
      <c r="H27" s="142">
        <f t="shared" si="1"/>
        <v>0</v>
      </c>
      <c r="I27" s="143"/>
      <c r="J27" s="144" t="str">
        <f>IF(G27&gt;G12,"KNOCKOUT","OKAY")</f>
        <v>OKAY</v>
      </c>
      <c r="K27" s="145"/>
      <c r="L27" s="136"/>
      <c r="M27" s="136"/>
      <c r="N27" s="136"/>
      <c r="O27" s="136"/>
      <c r="P27" s="136"/>
    </row>
    <row r="28" spans="1:16" s="137" customFormat="1" ht="17">
      <c r="A28" s="137">
        <v>15</v>
      </c>
      <c r="B28" s="150" t="s">
        <v>73</v>
      </c>
      <c r="C28" s="140"/>
      <c r="D28" s="140"/>
      <c r="E28" s="140" t="s">
        <v>84</v>
      </c>
      <c r="F28" s="140">
        <v>5</v>
      </c>
      <c r="G28" s="185">
        <v>0</v>
      </c>
      <c r="H28" s="142">
        <f t="shared" si="1"/>
        <v>0</v>
      </c>
      <c r="I28" s="143"/>
      <c r="J28" s="144" t="str">
        <f>IF(G28&gt;G14,"KNOCKOUT","OKAY")</f>
        <v>OKAY</v>
      </c>
      <c r="K28" s="145"/>
      <c r="L28" s="136"/>
      <c r="M28" s="136"/>
      <c r="N28" s="136"/>
      <c r="O28" s="136"/>
      <c r="P28" s="136"/>
    </row>
    <row r="29" spans="1:16" s="137" customFormat="1" ht="17">
      <c r="A29" s="137">
        <v>16</v>
      </c>
      <c r="B29" s="150" t="s">
        <v>74</v>
      </c>
      <c r="C29" s="140"/>
      <c r="D29" s="140"/>
      <c r="E29" s="140" t="s">
        <v>84</v>
      </c>
      <c r="F29" s="140">
        <v>18</v>
      </c>
      <c r="G29" s="185">
        <v>0</v>
      </c>
      <c r="H29" s="142">
        <f t="shared" si="1"/>
        <v>0</v>
      </c>
      <c r="I29" s="143"/>
      <c r="J29" s="144" t="str">
        <f>IF(G29&gt;G14,"KNOCKOUT","OKAY")</f>
        <v>OKAY</v>
      </c>
      <c r="K29" s="145"/>
      <c r="L29" s="136"/>
      <c r="M29" s="136"/>
      <c r="N29" s="136"/>
      <c r="O29" s="136"/>
      <c r="P29" s="136"/>
    </row>
    <row r="30" spans="1:16" s="137" customFormat="1" ht="17">
      <c r="A30" s="137">
        <v>17</v>
      </c>
      <c r="B30" s="150" t="s">
        <v>75</v>
      </c>
      <c r="C30" s="140"/>
      <c r="D30" s="140"/>
      <c r="E30" s="140" t="s">
        <v>84</v>
      </c>
      <c r="F30" s="140">
        <v>12</v>
      </c>
      <c r="G30" s="185">
        <v>0</v>
      </c>
      <c r="H30" s="142">
        <f t="shared" si="1"/>
        <v>0</v>
      </c>
      <c r="I30" s="143"/>
      <c r="J30" s="144" t="str">
        <f>IF(G30&gt;G14,"KNOCKOUT","OKAY")</f>
        <v>OKAY</v>
      </c>
      <c r="K30" s="145"/>
      <c r="L30" s="136"/>
      <c r="M30" s="136"/>
      <c r="N30" s="136"/>
      <c r="O30" s="136"/>
      <c r="P30" s="136"/>
    </row>
    <row r="31" spans="1:16" s="137" customFormat="1" ht="17">
      <c r="A31" s="137">
        <v>18</v>
      </c>
      <c r="B31" s="150" t="s">
        <v>69</v>
      </c>
      <c r="C31" s="151"/>
      <c r="D31" s="151"/>
      <c r="E31" s="151" t="s">
        <v>85</v>
      </c>
      <c r="F31" s="137">
        <v>1</v>
      </c>
      <c r="G31" s="186">
        <v>0</v>
      </c>
      <c r="H31" s="142">
        <f t="shared" si="1"/>
        <v>0</v>
      </c>
      <c r="J31" s="144" t="str">
        <f>IF(G31&gt;1500,"KNOCKOUT","OKAY")</f>
        <v>OKAY</v>
      </c>
    </row>
    <row r="32" spans="1:16" s="137" customFormat="1" ht="17" customHeight="1">
      <c r="A32" s="152">
        <v>19</v>
      </c>
      <c r="B32" s="202" t="s">
        <v>93</v>
      </c>
      <c r="C32" s="203"/>
      <c r="D32" s="153"/>
      <c r="E32" s="153"/>
      <c r="F32" s="153"/>
      <c r="G32" s="154"/>
      <c r="H32" s="155">
        <f>SUM(H12:H31)</f>
        <v>0</v>
      </c>
      <c r="I32" s="156">
        <f>+punten!B12</f>
        <v>20000</v>
      </c>
      <c r="J32" s="157">
        <f>punten!C12</f>
        <v>24000</v>
      </c>
      <c r="K32" s="158">
        <f>+'2 onderliggende calculatie'!F9</f>
        <v>100</v>
      </c>
      <c r="L32" s="136"/>
      <c r="M32" s="136"/>
      <c r="N32" s="136"/>
      <c r="O32" s="136"/>
      <c r="P32" s="136"/>
    </row>
    <row r="33" spans="1:16" s="137" customFormat="1" ht="20" customHeight="1">
      <c r="A33" s="152">
        <v>20</v>
      </c>
      <c r="B33" s="159" t="s">
        <v>100</v>
      </c>
      <c r="C33" s="160"/>
      <c r="D33" s="160"/>
      <c r="E33" s="161"/>
      <c r="F33" s="161"/>
      <c r="G33" s="118">
        <v>0</v>
      </c>
      <c r="H33" s="162"/>
      <c r="I33" s="163"/>
      <c r="J33" s="164"/>
      <c r="K33" s="165">
        <f>IF(AND(G33&gt;=36,G33&lt;48),50,IF(G33&lt;36,0,IF(G33&gt;=48,100)))</f>
        <v>0</v>
      </c>
      <c r="L33" s="136"/>
      <c r="M33" s="136"/>
      <c r="N33" s="136"/>
      <c r="O33" s="136"/>
      <c r="P33" s="136"/>
    </row>
    <row r="34" spans="1:16" s="137" customFormat="1" ht="17">
      <c r="C34" s="166"/>
      <c r="D34" s="166"/>
      <c r="E34" s="166"/>
      <c r="F34" s="166"/>
      <c r="G34" s="167"/>
      <c r="H34" s="167"/>
      <c r="I34" s="167"/>
      <c r="J34" s="136"/>
      <c r="K34" s="136"/>
      <c r="L34" s="136"/>
      <c r="M34" s="136"/>
      <c r="N34" s="136"/>
      <c r="O34" s="136"/>
      <c r="P34" s="136"/>
    </row>
    <row r="35" spans="1:16" s="137" customFormat="1" ht="17">
      <c r="C35" s="166"/>
      <c r="D35" s="166"/>
      <c r="E35" s="166"/>
      <c r="F35" s="166"/>
      <c r="G35" s="167"/>
      <c r="H35" s="167"/>
      <c r="I35" s="167"/>
      <c r="J35" s="136"/>
      <c r="K35" s="136"/>
      <c r="L35" s="136"/>
      <c r="M35" s="136"/>
      <c r="N35" s="136"/>
      <c r="O35" s="136"/>
      <c r="P35" s="136"/>
    </row>
    <row r="36" spans="1:16" s="137" customFormat="1" ht="20" customHeight="1">
      <c r="A36" s="168"/>
      <c r="B36" s="193" t="s">
        <v>64</v>
      </c>
      <c r="C36" s="194"/>
      <c r="D36" s="194"/>
      <c r="E36" s="195"/>
      <c r="F36" s="166"/>
      <c r="G36" s="167"/>
      <c r="H36" s="167"/>
      <c r="I36" s="167"/>
      <c r="J36" s="136"/>
      <c r="K36" s="136"/>
      <c r="L36" s="136"/>
      <c r="M36" s="136"/>
      <c r="N36" s="136"/>
      <c r="O36" s="136"/>
      <c r="P36" s="136"/>
    </row>
    <row r="37" spans="1:16" s="137" customFormat="1" ht="17">
      <c r="A37" s="169"/>
      <c r="B37" s="170" t="s">
        <v>49</v>
      </c>
      <c r="C37" s="171"/>
      <c r="D37" s="172" t="s">
        <v>53</v>
      </c>
      <c r="E37" s="172" t="s">
        <v>99</v>
      </c>
      <c r="F37" s="166"/>
      <c r="G37" s="167"/>
      <c r="H37" s="167"/>
      <c r="I37" s="167"/>
      <c r="J37" s="136"/>
      <c r="K37" s="136"/>
      <c r="L37" s="136"/>
      <c r="M37" s="136"/>
      <c r="N37" s="136"/>
      <c r="O37" s="136"/>
      <c r="P37" s="136"/>
    </row>
    <row r="38" spans="1:16" s="137" customFormat="1" ht="17">
      <c r="A38" s="173"/>
      <c r="B38" s="135" t="s">
        <v>66</v>
      </c>
      <c r="C38" s="171"/>
      <c r="D38" s="174" t="s">
        <v>94</v>
      </c>
      <c r="E38" s="187">
        <v>0</v>
      </c>
      <c r="F38" s="166"/>
      <c r="G38" s="167"/>
      <c r="H38" s="167"/>
      <c r="I38" s="167"/>
      <c r="J38" s="136"/>
      <c r="K38" s="136"/>
      <c r="L38" s="136"/>
      <c r="M38" s="136"/>
      <c r="N38" s="136"/>
      <c r="O38" s="136"/>
      <c r="P38" s="136"/>
    </row>
    <row r="39" spans="1:16" s="137" customFormat="1" ht="17">
      <c r="A39" s="173"/>
      <c r="B39" s="135" t="s">
        <v>67</v>
      </c>
      <c r="C39" s="171"/>
      <c r="D39" s="174" t="s">
        <v>95</v>
      </c>
      <c r="E39" s="188">
        <v>0</v>
      </c>
      <c r="F39" s="166"/>
      <c r="G39" s="167"/>
      <c r="H39" s="167"/>
      <c r="I39" s="167"/>
      <c r="J39" s="136"/>
      <c r="K39" s="136"/>
      <c r="L39" s="136"/>
      <c r="M39" s="136"/>
      <c r="N39" s="136"/>
      <c r="O39" s="136"/>
      <c r="P39" s="136"/>
    </row>
    <row r="40" spans="1:16" s="137" customFormat="1" ht="17">
      <c r="A40" s="173"/>
      <c r="B40" s="135" t="s">
        <v>76</v>
      </c>
      <c r="C40" s="171"/>
      <c r="D40" s="174" t="s">
        <v>96</v>
      </c>
      <c r="E40" s="188">
        <v>0</v>
      </c>
      <c r="F40" s="166"/>
      <c r="G40" s="167"/>
      <c r="H40" s="167"/>
      <c r="I40" s="167"/>
      <c r="J40" s="136"/>
      <c r="K40" s="136"/>
      <c r="L40" s="136"/>
      <c r="M40" s="136"/>
      <c r="N40" s="136"/>
      <c r="O40" s="136"/>
      <c r="P40" s="136"/>
    </row>
    <row r="41" spans="1:16" s="137" customFormat="1" ht="17">
      <c r="A41" s="173"/>
      <c r="B41" s="135" t="s">
        <v>60</v>
      </c>
      <c r="C41" s="171"/>
      <c r="D41" s="174" t="s">
        <v>97</v>
      </c>
      <c r="E41" s="188">
        <v>0</v>
      </c>
      <c r="F41" s="166"/>
      <c r="G41" s="167"/>
      <c r="H41" s="167"/>
      <c r="I41" s="167"/>
      <c r="J41" s="136"/>
      <c r="K41" s="136"/>
      <c r="L41" s="136"/>
      <c r="M41" s="136"/>
      <c r="N41" s="136"/>
      <c r="O41" s="136"/>
      <c r="P41" s="136"/>
    </row>
    <row r="42" spans="1:16" s="137" customFormat="1" ht="17">
      <c r="A42" s="175"/>
      <c r="B42" s="140" t="s">
        <v>88</v>
      </c>
      <c r="C42" s="176"/>
      <c r="D42" s="177" t="s">
        <v>98</v>
      </c>
      <c r="E42" s="189">
        <v>0</v>
      </c>
      <c r="F42" s="166"/>
      <c r="G42" s="167"/>
      <c r="H42" s="167"/>
      <c r="I42" s="167"/>
      <c r="J42" s="136"/>
      <c r="K42" s="136"/>
      <c r="L42" s="136"/>
      <c r="M42" s="136"/>
      <c r="N42" s="136"/>
      <c r="O42" s="136"/>
      <c r="P42" s="136"/>
    </row>
    <row r="43" spans="1:16" s="137" customFormat="1" ht="17">
      <c r="C43" s="166"/>
      <c r="D43" s="166"/>
      <c r="E43" s="166"/>
      <c r="F43" s="166"/>
      <c r="G43" s="167"/>
      <c r="H43" s="167"/>
      <c r="I43" s="167"/>
      <c r="J43" s="136"/>
      <c r="K43" s="136"/>
      <c r="L43" s="136"/>
      <c r="M43" s="136"/>
      <c r="N43" s="136"/>
      <c r="O43" s="136"/>
      <c r="P43" s="136"/>
    </row>
    <row r="44" spans="1:16" s="137" customFormat="1" ht="17">
      <c r="C44" s="166"/>
      <c r="D44" s="166"/>
      <c r="E44" s="166"/>
      <c r="F44" s="166"/>
      <c r="G44" s="167"/>
      <c r="H44" s="167"/>
      <c r="I44" s="167"/>
      <c r="J44" s="136"/>
      <c r="K44" s="136"/>
      <c r="L44" s="136"/>
      <c r="M44" s="136"/>
      <c r="N44" s="136"/>
      <c r="O44" s="136"/>
      <c r="P44" s="136"/>
    </row>
    <row r="45" spans="1:16" s="137" customFormat="1" ht="17">
      <c r="B45" s="198" t="s">
        <v>0</v>
      </c>
      <c r="C45" s="199"/>
      <c r="D45" s="199"/>
      <c r="E45" s="199"/>
      <c r="F45" s="199"/>
      <c r="G45" s="199"/>
      <c r="H45" s="199"/>
      <c r="I45" s="199"/>
      <c r="J45" s="199"/>
      <c r="K45" s="199"/>
      <c r="L45" s="136"/>
      <c r="M45" s="136"/>
      <c r="N45" s="136"/>
      <c r="O45" s="136"/>
      <c r="P45" s="136"/>
    </row>
    <row r="46" spans="1:16" s="137" customFormat="1" ht="23" customHeight="1">
      <c r="B46" s="178" t="s">
        <v>42</v>
      </c>
      <c r="C46" s="179"/>
      <c r="D46" s="196"/>
      <c r="E46" s="197"/>
      <c r="F46" s="180"/>
      <c r="G46" s="180"/>
      <c r="H46" s="180"/>
      <c r="I46" s="180"/>
      <c r="J46" s="180"/>
      <c r="K46" s="136"/>
      <c r="L46" s="136"/>
      <c r="M46" s="136"/>
      <c r="N46" s="136"/>
      <c r="O46" s="136"/>
      <c r="P46" s="136"/>
    </row>
    <row r="47" spans="1:16" s="137" customFormat="1" ht="97" customHeight="1">
      <c r="B47" s="178" t="s">
        <v>46</v>
      </c>
      <c r="C47" s="179"/>
      <c r="D47" s="196"/>
      <c r="E47" s="197"/>
      <c r="F47" s="180"/>
      <c r="G47" s="180"/>
      <c r="H47" s="180"/>
      <c r="I47" s="180"/>
      <c r="J47" s="180"/>
      <c r="K47" s="136"/>
      <c r="L47" s="136"/>
      <c r="M47" s="136"/>
      <c r="N47" s="136"/>
      <c r="O47" s="136"/>
      <c r="P47" s="136"/>
    </row>
    <row r="48" spans="1:16" s="137" customFormat="1" ht="18">
      <c r="B48" s="178" t="s">
        <v>43</v>
      </c>
      <c r="C48" s="179"/>
      <c r="D48" s="196"/>
      <c r="E48" s="197"/>
      <c r="F48" s="180"/>
      <c r="G48" s="180"/>
      <c r="H48" s="180"/>
      <c r="I48" s="180"/>
      <c r="J48" s="180"/>
      <c r="K48" s="136"/>
      <c r="L48" s="136"/>
      <c r="M48" s="136"/>
      <c r="N48" s="136"/>
      <c r="O48" s="136"/>
      <c r="P48" s="136"/>
    </row>
    <row r="49" spans="2:16" s="137" customFormat="1" ht="18">
      <c r="B49" s="178" t="s">
        <v>44</v>
      </c>
      <c r="C49" s="151"/>
      <c r="D49" s="200"/>
      <c r="E49" s="201"/>
      <c r="F49" s="181"/>
      <c r="G49" s="134"/>
      <c r="H49" s="134"/>
      <c r="I49" s="134"/>
      <c r="J49" s="134"/>
      <c r="K49" s="136"/>
      <c r="L49" s="136"/>
      <c r="M49" s="136"/>
      <c r="N49" s="136"/>
      <c r="O49" s="136"/>
      <c r="P49" s="136"/>
    </row>
    <row r="50" spans="2:16" s="137" customFormat="1" ht="18">
      <c r="B50" s="178" t="s">
        <v>45</v>
      </c>
      <c r="C50" s="179"/>
      <c r="D50" s="196"/>
      <c r="E50" s="197"/>
      <c r="F50" s="180"/>
      <c r="G50" s="180"/>
      <c r="H50" s="180"/>
      <c r="I50" s="180"/>
      <c r="J50" s="180"/>
      <c r="K50" s="136"/>
      <c r="L50" s="136"/>
      <c r="M50" s="136"/>
      <c r="N50" s="136"/>
      <c r="O50" s="136"/>
      <c r="P50" s="136"/>
    </row>
    <row r="51" spans="2:16" s="120" customFormat="1">
      <c r="B51" s="124"/>
      <c r="C51" s="182"/>
      <c r="D51" s="182"/>
      <c r="E51" s="182"/>
      <c r="F51" s="182"/>
      <c r="G51" s="124"/>
      <c r="H51" s="124"/>
      <c r="I51" s="124"/>
      <c r="J51" s="124"/>
      <c r="K51" s="124"/>
      <c r="L51" s="124"/>
      <c r="M51" s="124"/>
      <c r="N51" s="124"/>
      <c r="O51" s="124"/>
      <c r="P51" s="124"/>
    </row>
    <row r="52" spans="2:16" s="120" customFormat="1">
      <c r="B52" s="124"/>
      <c r="C52" s="182"/>
      <c r="D52" s="182"/>
      <c r="E52" s="182"/>
      <c r="F52" s="182"/>
      <c r="G52" s="124"/>
      <c r="H52" s="124"/>
      <c r="I52" s="124"/>
      <c r="J52" s="124"/>
      <c r="K52" s="124"/>
      <c r="L52" s="124"/>
      <c r="M52" s="124"/>
      <c r="N52" s="124"/>
      <c r="O52" s="124"/>
      <c r="P52" s="124"/>
    </row>
    <row r="53" spans="2:16" s="120" customFormat="1">
      <c r="B53" s="124"/>
      <c r="C53" s="182"/>
      <c r="D53" s="182"/>
      <c r="E53" s="182"/>
      <c r="F53" s="182"/>
      <c r="G53" s="124"/>
      <c r="H53" s="124"/>
      <c r="I53" s="124"/>
      <c r="J53" s="124"/>
      <c r="K53" s="124"/>
      <c r="L53" s="124"/>
      <c r="M53" s="124"/>
      <c r="N53" s="124"/>
      <c r="O53" s="124"/>
      <c r="P53" s="124"/>
    </row>
    <row r="54" spans="2:16" s="120" customFormat="1">
      <c r="B54" s="124"/>
      <c r="C54" s="182"/>
      <c r="D54" s="182"/>
      <c r="E54" s="182"/>
      <c r="F54" s="182"/>
      <c r="G54" s="124"/>
      <c r="H54" s="124"/>
      <c r="I54" s="124"/>
      <c r="J54" s="124"/>
      <c r="K54" s="124"/>
      <c r="L54" s="124"/>
      <c r="M54" s="124"/>
      <c r="N54" s="124"/>
      <c r="O54" s="124"/>
      <c r="P54" s="124"/>
    </row>
    <row r="55" spans="2:16" s="120" customFormat="1">
      <c r="B55" s="124"/>
      <c r="C55" s="182"/>
      <c r="D55" s="182"/>
      <c r="E55" s="182"/>
      <c r="F55" s="182"/>
      <c r="G55" s="124"/>
      <c r="H55" s="124"/>
      <c r="I55" s="124"/>
      <c r="J55" s="124"/>
      <c r="K55" s="124"/>
      <c r="L55" s="124"/>
      <c r="M55" s="124"/>
      <c r="N55" s="124"/>
      <c r="O55" s="124"/>
      <c r="P55" s="124"/>
    </row>
    <row r="56" spans="2:16" s="120" customFormat="1">
      <c r="B56" s="124"/>
      <c r="C56" s="182"/>
      <c r="D56" s="182"/>
      <c r="E56" s="182"/>
      <c r="F56" s="182"/>
      <c r="G56" s="124"/>
      <c r="H56" s="124"/>
      <c r="I56" s="124"/>
      <c r="J56" s="124"/>
      <c r="K56" s="124"/>
      <c r="L56" s="124"/>
      <c r="M56" s="124"/>
      <c r="N56" s="124"/>
      <c r="O56" s="124"/>
      <c r="P56" s="124"/>
    </row>
    <row r="57" spans="2:16" s="120" customFormat="1">
      <c r="B57" s="124"/>
      <c r="C57" s="182"/>
      <c r="D57" s="182"/>
      <c r="E57" s="182"/>
      <c r="F57" s="182"/>
      <c r="G57" s="124"/>
      <c r="H57" s="124"/>
      <c r="I57" s="124"/>
      <c r="J57" s="124"/>
      <c r="K57" s="124"/>
      <c r="L57" s="124"/>
      <c r="M57" s="124"/>
      <c r="N57" s="124"/>
      <c r="O57" s="124"/>
      <c r="P57" s="124"/>
    </row>
    <row r="58" spans="2:16" s="120" customFormat="1">
      <c r="B58" s="124"/>
      <c r="C58" s="182"/>
      <c r="D58" s="182"/>
      <c r="E58" s="182"/>
      <c r="F58" s="182"/>
      <c r="G58" s="124"/>
      <c r="H58" s="124"/>
      <c r="I58" s="124"/>
      <c r="J58" s="124"/>
      <c r="K58" s="124"/>
      <c r="L58" s="124"/>
      <c r="M58" s="124"/>
      <c r="N58" s="124"/>
      <c r="O58" s="124"/>
      <c r="P58" s="124"/>
    </row>
    <row r="59" spans="2:16" s="120" customFormat="1">
      <c r="B59" s="124"/>
      <c r="C59" s="182"/>
      <c r="D59" s="182"/>
      <c r="E59" s="182"/>
      <c r="F59" s="182"/>
      <c r="G59" s="124"/>
      <c r="H59" s="124"/>
      <c r="I59" s="124"/>
      <c r="J59" s="124"/>
      <c r="K59" s="124"/>
      <c r="L59" s="124"/>
      <c r="M59" s="124"/>
      <c r="N59" s="124"/>
      <c r="O59" s="124"/>
      <c r="P59" s="124"/>
    </row>
    <row r="60" spans="2:16" s="120" customFormat="1">
      <c r="B60" s="124"/>
      <c r="C60" s="182"/>
      <c r="D60" s="182"/>
      <c r="E60" s="182"/>
      <c r="F60" s="182"/>
      <c r="G60" s="124"/>
      <c r="H60" s="124"/>
      <c r="I60" s="124"/>
      <c r="J60" s="124"/>
      <c r="K60" s="124"/>
      <c r="L60" s="124"/>
      <c r="M60" s="124"/>
      <c r="N60" s="124"/>
      <c r="O60" s="124"/>
      <c r="P60" s="124"/>
    </row>
    <row r="61" spans="2:16" s="120" customFormat="1">
      <c r="B61" s="124"/>
      <c r="C61" s="182"/>
      <c r="D61" s="182"/>
      <c r="E61" s="182"/>
      <c r="F61" s="182"/>
      <c r="G61" s="124"/>
      <c r="H61" s="124"/>
      <c r="I61" s="124"/>
      <c r="J61" s="124"/>
      <c r="K61" s="124"/>
      <c r="L61" s="124"/>
      <c r="M61" s="124"/>
      <c r="N61" s="124"/>
      <c r="O61" s="124"/>
      <c r="P61" s="124"/>
    </row>
    <row r="62" spans="2:16" s="120" customFormat="1">
      <c r="B62" s="124"/>
      <c r="C62" s="182"/>
      <c r="D62" s="182"/>
      <c r="E62" s="182"/>
      <c r="F62" s="182"/>
      <c r="G62" s="124"/>
      <c r="H62" s="124"/>
      <c r="I62" s="124"/>
      <c r="J62" s="124"/>
      <c r="K62" s="124"/>
      <c r="L62" s="124"/>
      <c r="M62" s="124"/>
      <c r="N62" s="124"/>
      <c r="O62" s="124"/>
      <c r="P62" s="124"/>
    </row>
    <row r="63" spans="2:16" s="120" customFormat="1">
      <c r="B63" s="124"/>
      <c r="C63" s="182"/>
      <c r="D63" s="182"/>
      <c r="E63" s="182"/>
      <c r="F63" s="182"/>
      <c r="G63" s="124"/>
      <c r="H63" s="124"/>
      <c r="I63" s="124"/>
      <c r="J63" s="124"/>
      <c r="K63" s="124"/>
      <c r="L63" s="124"/>
      <c r="M63" s="124"/>
      <c r="N63" s="124"/>
      <c r="O63" s="124"/>
      <c r="P63" s="124"/>
    </row>
    <row r="64" spans="2:16" s="120" customFormat="1">
      <c r="B64" s="124"/>
      <c r="C64" s="182"/>
      <c r="D64" s="182"/>
      <c r="E64" s="182"/>
      <c r="F64" s="182"/>
      <c r="G64" s="124"/>
      <c r="H64" s="124"/>
      <c r="I64" s="124"/>
      <c r="J64" s="124"/>
      <c r="K64" s="124"/>
      <c r="L64" s="124"/>
      <c r="M64" s="124"/>
      <c r="N64" s="124"/>
      <c r="O64" s="124"/>
      <c r="P64" s="124"/>
    </row>
    <row r="65" spans="2:16" s="120" customFormat="1">
      <c r="B65" s="124"/>
      <c r="C65" s="182"/>
      <c r="D65" s="182"/>
      <c r="E65" s="182"/>
      <c r="F65" s="182"/>
      <c r="G65" s="124"/>
      <c r="H65" s="124"/>
      <c r="I65" s="124"/>
      <c r="J65" s="124"/>
      <c r="K65" s="124"/>
      <c r="L65" s="124"/>
      <c r="M65" s="124"/>
      <c r="N65" s="124"/>
      <c r="O65" s="124"/>
      <c r="P65" s="124"/>
    </row>
    <row r="66" spans="2:16" s="120" customFormat="1">
      <c r="B66" s="124"/>
      <c r="C66" s="182"/>
      <c r="D66" s="182"/>
      <c r="E66" s="182"/>
      <c r="F66" s="182"/>
      <c r="G66" s="124"/>
      <c r="H66" s="124"/>
      <c r="I66" s="124"/>
      <c r="J66" s="124"/>
      <c r="K66" s="124"/>
      <c r="L66" s="124"/>
      <c r="M66" s="124"/>
      <c r="N66" s="124"/>
      <c r="O66" s="124"/>
      <c r="P66" s="124"/>
    </row>
    <row r="67" spans="2:16" s="120" customFormat="1">
      <c r="B67" s="124"/>
      <c r="C67" s="182"/>
      <c r="D67" s="182"/>
      <c r="E67" s="182"/>
      <c r="F67" s="182"/>
      <c r="G67" s="124"/>
      <c r="H67" s="124"/>
      <c r="I67" s="124"/>
      <c r="J67" s="124"/>
      <c r="K67" s="124"/>
      <c r="L67" s="124"/>
      <c r="M67" s="124"/>
      <c r="N67" s="124"/>
      <c r="O67" s="124"/>
      <c r="P67" s="124"/>
    </row>
    <row r="68" spans="2:16">
      <c r="B68" s="125"/>
      <c r="C68" s="183"/>
      <c r="D68" s="183"/>
      <c r="E68" s="183"/>
      <c r="F68" s="183"/>
      <c r="G68" s="125"/>
      <c r="H68" s="125"/>
      <c r="I68" s="125"/>
      <c r="J68" s="125"/>
      <c r="K68" s="125"/>
      <c r="L68" s="125"/>
      <c r="M68" s="125"/>
      <c r="N68" s="125"/>
      <c r="O68" s="125"/>
      <c r="P68" s="125"/>
    </row>
    <row r="69" spans="2:16">
      <c r="B69" s="125"/>
      <c r="C69" s="183"/>
      <c r="D69" s="183"/>
      <c r="E69" s="183"/>
      <c r="F69" s="183"/>
      <c r="G69" s="125"/>
      <c r="H69" s="125"/>
      <c r="I69" s="125"/>
      <c r="J69" s="125"/>
      <c r="K69" s="125"/>
      <c r="L69" s="125"/>
      <c r="M69" s="125"/>
      <c r="N69" s="125"/>
      <c r="O69" s="125"/>
      <c r="P69" s="125"/>
    </row>
    <row r="70" spans="2:16">
      <c r="B70" s="125"/>
      <c r="C70" s="183"/>
      <c r="D70" s="183"/>
      <c r="E70" s="183"/>
      <c r="F70" s="183"/>
      <c r="G70" s="125"/>
      <c r="H70" s="125"/>
      <c r="I70" s="125"/>
      <c r="J70" s="125"/>
      <c r="K70" s="125"/>
      <c r="L70" s="125"/>
      <c r="M70" s="125"/>
      <c r="N70" s="125"/>
      <c r="O70" s="125"/>
      <c r="P70" s="125"/>
    </row>
    <row r="71" spans="2:16">
      <c r="B71" s="125"/>
      <c r="C71" s="183"/>
      <c r="D71" s="183"/>
      <c r="E71" s="183"/>
      <c r="F71" s="183"/>
      <c r="G71" s="125"/>
      <c r="H71" s="125"/>
      <c r="I71" s="125"/>
      <c r="J71" s="125"/>
      <c r="K71" s="125"/>
      <c r="L71" s="125"/>
      <c r="M71" s="125"/>
      <c r="N71" s="125"/>
      <c r="O71" s="125"/>
      <c r="P71" s="125"/>
    </row>
    <row r="72" spans="2:16">
      <c r="B72" s="125"/>
      <c r="C72" s="183"/>
      <c r="D72" s="183"/>
      <c r="E72" s="183"/>
      <c r="F72" s="183"/>
      <c r="G72" s="125"/>
      <c r="H72" s="125"/>
      <c r="I72" s="125"/>
      <c r="J72" s="125"/>
      <c r="K72" s="125"/>
      <c r="L72" s="125"/>
      <c r="M72" s="125"/>
      <c r="N72" s="125"/>
      <c r="O72" s="125"/>
      <c r="P72" s="125"/>
    </row>
    <row r="73" spans="2:16">
      <c r="B73" s="125"/>
      <c r="C73" s="183"/>
      <c r="D73" s="183"/>
      <c r="E73" s="183"/>
      <c r="F73" s="183"/>
      <c r="G73" s="125"/>
      <c r="H73" s="125"/>
      <c r="I73" s="125"/>
      <c r="J73" s="125"/>
      <c r="K73" s="125"/>
      <c r="L73" s="125"/>
      <c r="M73" s="125"/>
      <c r="N73" s="125"/>
      <c r="O73" s="125"/>
      <c r="P73" s="125"/>
    </row>
    <row r="74" spans="2:16">
      <c r="B74" s="125"/>
      <c r="C74" s="183"/>
      <c r="D74" s="183"/>
      <c r="E74" s="183"/>
      <c r="F74" s="183"/>
      <c r="G74" s="125"/>
      <c r="H74" s="125"/>
      <c r="I74" s="125"/>
      <c r="J74" s="125"/>
      <c r="K74" s="125"/>
      <c r="L74" s="125"/>
      <c r="M74" s="125"/>
      <c r="N74" s="125"/>
      <c r="O74" s="125"/>
      <c r="P74" s="125"/>
    </row>
    <row r="75" spans="2:16">
      <c r="B75" s="125"/>
      <c r="C75" s="183"/>
      <c r="D75" s="183"/>
      <c r="E75" s="183"/>
      <c r="F75" s="183"/>
      <c r="G75" s="125"/>
      <c r="H75" s="125"/>
      <c r="I75" s="125"/>
      <c r="J75" s="125"/>
      <c r="K75" s="125"/>
      <c r="L75" s="125"/>
      <c r="M75" s="125"/>
      <c r="N75" s="125"/>
      <c r="O75" s="125"/>
      <c r="P75" s="125"/>
    </row>
    <row r="76" spans="2:16">
      <c r="B76" s="125"/>
      <c r="C76" s="183"/>
      <c r="D76" s="183"/>
      <c r="E76" s="183"/>
      <c r="F76" s="183"/>
      <c r="G76" s="125"/>
      <c r="H76" s="125"/>
      <c r="I76" s="125"/>
      <c r="J76" s="125"/>
      <c r="K76" s="125"/>
      <c r="L76" s="125"/>
      <c r="M76" s="125"/>
      <c r="N76" s="125"/>
      <c r="O76" s="125"/>
      <c r="P76" s="125"/>
    </row>
    <row r="77" spans="2:16">
      <c r="B77" s="125"/>
      <c r="C77" s="183"/>
      <c r="D77" s="183"/>
      <c r="E77" s="183"/>
      <c r="F77" s="183"/>
      <c r="G77" s="125"/>
      <c r="H77" s="125"/>
      <c r="I77" s="125"/>
      <c r="J77" s="125"/>
      <c r="K77" s="125"/>
      <c r="L77" s="125"/>
      <c r="M77" s="125"/>
      <c r="N77" s="125"/>
      <c r="O77" s="125"/>
      <c r="P77" s="125"/>
    </row>
    <row r="78" spans="2:16">
      <c r="B78" s="125"/>
      <c r="C78" s="183"/>
      <c r="D78" s="183"/>
      <c r="E78" s="183"/>
      <c r="F78" s="183"/>
      <c r="G78" s="125"/>
      <c r="H78" s="125"/>
      <c r="I78" s="125"/>
      <c r="J78" s="125"/>
      <c r="K78" s="125"/>
      <c r="L78" s="125"/>
      <c r="M78" s="125"/>
      <c r="N78" s="125"/>
      <c r="O78" s="125"/>
      <c r="P78" s="125"/>
    </row>
    <row r="79" spans="2:16">
      <c r="B79" s="125"/>
      <c r="C79" s="183"/>
      <c r="D79" s="183"/>
      <c r="E79" s="183"/>
      <c r="F79" s="183"/>
      <c r="G79" s="125"/>
      <c r="H79" s="125"/>
      <c r="I79" s="125"/>
      <c r="J79" s="125"/>
      <c r="K79" s="125"/>
      <c r="L79" s="125"/>
      <c r="M79" s="125"/>
      <c r="N79" s="125"/>
      <c r="O79" s="125"/>
      <c r="P79" s="125"/>
    </row>
    <row r="80" spans="2:16">
      <c r="B80" s="125"/>
      <c r="C80" s="183"/>
      <c r="D80" s="183"/>
      <c r="E80" s="183"/>
      <c r="F80" s="183"/>
      <c r="G80" s="125"/>
      <c r="H80" s="125"/>
      <c r="I80" s="125"/>
      <c r="J80" s="125"/>
      <c r="K80" s="125"/>
      <c r="L80" s="125"/>
      <c r="M80" s="125"/>
      <c r="N80" s="125"/>
      <c r="O80" s="125"/>
      <c r="P80" s="125"/>
    </row>
    <row r="81" spans="2:16">
      <c r="B81" s="125"/>
      <c r="C81" s="183"/>
      <c r="D81" s="183"/>
      <c r="E81" s="183"/>
      <c r="F81" s="183"/>
      <c r="G81" s="125"/>
      <c r="H81" s="125"/>
      <c r="I81" s="125"/>
      <c r="J81" s="125"/>
      <c r="K81" s="125"/>
      <c r="L81" s="125"/>
      <c r="M81" s="125"/>
      <c r="N81" s="125"/>
      <c r="O81" s="125"/>
      <c r="P81" s="125"/>
    </row>
    <row r="82" spans="2:16">
      <c r="B82" s="125"/>
      <c r="C82" s="183"/>
      <c r="D82" s="183"/>
      <c r="E82" s="183"/>
      <c r="F82" s="183"/>
      <c r="G82" s="125"/>
      <c r="H82" s="125"/>
      <c r="I82" s="125"/>
      <c r="J82" s="125"/>
      <c r="K82" s="125"/>
      <c r="L82" s="125"/>
      <c r="M82" s="125"/>
      <c r="N82" s="125"/>
      <c r="O82" s="125"/>
      <c r="P82" s="125"/>
    </row>
    <row r="83" spans="2:16">
      <c r="B83" s="125"/>
      <c r="C83" s="183"/>
      <c r="D83" s="183"/>
      <c r="E83" s="183"/>
      <c r="F83" s="183"/>
      <c r="G83" s="125"/>
      <c r="H83" s="125"/>
      <c r="I83" s="125"/>
      <c r="J83" s="125"/>
      <c r="K83" s="125"/>
      <c r="L83" s="125"/>
      <c r="M83" s="125"/>
      <c r="N83" s="125"/>
      <c r="O83" s="125"/>
      <c r="P83" s="125"/>
    </row>
  </sheetData>
  <sheetProtection algorithmName="SHA-512" hashValue="ij06RyfYG5RIsgTe2ergKtt7JeXShk3fuw3qbQ16CUYW+IH5AvowuL9jDqWG4Mpjl2eGhA2PySjzfSGoH9wtsA==" saltValue="5KC2yyoZMMELIGl7R3Ve2g==" spinCount="100000" sheet="1" objects="1" scenarios="1" selectLockedCells="1"/>
  <mergeCells count="18">
    <mergeCell ref="B10:C10"/>
    <mergeCell ref="B13:C13"/>
    <mergeCell ref="B7:K7"/>
    <mergeCell ref="B11:K11"/>
    <mergeCell ref="A1:K1"/>
    <mergeCell ref="B32:C32"/>
    <mergeCell ref="B12:C12"/>
    <mergeCell ref="B15:C15"/>
    <mergeCell ref="B16:C16"/>
    <mergeCell ref="B17:K17"/>
    <mergeCell ref="B23:K23"/>
    <mergeCell ref="B36:E36"/>
    <mergeCell ref="D46:E46"/>
    <mergeCell ref="D47:E47"/>
    <mergeCell ref="D48:E48"/>
    <mergeCell ref="D50:E50"/>
    <mergeCell ref="B45:K45"/>
    <mergeCell ref="D49:E49"/>
  </mergeCells>
  <conditionalFormatting sqref="G32:I32">
    <cfRule type="cellIs" dxfId="18" priority="3" operator="greaterThan">
      <formula>$J$32</formula>
    </cfRule>
  </conditionalFormatting>
  <conditionalFormatting sqref="J15">
    <cfRule type="containsText" dxfId="17" priority="2" stopIfTrue="1" operator="containsText" text="KNOCKOUT">
      <formula>NOT(ISERROR(SEARCH("KNOCKOUT",J15)))</formula>
    </cfRule>
  </conditionalFormatting>
  <conditionalFormatting sqref="J24:J31">
    <cfRule type="containsText" dxfId="16" priority="1" operator="containsText" text="KNOCKOUT">
      <formula>NOT(ISERROR(SEARCH("KNOCKOUT",J24)))</formula>
    </cfRule>
  </conditionalFormatting>
  <conditionalFormatting sqref="K32">
    <cfRule type="containsText" dxfId="15" priority="6" operator="containsText" text="KNOCK OUT">
      <formula>NOT(ISERROR(SEARCH("KNOCK OUT",K32)))</formula>
    </cfRule>
  </conditionalFormatting>
  <conditionalFormatting sqref="K33">
    <cfRule type="containsText" dxfId="14" priority="5" operator="containsText" text="KNOCK OUT">
      <formula>NOT(ISERROR(SEARCH("KNOCK OUT",K33)))</formula>
    </cfRule>
  </conditionalFormatting>
  <pageMargins left="0.25" right="0.25" top="0.75" bottom="0.75" header="0.3" footer="0.3"/>
  <pageSetup paperSize="8" scale="59" orientation="portrait" horizontalDpi="0" verticalDpi="0"/>
  <colBreaks count="1" manualBreakCount="1">
    <brk id="11" min="3" max="23"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9CCE7-EEBC-EA41-B14E-B3F14ADE8FDC}">
  <sheetPr>
    <tabColor rgb="FFFFC000"/>
  </sheetPr>
  <dimension ref="A1:N32"/>
  <sheetViews>
    <sheetView topLeftCell="A13" zoomScale="150" zoomScaleNormal="150" workbookViewId="0">
      <selection activeCell="E27" sqref="E27"/>
    </sheetView>
  </sheetViews>
  <sheetFormatPr baseColWidth="10" defaultColWidth="8.83203125" defaultRowHeight="14"/>
  <cols>
    <col min="2" max="2" width="16" customWidth="1"/>
    <col min="3" max="3" width="66.1640625" customWidth="1"/>
    <col min="4" max="4" width="19.83203125" customWidth="1"/>
    <col min="5" max="5" width="20.5" customWidth="1"/>
    <col min="6" max="6" width="17" customWidth="1"/>
    <col min="7" max="7" width="19" customWidth="1"/>
    <col min="9" max="9" width="13.83203125" customWidth="1"/>
    <col min="10" max="10" width="23.1640625" customWidth="1"/>
    <col min="11" max="11" width="20.1640625" customWidth="1"/>
    <col min="12" max="12" width="11.83203125" customWidth="1"/>
    <col min="13" max="13" width="13.1640625" customWidth="1"/>
    <col min="14" max="14" width="12.5" customWidth="1"/>
  </cols>
  <sheetData>
    <row r="1" spans="1:7" ht="18">
      <c r="A1" s="14"/>
      <c r="B1" s="14"/>
      <c r="C1" s="15" t="s">
        <v>104</v>
      </c>
      <c r="D1" s="14"/>
      <c r="E1" s="14"/>
      <c r="F1" s="14"/>
      <c r="G1" s="14"/>
    </row>
    <row r="2" spans="1:7">
      <c r="A2" s="14"/>
      <c r="B2" s="71" t="s">
        <v>40</v>
      </c>
      <c r="C2" s="14"/>
      <c r="D2" s="14"/>
      <c r="E2" s="14"/>
      <c r="F2" s="14"/>
      <c r="G2" s="14"/>
    </row>
    <row r="3" spans="1:7">
      <c r="A3" s="14"/>
      <c r="B3" s="14"/>
      <c r="C3" s="14"/>
      <c r="D3" s="14"/>
      <c r="E3" s="14"/>
      <c r="F3" s="14"/>
      <c r="G3" s="14"/>
    </row>
    <row r="4" spans="1:7" ht="16">
      <c r="A4" s="14"/>
      <c r="B4" s="67" t="s">
        <v>39</v>
      </c>
      <c r="C4" s="68"/>
      <c r="D4" s="14"/>
      <c r="E4" s="14"/>
      <c r="F4" s="14"/>
      <c r="G4" s="14"/>
    </row>
    <row r="5" spans="1:7">
      <c r="A5" s="14"/>
      <c r="B5" s="14"/>
      <c r="C5" s="14"/>
      <c r="D5" s="14"/>
      <c r="E5" s="14"/>
      <c r="F5" s="14"/>
    </row>
    <row r="6" spans="1:7">
      <c r="A6" s="14"/>
      <c r="B6" s="16"/>
      <c r="C6" s="17" t="s">
        <v>19</v>
      </c>
      <c r="D6" s="18"/>
      <c r="E6" s="19" t="s">
        <v>20</v>
      </c>
      <c r="F6" s="14"/>
    </row>
    <row r="7" spans="1:7">
      <c r="A7" s="14"/>
      <c r="B7" s="20" t="str">
        <f>+'[7]3. oefen model'!E6</f>
        <v>Inschrijver</v>
      </c>
      <c r="C7" s="21">
        <f>+E22</f>
        <v>50</v>
      </c>
      <c r="D7" s="18"/>
      <c r="E7" s="22" t="str">
        <f>IF(C7=MAX(C7:C9),"WINNAAR",IF(C7=LARGE(C7:C9,2),"2"," "))</f>
        <v>WINNAAR</v>
      </c>
      <c r="F7" s="14"/>
    </row>
    <row r="8" spans="1:7">
      <c r="A8" s="14"/>
      <c r="B8" s="20" t="str">
        <f>+'[7]3. oefen model'!K6</f>
        <v>Leverancier B</v>
      </c>
      <c r="C8" s="21">
        <f>+F22</f>
        <v>0</v>
      </c>
      <c r="D8" s="18"/>
      <c r="E8" s="22" t="str">
        <f>IF(C8=MAX(C7:C9),"WINNAAR",IF(C8=LARGE(C7:C9,2),"2"," "))</f>
        <v xml:space="preserve"> </v>
      </c>
      <c r="F8" s="14"/>
    </row>
    <row r="9" spans="1:7">
      <c r="A9" s="14"/>
      <c r="B9" s="20" t="str">
        <f>+'[7]3. oefen model'!Q6</f>
        <v>Leverancier C</v>
      </c>
      <c r="C9" s="21">
        <f>+G22</f>
        <v>50</v>
      </c>
      <c r="D9" s="18"/>
      <c r="E9" s="22" t="str">
        <f>IF(C9=MAX(C7:C9),"WINNAAR",IF(C9=LARGE(C7:C9,2),"2"," "))</f>
        <v>WINNAAR</v>
      </c>
      <c r="F9" s="14"/>
    </row>
    <row r="10" spans="1:7">
      <c r="A10" s="14"/>
      <c r="B10" s="18"/>
      <c r="C10" s="18"/>
      <c r="D10" s="18"/>
      <c r="E10" s="23"/>
      <c r="F10" s="14"/>
    </row>
    <row r="11" spans="1:7">
      <c r="A11" s="14"/>
      <c r="B11" s="24"/>
      <c r="C11" s="25" t="s">
        <v>0</v>
      </c>
      <c r="D11" s="24"/>
      <c r="E11" s="24"/>
      <c r="F11" s="14"/>
      <c r="G11" s="14"/>
    </row>
    <row r="12" spans="1:7">
      <c r="A12" s="14"/>
      <c r="B12" s="14"/>
      <c r="C12" s="14"/>
      <c r="D12" s="14"/>
      <c r="E12" s="14"/>
      <c r="F12" s="14"/>
      <c r="G12" s="14"/>
    </row>
    <row r="13" spans="1:7">
      <c r="A13" s="14"/>
      <c r="B13" s="14"/>
      <c r="C13" s="14"/>
      <c r="D13" s="14"/>
      <c r="E13" s="14"/>
      <c r="F13" s="14"/>
      <c r="G13" s="14"/>
    </row>
    <row r="14" spans="1:7" ht="16">
      <c r="A14" s="14"/>
      <c r="B14" s="26"/>
      <c r="C14" s="27" t="s">
        <v>21</v>
      </c>
      <c r="D14" s="28" t="s">
        <v>22</v>
      </c>
      <c r="E14" s="27" t="str">
        <f>+'[7]3. oefen model'!E6</f>
        <v>Inschrijver</v>
      </c>
      <c r="F14" s="28" t="str">
        <f>+'[7]3. oefen model'!K6</f>
        <v>Leverancier B</v>
      </c>
      <c r="G14" s="27" t="str">
        <f>+'[7]3. oefen model'!Q6</f>
        <v>Leverancier C</v>
      </c>
    </row>
    <row r="15" spans="1:7" ht="17">
      <c r="A15" s="14"/>
      <c r="B15" s="29">
        <v>1</v>
      </c>
      <c r="C15" s="52" t="s">
        <v>29</v>
      </c>
      <c r="D15" s="30">
        <v>0.5</v>
      </c>
      <c r="E15" s="100">
        <f>IF(E26="knock out",-100,(E26*D15))</f>
        <v>50</v>
      </c>
      <c r="F15" s="100">
        <f>IF(F26="knock out",-100,(F26*D15))</f>
        <v>-100</v>
      </c>
      <c r="G15" s="100">
        <f>IF(G26="knock out",-100,(G26*D15))</f>
        <v>50</v>
      </c>
    </row>
    <row r="16" spans="1:7" ht="17">
      <c r="A16" s="14"/>
      <c r="B16" s="29">
        <v>2</v>
      </c>
      <c r="C16" s="53" t="s">
        <v>23</v>
      </c>
      <c r="D16" s="30">
        <v>0.5</v>
      </c>
      <c r="E16" s="31"/>
      <c r="F16" s="32"/>
      <c r="G16" s="31"/>
    </row>
    <row r="17" spans="1:14" ht="17">
      <c r="A17" s="14"/>
      <c r="B17" s="33" t="s">
        <v>30</v>
      </c>
      <c r="C17" s="34" t="str">
        <f>+C27</f>
        <v>Subgunningscriterium 2.1 Casus groepsreis Berlijn</v>
      </c>
      <c r="D17" s="35">
        <v>0.45</v>
      </c>
      <c r="E17" s="36">
        <f>+E27*D17</f>
        <v>0</v>
      </c>
      <c r="F17" s="37">
        <f>+F27*D17</f>
        <v>45</v>
      </c>
      <c r="G17" s="36">
        <f>+G27*D17</f>
        <v>0</v>
      </c>
    </row>
    <row r="18" spans="1:14" ht="17">
      <c r="A18" s="14"/>
      <c r="B18" s="33" t="s">
        <v>31</v>
      </c>
      <c r="C18" s="34" t="str">
        <f>+C28</f>
        <v>Subgunningscriterium 2.2 Implementatie</v>
      </c>
      <c r="D18" s="35">
        <v>0.15</v>
      </c>
      <c r="E18" s="36">
        <f>+E28*D18</f>
        <v>0</v>
      </c>
      <c r="F18" s="37">
        <f>+F28*D18</f>
        <v>15</v>
      </c>
      <c r="G18" s="36">
        <f>+G28*D18</f>
        <v>0</v>
      </c>
    </row>
    <row r="19" spans="1:14" ht="22" customHeight="1">
      <c r="A19" s="14"/>
      <c r="B19" s="33" t="s">
        <v>32</v>
      </c>
      <c r="C19" s="34" t="str">
        <f>+C29</f>
        <v>Subgunningscriterium 2.3 Geldigheidstermijn offertes</v>
      </c>
      <c r="D19" s="35">
        <v>0.15</v>
      </c>
      <c r="E19" s="36">
        <f>+E29*D19</f>
        <v>0</v>
      </c>
      <c r="F19" s="37">
        <f>+F29*D19</f>
        <v>15</v>
      </c>
      <c r="G19" s="36">
        <f>+G29*D19</f>
        <v>0</v>
      </c>
    </row>
    <row r="20" spans="1:14" ht="34">
      <c r="A20" s="14"/>
      <c r="B20" s="33" t="s">
        <v>33</v>
      </c>
      <c r="C20" s="34" t="str">
        <f>+C30</f>
        <v>Subgunningscriterium 2.4 Casus live (enkel punten indien uitnodiging voor presentatie</v>
      </c>
      <c r="D20" s="35">
        <v>0.25</v>
      </c>
      <c r="E20" s="36">
        <f>+E30*D20</f>
        <v>0</v>
      </c>
      <c r="F20" s="37">
        <f>+F30*D20</f>
        <v>25</v>
      </c>
      <c r="G20" s="36">
        <f>+G30*D20</f>
        <v>0</v>
      </c>
    </row>
    <row r="21" spans="1:14" ht="16">
      <c r="A21" s="14"/>
      <c r="B21" s="33"/>
      <c r="C21" s="101"/>
      <c r="D21" s="102"/>
      <c r="E21" s="103"/>
      <c r="F21" s="103"/>
      <c r="G21" s="103"/>
    </row>
    <row r="22" spans="1:14" ht="16">
      <c r="A22" s="14"/>
      <c r="B22" s="38"/>
      <c r="C22" s="39" t="s">
        <v>24</v>
      </c>
      <c r="D22" s="40"/>
      <c r="E22" s="41">
        <f>IF((E15&lt;0),0,SUM(E15:E20))</f>
        <v>50</v>
      </c>
      <c r="F22" s="41">
        <f>IF((F15&lt;0),0,SUM(F15:F20))</f>
        <v>0</v>
      </c>
      <c r="G22" s="41">
        <f>IF((G15&lt;0),0,SUM(G15:G20))</f>
        <v>50</v>
      </c>
    </row>
    <row r="23" spans="1:14" ht="16">
      <c r="A23" s="14"/>
      <c r="B23" s="42"/>
      <c r="C23" s="42"/>
      <c r="D23" s="42"/>
      <c r="E23" s="43"/>
      <c r="F23" s="43"/>
      <c r="G23" s="43"/>
    </row>
    <row r="24" spans="1:14">
      <c r="A24" s="14"/>
      <c r="B24" s="14"/>
      <c r="C24" s="14"/>
      <c r="D24" s="14"/>
      <c r="E24" s="14"/>
      <c r="F24" s="14"/>
      <c r="G24" s="14"/>
      <c r="I24" s="14"/>
      <c r="J24" s="14"/>
      <c r="K24" s="14"/>
      <c r="L24" s="14"/>
      <c r="M24" s="14"/>
      <c r="N24" s="14"/>
    </row>
    <row r="25" spans="1:14" ht="16">
      <c r="A25" s="14"/>
      <c r="B25" s="14"/>
      <c r="C25" s="44" t="s">
        <v>25</v>
      </c>
      <c r="D25" s="45" t="s">
        <v>113</v>
      </c>
      <c r="E25" s="46" t="s">
        <v>7</v>
      </c>
      <c r="F25" s="47" t="s">
        <v>7</v>
      </c>
      <c r="G25" s="46" t="s">
        <v>7</v>
      </c>
      <c r="I25" s="14"/>
      <c r="J25" s="14"/>
      <c r="K25" s="14"/>
      <c r="L25" s="14"/>
      <c r="M25" s="14"/>
      <c r="N25" s="14"/>
    </row>
    <row r="26" spans="1:14" ht="16">
      <c r="A26" s="14"/>
      <c r="B26" s="14"/>
      <c r="C26" s="48" t="s">
        <v>28</v>
      </c>
      <c r="D26" s="49"/>
      <c r="E26" s="50">
        <f>'0-Inschrijving'!K32</f>
        <v>100</v>
      </c>
      <c r="F26" s="64" t="str">
        <f>'2 onderliggende calculatie'!F11</f>
        <v>KNOCK OUT</v>
      </c>
      <c r="G26" s="50">
        <f>'2 onderliggende calculatie'!F13</f>
        <v>100</v>
      </c>
      <c r="I26" s="14"/>
      <c r="J26" s="14"/>
      <c r="K26" s="14"/>
      <c r="L26" s="14"/>
      <c r="M26" s="14"/>
      <c r="N26" s="14"/>
    </row>
    <row r="27" spans="1:14" ht="16">
      <c r="A27" s="14"/>
      <c r="B27" s="14"/>
      <c r="C27" s="48" t="s">
        <v>105</v>
      </c>
      <c r="D27" s="51" t="s">
        <v>112</v>
      </c>
      <c r="E27" s="65"/>
      <c r="F27" s="66">
        <v>100</v>
      </c>
      <c r="G27" s="65"/>
      <c r="I27" s="14"/>
      <c r="J27" s="14"/>
      <c r="K27" s="14"/>
      <c r="L27" s="14"/>
      <c r="M27" s="14"/>
      <c r="N27" s="14"/>
    </row>
    <row r="28" spans="1:14" ht="16">
      <c r="A28" s="14"/>
      <c r="B28" s="14"/>
      <c r="C28" s="48" t="s">
        <v>106</v>
      </c>
      <c r="D28" s="51" t="s">
        <v>112</v>
      </c>
      <c r="E28" s="65"/>
      <c r="F28" s="66">
        <v>100</v>
      </c>
      <c r="G28" s="65"/>
      <c r="I28" s="14"/>
      <c r="J28" s="14"/>
      <c r="K28" s="14"/>
      <c r="L28" s="14"/>
      <c r="M28" s="14"/>
      <c r="N28" s="14"/>
    </row>
    <row r="29" spans="1:14" ht="16">
      <c r="A29" s="14"/>
      <c r="B29" s="14"/>
      <c r="C29" s="48" t="s">
        <v>107</v>
      </c>
      <c r="D29" s="51" t="s">
        <v>109</v>
      </c>
      <c r="E29" s="50">
        <f>+'0-Inschrijving'!K33</f>
        <v>0</v>
      </c>
      <c r="F29" s="66">
        <v>100</v>
      </c>
      <c r="G29" s="65"/>
      <c r="I29" s="14"/>
      <c r="J29" s="14"/>
      <c r="K29" s="14"/>
      <c r="L29" s="14"/>
      <c r="M29" s="14"/>
      <c r="N29" s="14"/>
    </row>
    <row r="30" spans="1:14" ht="34">
      <c r="A30" s="14"/>
      <c r="B30" s="14"/>
      <c r="C30" s="108" t="s">
        <v>111</v>
      </c>
      <c r="D30" s="51" t="s">
        <v>112</v>
      </c>
      <c r="E30" s="65"/>
      <c r="F30" s="66">
        <v>100</v>
      </c>
      <c r="G30" s="65"/>
      <c r="I30" s="14"/>
      <c r="J30" s="14"/>
      <c r="K30" s="14"/>
      <c r="L30" s="14"/>
      <c r="M30" s="14"/>
      <c r="N30" s="14"/>
    </row>
    <row r="31" spans="1:14" ht="16">
      <c r="A31" s="14"/>
      <c r="B31" s="14"/>
      <c r="C31" s="104"/>
      <c r="D31" s="105"/>
      <c r="E31" s="106"/>
      <c r="F31" s="107"/>
      <c r="G31" s="106"/>
      <c r="I31" s="14"/>
      <c r="J31" s="14"/>
      <c r="K31" s="14"/>
      <c r="L31" s="14"/>
      <c r="M31" s="14"/>
      <c r="N31" s="14"/>
    </row>
    <row r="32" spans="1:14" ht="16">
      <c r="A32" s="14"/>
      <c r="B32" s="14"/>
      <c r="C32" s="42"/>
      <c r="D32" s="42"/>
      <c r="E32" s="42"/>
      <c r="F32" s="42"/>
      <c r="G32" s="42"/>
    </row>
  </sheetData>
  <sheetProtection algorithmName="SHA-512" hashValue="hMICoIUghDS+jCrnLNxdKiOkNZ9JgZgPI891/RYJpvi44BCu7GLn/expd64VrwojdmtDppRaR8dxcpa++DgxoA==" saltValue="G9280vfjslo+ZF2r0fx+Lg==" spinCount="100000" sheet="1" objects="1" scenarios="1" selectLockedCells="1"/>
  <conditionalFormatting sqref="E7:E9">
    <cfRule type="cellIs" dxfId="13" priority="16" stopIfTrue="1" operator="equal">
      <formula>"WINNAAR"</formula>
    </cfRule>
    <cfRule type="cellIs" dxfId="12" priority="17" stopIfTrue="1" operator="equal">
      <formula>"2"</formula>
    </cfRule>
  </conditionalFormatting>
  <conditionalFormatting sqref="E26">
    <cfRule type="containsText" dxfId="11" priority="8" operator="containsText" text="KNOCK OUT">
      <formula>NOT(ISERROR(SEARCH("KNOCK OUT",E26)))</formula>
    </cfRule>
    <cfRule type="containsText" dxfId="10" priority="14" operator="containsText" text="KNOCK OUT">
      <formula>NOT(ISERROR(SEARCH("KNOCK OUT",E26)))</formula>
    </cfRule>
  </conditionalFormatting>
  <conditionalFormatting sqref="E31">
    <cfRule type="containsText" dxfId="9" priority="15" operator="containsText" text="KNOCK OUT">
      <formula>NOT(ISERROR(SEARCH("KNOCK OUT",E31)))</formula>
    </cfRule>
  </conditionalFormatting>
  <conditionalFormatting sqref="E15:G15">
    <cfRule type="cellIs" dxfId="8" priority="2" operator="lessThan">
      <formula>0</formula>
    </cfRule>
  </conditionalFormatting>
  <conditionalFormatting sqref="E21:G21">
    <cfRule type="cellIs" dxfId="7" priority="1" operator="lessThan">
      <formula>0</formula>
    </cfRule>
  </conditionalFormatting>
  <conditionalFormatting sqref="E31:G31">
    <cfRule type="containsText" dxfId="6" priority="11" operator="containsText" text="KNOCK OUT">
      <formula>NOT(ISERROR(SEARCH("KNOCK OUT",E31)))</formula>
    </cfRule>
  </conditionalFormatting>
  <conditionalFormatting sqref="F26">
    <cfRule type="containsText" dxfId="5" priority="9" operator="containsText" text="KNOCK OUY">
      <formula>NOT(ISERROR(SEARCH("KNOCK OUY",F26)))</formula>
    </cfRule>
  </conditionalFormatting>
  <conditionalFormatting sqref="G26">
    <cfRule type="containsText" dxfId="4" priority="10" operator="containsText" text="KNOCK OUT">
      <formula>NOT(ISERROR(SEARCH("KNOCK OUT",G26)))</formula>
    </cfRule>
  </conditionalFormatting>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6D614-66DA-2B4D-8B17-3A8184CA0625}">
  <sheetPr>
    <tabColor rgb="FFFFC000"/>
  </sheetPr>
  <dimension ref="A1:F18"/>
  <sheetViews>
    <sheetView zoomScale="200" zoomScaleNormal="200" workbookViewId="0">
      <selection activeCell="B13" sqref="B13"/>
    </sheetView>
  </sheetViews>
  <sheetFormatPr baseColWidth="10" defaultColWidth="11" defaultRowHeight="14"/>
  <cols>
    <col min="1" max="1" width="32.6640625" customWidth="1"/>
    <col min="2" max="2" width="12.83203125" customWidth="1"/>
    <col min="3" max="3" width="12.1640625" customWidth="1"/>
    <col min="4" max="4" width="13.5" customWidth="1"/>
    <col min="5" max="5" width="15.6640625" customWidth="1"/>
    <col min="6" max="6" width="19" customWidth="1"/>
  </cols>
  <sheetData>
    <row r="1" spans="1:6" ht="19">
      <c r="A1" s="2" t="s">
        <v>3</v>
      </c>
    </row>
    <row r="2" spans="1:6" ht="16">
      <c r="A2" s="3"/>
      <c r="F2" s="4"/>
    </row>
    <row r="3" spans="1:6">
      <c r="A3" s="69" t="s">
        <v>35</v>
      </c>
    </row>
    <row r="4" spans="1:6">
      <c r="A4" s="70" t="s">
        <v>47</v>
      </c>
    </row>
    <row r="5" spans="1:6">
      <c r="A5" s="72" t="s">
        <v>41</v>
      </c>
    </row>
    <row r="6" spans="1:6" ht="16">
      <c r="A6" s="5"/>
      <c r="B6" s="6"/>
      <c r="C6" s="5"/>
      <c r="D6" s="5"/>
      <c r="E6" s="5"/>
      <c r="F6" s="7"/>
    </row>
    <row r="7" spans="1:6" ht="39">
      <c r="A7" s="54" t="s">
        <v>5</v>
      </c>
      <c r="B7" s="55" t="s">
        <v>34</v>
      </c>
      <c r="C7" s="56" t="s">
        <v>6</v>
      </c>
      <c r="D7" s="56" t="s">
        <v>7</v>
      </c>
      <c r="E7" s="56" t="s">
        <v>8</v>
      </c>
      <c r="F7" s="57" t="s">
        <v>9</v>
      </c>
    </row>
    <row r="8" spans="1:6">
      <c r="A8" s="61" t="s">
        <v>4</v>
      </c>
      <c r="B8" s="58"/>
      <c r="C8" s="59"/>
      <c r="D8" s="59"/>
      <c r="E8" s="59"/>
      <c r="F8" s="60"/>
    </row>
    <row r="9" spans="1:6" ht="40">
      <c r="A9" s="8" t="s">
        <v>108</v>
      </c>
      <c r="B9" s="9">
        <f>+'0-Inschrijving'!H32</f>
        <v>0</v>
      </c>
      <c r="C9" s="10">
        <f>+punten!B12-'2 onderliggende calculatie'!B9</f>
        <v>20000</v>
      </c>
      <c r="D9" s="11">
        <f>IF(C9&gt;0,(+punten!E11+(punten!F12*C9)),(+punten!E11-(punten!E12*'2 onderliggende calculatie'!C9)))</f>
        <v>270</v>
      </c>
      <c r="E9" s="12">
        <f>IF(D9&lt;0,"KNOCK OUT",IF(AND(D9&lt;0,D9&gt;-100),0,IF(D9&gt;100,100,D9)))</f>
        <v>100</v>
      </c>
      <c r="F9" s="13">
        <f>IF(E9="KNOCK OUT","KNOCK OUT",E9)</f>
        <v>100</v>
      </c>
    </row>
    <row r="10" spans="1:6">
      <c r="A10" s="63" t="s">
        <v>36</v>
      </c>
      <c r="B10" s="62"/>
      <c r="C10" s="62"/>
      <c r="D10" s="62"/>
      <c r="E10" s="62"/>
      <c r="F10" s="62"/>
    </row>
    <row r="11" spans="1:6">
      <c r="A11" s="8" t="s">
        <v>110</v>
      </c>
      <c r="B11" s="109">
        <v>50000</v>
      </c>
      <c r="C11" s="110">
        <f>punten!B12-'2 onderliggende calculatie'!B11</f>
        <v>-30000</v>
      </c>
      <c r="D11" s="11">
        <f>IF(C11&gt;0,(+punten!E11+(punten!F12*C11)),(+punten!E11-(punten!E12*'2 onderliggende calculatie'!C11)))</f>
        <v>-455</v>
      </c>
      <c r="E11" s="12" t="str">
        <f>IF(D11&lt;0,"KNOCK OUT",IF(AND(D11&lt;0,D11&gt;-100),0,IF(D11&gt;100,100,D11)))</f>
        <v>KNOCK OUT</v>
      </c>
      <c r="F11" s="13" t="str">
        <f>IF(E11="KNOCK OUT","KNOCK OUT",E11)</f>
        <v>KNOCK OUT</v>
      </c>
    </row>
    <row r="12" spans="1:6">
      <c r="A12" s="63" t="s">
        <v>37</v>
      </c>
      <c r="B12" s="111"/>
      <c r="C12" s="111"/>
      <c r="D12" s="62"/>
      <c r="E12" s="62"/>
      <c r="F12" s="62"/>
    </row>
    <row r="13" spans="1:6">
      <c r="A13" s="8" t="s">
        <v>110</v>
      </c>
      <c r="B13" s="109">
        <v>12000</v>
      </c>
      <c r="C13" s="110">
        <f>punten!B12-'2 onderliggende calculatie'!B13</f>
        <v>8000</v>
      </c>
      <c r="D13" s="11">
        <f>IF(C13&gt;0,(+punten!E11+(punten!F12*C13)),(+punten!E11-(punten!E12*'2 onderliggende calculatie'!C13)))</f>
        <v>150</v>
      </c>
      <c r="E13" s="12">
        <f>IF(D13&lt;0,"KNOCK OUT",IF(AND(D13&lt;0,D13&gt;-100),0,IF(D13&gt;100,100,D13)))</f>
        <v>100</v>
      </c>
      <c r="F13" s="13">
        <f>IF(E13="KNOCK OUT","KNOCK OUT",E13)</f>
        <v>100</v>
      </c>
    </row>
    <row r="14" spans="1:6" ht="16">
      <c r="A14" s="3"/>
    </row>
    <row r="15" spans="1:6" ht="16">
      <c r="A15" s="3"/>
    </row>
    <row r="16" spans="1:6" ht="16">
      <c r="A16" s="3"/>
    </row>
    <row r="17" spans="1:1" ht="16">
      <c r="A17" s="3"/>
    </row>
    <row r="18" spans="1:1" ht="16">
      <c r="A18" s="3"/>
    </row>
  </sheetData>
  <sheetProtection algorithmName="SHA-512" hashValue="0gFNnUCsg2yyPZsqyGKwkk6VjSfmPFPNFlYvvx4VBgwvNZHJahHbTuOqvDDsAsx9YGw9pFyQI/RlbM53JfclKw==" saltValue="yEoHI8jTSjVP0LfDCiq+ww==" spinCount="100000" sheet="1" objects="1" scenarios="1" selectLockedCells="1"/>
  <conditionalFormatting sqref="F9">
    <cfRule type="containsText" dxfId="3" priority="11" operator="containsText" text="KNOCK OUT">
      <formula>NOT(ISERROR(SEARCH("KNOCK OUT",F9)))</formula>
    </cfRule>
    <cfRule type="colorScale" priority="12">
      <colorScale>
        <cfvo type="min"/>
        <cfvo type="percentile" val="50"/>
        <cfvo type="max"/>
        <color rgb="FFF8696B"/>
        <color rgb="FFFCFCFF"/>
        <color rgb="FF63BE7B"/>
      </colorScale>
    </cfRule>
  </conditionalFormatting>
  <conditionalFormatting sqref="F11">
    <cfRule type="containsText" dxfId="2" priority="7" operator="containsText" text="KNOCK OUT">
      <formula>NOT(ISERROR(SEARCH("KNOCK OUT",F11)))</formula>
    </cfRule>
    <cfRule type="colorScale" priority="8">
      <colorScale>
        <cfvo type="min"/>
        <cfvo type="percentile" val="50"/>
        <cfvo type="max"/>
        <color rgb="FFF8696B"/>
        <color rgb="FFFCFCFF"/>
        <color rgb="FF63BE7B"/>
      </colorScale>
    </cfRule>
  </conditionalFormatting>
  <conditionalFormatting sqref="F13">
    <cfRule type="containsText" dxfId="1" priority="3" operator="containsText" text="KNOCK OUT">
      <formula>NOT(ISERROR(SEARCH("KNOCK OUT",F13)))</formula>
    </cfRule>
    <cfRule type="colorScale" priority="4">
      <colorScale>
        <cfvo type="min"/>
        <cfvo type="percentile" val="50"/>
        <cfvo type="max"/>
        <color rgb="FFF8696B"/>
        <color rgb="FFFCFCFF"/>
        <color rgb="FF63BE7B"/>
      </colorScale>
    </cfRule>
  </conditionalFormatting>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E9868-39B6-3741-8138-A1DE59BA5A00}">
  <sheetPr>
    <tabColor rgb="FF92D050"/>
  </sheetPr>
  <dimension ref="A1:F625"/>
  <sheetViews>
    <sheetView zoomScale="150" zoomScaleNormal="150" workbookViewId="0">
      <selection activeCell="B12" sqref="B12"/>
    </sheetView>
  </sheetViews>
  <sheetFormatPr baseColWidth="10" defaultColWidth="8.83203125" defaultRowHeight="14" zeroHeight="1"/>
  <cols>
    <col min="1" max="1" width="33.6640625" customWidth="1"/>
    <col min="2" max="2" width="11.1640625" customWidth="1"/>
    <col min="3" max="3" width="12" customWidth="1"/>
    <col min="4" max="4" width="12.33203125" customWidth="1"/>
    <col min="5" max="5" width="18" customWidth="1"/>
    <col min="6" max="6" width="16.6640625" customWidth="1"/>
    <col min="7" max="11" width="8.83203125" customWidth="1"/>
  </cols>
  <sheetData>
    <row r="1" spans="1:6" ht="16">
      <c r="A1" s="3" t="s">
        <v>10</v>
      </c>
    </row>
    <row r="2" spans="1:6" ht="16">
      <c r="A2" s="3" t="s">
        <v>11</v>
      </c>
    </row>
    <row r="3" spans="1:6"/>
    <row r="4" spans="1:6" ht="16">
      <c r="A4" s="3" t="s">
        <v>38</v>
      </c>
    </row>
    <row r="5" spans="1:6"/>
    <row r="6" spans="1:6"/>
    <row r="7" spans="1:6" ht="16">
      <c r="A7" s="3"/>
    </row>
    <row r="8" spans="1:6" ht="16">
      <c r="A8" s="3"/>
    </row>
    <row r="9" spans="1:6" ht="66">
      <c r="A9" s="73" t="s">
        <v>5</v>
      </c>
      <c r="B9" s="74" t="s">
        <v>12</v>
      </c>
      <c r="C9" s="75" t="s">
        <v>13</v>
      </c>
      <c r="D9" s="76" t="s">
        <v>14</v>
      </c>
      <c r="E9" s="76" t="s">
        <v>15</v>
      </c>
      <c r="F9" s="76" t="s">
        <v>16</v>
      </c>
    </row>
    <row r="10" spans="1:6" ht="16">
      <c r="A10" s="77"/>
      <c r="B10" s="74"/>
      <c r="C10" s="78"/>
      <c r="D10" s="79"/>
      <c r="E10" s="80"/>
      <c r="F10" s="81"/>
    </row>
    <row r="11" spans="1:6">
      <c r="A11" s="82" t="s">
        <v>27</v>
      </c>
      <c r="B11" s="83"/>
      <c r="C11" s="84"/>
      <c r="D11" s="85">
        <v>100</v>
      </c>
      <c r="E11" s="86">
        <v>70</v>
      </c>
      <c r="F11" s="87">
        <v>30</v>
      </c>
    </row>
    <row r="12" spans="1:6">
      <c r="A12" s="88"/>
      <c r="B12" s="89">
        <v>20000</v>
      </c>
      <c r="C12" s="90">
        <v>24000</v>
      </c>
      <c r="D12" s="91">
        <v>17000</v>
      </c>
      <c r="E12" s="92">
        <f>+E11/(B12-C12)</f>
        <v>-1.7500000000000002E-2</v>
      </c>
      <c r="F12" s="93">
        <f>+F11/(B12-D12)</f>
        <v>0.01</v>
      </c>
    </row>
    <row r="13" spans="1:6">
      <c r="A13" s="82"/>
      <c r="B13" s="94"/>
      <c r="C13" s="95"/>
      <c r="D13" s="96"/>
      <c r="E13" s="97"/>
      <c r="F13" s="98"/>
    </row>
    <row r="14" spans="1:6">
      <c r="B14" s="99"/>
      <c r="E14" s="92"/>
      <c r="F14" s="93"/>
    </row>
    <row r="15" spans="1:6">
      <c r="B15" s="99"/>
    </row>
    <row r="16" spans="1:6">
      <c r="B16" s="99"/>
    </row>
    <row r="17"/>
    <row r="18"/>
    <row r="19"/>
    <row r="20"/>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sheetData>
  <sheetProtection algorithmName="SHA-512" hashValue="iLprq3erJuisKG1iDUyxrpBYG30OW/3w9ms3Qc4KgBGsDVFihZvJyoN7x27Fnn047xGuS4Ix6I4f9jW89tpjMA==" saltValue="8obNoT2ig0DlhnWGA2pU7w==" spinCount="100000" sheet="1" objects="1" scenarios="1" selectLockedCells="1" selectUnlockedCells="1"/>
  <conditionalFormatting sqref="C20">
    <cfRule type="cellIs" dxfId="0" priority="1" operator="greaterThan">
      <formula>$C$12</formula>
    </cfRule>
  </conditionalFormatting>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5</vt:i4>
      </vt:variant>
      <vt:variant>
        <vt:lpstr>Benoemde bereiken</vt:lpstr>
      </vt:variant>
      <vt:variant>
        <vt:i4>2</vt:i4>
      </vt:variant>
    </vt:vector>
  </HeadingPairs>
  <TitlesOfParts>
    <vt:vector size="7" baseType="lpstr">
      <vt:lpstr>Info blad</vt:lpstr>
      <vt:lpstr>0-Inschrijving</vt:lpstr>
      <vt:lpstr>1 voorbeeld totaalscore</vt:lpstr>
      <vt:lpstr>2 onderliggende calculatie</vt:lpstr>
      <vt:lpstr>punten</vt:lpstr>
      <vt:lpstr>'0-Inschrijving'!Afdrukbereik</vt:lpstr>
      <vt:lpstr>'Info blad'!Afdrukbereik</vt:lpstr>
    </vt:vector>
  </TitlesOfParts>
  <Manager/>
  <Company>DaaTo Services v.o.f.</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Angela Mulder</dc:creator>
  <cp:keywords/>
  <dc:description/>
  <cp:lastModifiedBy>Luci Kudus</cp:lastModifiedBy>
  <cp:lastPrinted>2026-05-12T11:24:29Z</cp:lastPrinted>
  <dcterms:created xsi:type="dcterms:W3CDTF">1999-10-05T12:28:40Z</dcterms:created>
  <dcterms:modified xsi:type="dcterms:W3CDTF">2026-05-12T18:23:02Z</dcterms:modified>
  <cp:category/>
</cp:coreProperties>
</file>