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639" documentId="8_{7D2AEE3E-8DD7-4E60-AEB3-5B9C6FE627EC}" xr6:coauthVersionLast="47" xr6:coauthVersionMax="47" xr10:uidLastSave="{43369346-2A44-4426-992A-69627FE70245}"/>
  <bookViews>
    <workbookView xWindow="47496" yWindow="1620" windowWidth="26412" windowHeight="13968" xr2:uid="{00000000-000D-0000-FFFF-FFFF00000000}"/>
  </bookViews>
  <sheets>
    <sheet name="Bijlage - Prijsinschrijfbiljet" sheetId="2" r:id="rId1"/>
  </sheets>
  <definedNames>
    <definedName name="_xlnm.Print_Area" localSheetId="0">'Bijlage - Prijsinschrijfbiljet'!$A$1:$L$94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41" i="2"/>
  <c r="J46" i="2"/>
  <c r="J47" i="2"/>
  <c r="J48" i="2"/>
  <c r="J49" i="2"/>
  <c r="J50" i="2"/>
  <c r="J51" i="2"/>
  <c r="J52" i="2"/>
  <c r="J53" i="2"/>
  <c r="J54" i="2"/>
  <c r="E55" i="2"/>
  <c r="J23" i="2"/>
  <c r="J65" i="2" l="1"/>
  <c r="J69" i="2" s="1"/>
  <c r="J21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20" i="2"/>
  <c r="J57" i="2" l="1"/>
  <c r="J86" i="2" s="1"/>
</calcChain>
</file>

<file path=xl/sharedStrings.xml><?xml version="1.0" encoding="utf-8"?>
<sst xmlns="http://schemas.openxmlformats.org/spreadsheetml/2006/main" count="89" uniqueCount="88">
  <si>
    <t>Bijlage 4 - Prijsinvulformulier</t>
  </si>
  <si>
    <t xml:space="preserve">• Alle oranje cellen worden automatisch berekend. </t>
  </si>
  <si>
    <t>• Aan de fictieve hoeveelheden kunnen geen rechten worden ontleend.</t>
  </si>
  <si>
    <t>• Kosten die niet zijn benoemd in dit formulier, kunnen niet in rekening worden gebracht.</t>
  </si>
  <si>
    <t xml:space="preserve">• Inschrijver heeft alle kosten verrekend die de beschreven opdracht aan opdrachtgever mogelijk maakt. </t>
  </si>
  <si>
    <t>Versie 0.1</t>
  </si>
  <si>
    <t>Component A: Verwerkingskosten chemisch afval</t>
  </si>
  <si>
    <t>Omschrijving</t>
  </si>
  <si>
    <t>Totaal gewicht in kg (G) 
4 jaar</t>
  </si>
  <si>
    <t>Prijs per kg (E) excl. btw</t>
  </si>
  <si>
    <t>Opbrengst per kg (F) excl. btw</t>
  </si>
  <si>
    <t>Totaal (E-F)*G
excl. Btw</t>
  </si>
  <si>
    <t>Afgewerkte olie</t>
  </si>
  <si>
    <t>Amalgaam</t>
  </si>
  <si>
    <t>Anorganische loog</t>
  </si>
  <si>
    <t>Anorganische zuren, gemengd</t>
  </si>
  <si>
    <t>Bestrijdingsmiddelen Vast</t>
  </si>
  <si>
    <t>Bestrijdingsmiddelen Vloeibaar</t>
  </si>
  <si>
    <t>Emballage vervuild</t>
  </si>
  <si>
    <t>Fixeer</t>
  </si>
  <si>
    <t>Halogeenrijke organische vloeistof</t>
  </si>
  <si>
    <t>Inkt- en tonercartridges</t>
  </si>
  <si>
    <t>Inkt overig</t>
  </si>
  <si>
    <t>Kwikhoudende voorwerpen</t>
  </si>
  <si>
    <t>Laboratoriumafval - Organische Vloeistof, Pyrofoor Klasse 4.2</t>
  </si>
  <si>
    <t>Latex en watergedragen verfresten</t>
  </si>
  <si>
    <t>Loodaccu's</t>
  </si>
  <si>
    <t>Medicijnen en cosmetica</t>
  </si>
  <si>
    <t>Nikkel cadmium accu's</t>
  </si>
  <si>
    <t>Oliefilters</t>
  </si>
  <si>
    <t>Oliehoudend garage afval</t>
  </si>
  <si>
    <t>Oplosmiddelen-Halogeenarm</t>
  </si>
  <si>
    <t>Organisch poeder, ADR-vrij</t>
  </si>
  <si>
    <t>Perchloor</t>
  </si>
  <si>
    <t>Poetsdoeken vervuild</t>
  </si>
  <si>
    <t>Specifiek Ziekenhuisafval</t>
  </si>
  <si>
    <t>Teer</t>
  </si>
  <si>
    <t>Verfresten-oplosmiddellhoudende</t>
  </si>
  <si>
    <t>Vetten</t>
  </si>
  <si>
    <t>Totaal gewicht</t>
  </si>
  <si>
    <t>Subtotaal component A: Verwerkingskosten chemisch afval</t>
  </si>
  <si>
    <t>Component B: Transportkosten</t>
  </si>
  <si>
    <t xml:space="preserve"> </t>
  </si>
  <si>
    <t>Kosten transport gemeente vervoert</t>
  </si>
  <si>
    <t>Locatie gemeente Utrecht (Milieupark)</t>
  </si>
  <si>
    <t>Tractieweg 120, 3534 AP, Utrecht</t>
  </si>
  <si>
    <t>Locatie Opdrachtnemer (Stortlocatie)
Adres en postcode</t>
  </si>
  <si>
    <r>
      <t>Reisduur</t>
    </r>
    <r>
      <rPr>
        <b/>
        <u/>
        <sz val="11"/>
        <color theme="0"/>
        <rFont val="Calibri"/>
        <family val="2"/>
        <scheme val="minor"/>
      </rPr>
      <t xml:space="preserve"> enkele rit</t>
    </r>
    <r>
      <rPr>
        <b/>
        <sz val="11"/>
        <color theme="0"/>
        <rFont val="Calibri"/>
        <family val="2"/>
        <scheme val="minor"/>
      </rPr>
      <t xml:space="preserve"> in minuten *LET OP
(eis max 60 minuten)</t>
    </r>
  </si>
  <si>
    <t>Tarief Stadsbedrijven</t>
  </si>
  <si>
    <t>Aantal ritten per jaar</t>
  </si>
  <si>
    <t>*Berekend middels de Routenet routeplanner (zie toelichting gunningscriteria prijs) + bijvoegen print screen bij inschrijving.</t>
  </si>
  <si>
    <t>Looptijd van de overeenkomst (jaar)</t>
  </si>
  <si>
    <t>Subtotaal component B: Transportkosten</t>
  </si>
  <si>
    <t>Component C: CO-2 prestatieladder</t>
  </si>
  <si>
    <t>Niveau CO2- Prestatieladder</t>
  </si>
  <si>
    <t>Fictieve korting</t>
  </si>
  <si>
    <t>Bijbehorende factor</t>
  </si>
  <si>
    <t>Geen/ niet verstrekt</t>
  </si>
  <si>
    <t>Ambitieniveau 1</t>
  </si>
  <si>
    <t>Ambitieniveau 2</t>
  </si>
  <si>
    <t>Ambitieniveau 3</t>
  </si>
  <si>
    <t>Ambitieniveau 4</t>
  </si>
  <si>
    <t>Ambitieniveau 5</t>
  </si>
  <si>
    <t>*Vul 'Invulformulier CO2-Prestatieladder' (bijlage 11) in en voeg toe aan uw inschrijving.</t>
  </si>
  <si>
    <t>Subtotaal component C: CO-2 Prestatieladder*</t>
  </si>
  <si>
    <t>Component D: Evaluatieprijs</t>
  </si>
  <si>
    <t>Totaal evaluatieprijs (E+F) * G</t>
  </si>
  <si>
    <t>Bedrijfsnaam:</t>
  </si>
  <si>
    <t>(handtekening)</t>
  </si>
  <si>
    <t>Naam:</t>
  </si>
  <si>
    <t>Functie:</t>
  </si>
  <si>
    <t>Plaats:</t>
  </si>
  <si>
    <t>Datum:</t>
  </si>
  <si>
    <t>• Alle prijzen zijn exclusief btw en zijn vast voor de gehele looptijd van de overeenkomst, behoudens de indexeringsregeling zoals beschreven in H 1.11 (Indexering) van het PvE.</t>
  </si>
  <si>
    <t>Invulvakken: vul óf prijs óf opbrengst per afvalstof in.</t>
  </si>
  <si>
    <r>
      <rPr>
        <sz val="8"/>
        <rFont val="Calibri"/>
        <family val="2"/>
      </rPr>
      <t>• *Enkel de gele cellen dienen door inschrijver ingevuld te worden</t>
    </r>
    <r>
      <rPr>
        <sz val="8"/>
        <rFont val="Calibri"/>
        <family val="2"/>
        <scheme val="minor"/>
      </rPr>
      <t>.</t>
    </r>
  </si>
  <si>
    <t>• *Er mogen geen negatieve bedragen worden ingevuld.</t>
  </si>
  <si>
    <t>• *Dit prijsinvulformulier dient rechtsgeldig te worden ondertekend.</t>
  </si>
  <si>
    <t>• *Behoudens het vullen van de gele velden mag het prijsinvulformulier niet worden gewijzigd.</t>
  </si>
  <si>
    <t xml:space="preserve">                * Indien niet voldaan wordt aan bovenstaande invulvereisten wordt uw inschrijving terzijde gelegd. </t>
  </si>
  <si>
    <t>Batterijen (afkomstig van bedrijven)</t>
  </si>
  <si>
    <t>Lijmen, harsen enKitten</t>
  </si>
  <si>
    <t>Halon Blussers</t>
  </si>
  <si>
    <t>Oude brandblussers</t>
  </si>
  <si>
    <t>Laboratoriumafval</t>
  </si>
  <si>
    <t>Spuitbussen aerosol</t>
  </si>
  <si>
    <t>TL en gasontladingslampen</t>
  </si>
  <si>
    <t>UV-Absorbers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</si>
</sst>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_ * #,##0_ ;_ * \-#,##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8"/>
      <name val="Calibri"/>
      <family val="2"/>
      <scheme val="minor"/>
    </font>
    <font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8EFC7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5" applyNumberFormat="0" applyAlignment="0" applyProtection="0"/>
    <xf numFmtId="0" fontId="7" fillId="5" borderId="6" applyNumberFormat="0" applyAlignment="0" applyProtection="0"/>
    <xf numFmtId="0" fontId="8" fillId="5" borderId="5" applyNumberFormat="0" applyAlignment="0" applyProtection="0"/>
    <xf numFmtId="0" fontId="9" fillId="0" borderId="7" applyNumberFormat="0" applyFill="0" applyAlignment="0" applyProtection="0"/>
    <xf numFmtId="0" fontId="10" fillId="6" borderId="8" applyNumberFormat="0" applyAlignment="0" applyProtection="0"/>
    <xf numFmtId="0" fontId="11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44" fontId="1" fillId="3" borderId="1">
      <alignment horizontal="center"/>
    </xf>
    <xf numFmtId="44" fontId="1" fillId="2" borderId="1"/>
    <xf numFmtId="0" fontId="1" fillId="2" borderId="0"/>
    <xf numFmtId="44" fontId="1" fillId="8" borderId="1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0" fontId="14" fillId="9" borderId="0" xfId="17" applyFont="1" applyFill="1"/>
    <xf numFmtId="0" fontId="14" fillId="9" borderId="0" xfId="0" applyFont="1" applyFill="1" applyAlignment="1">
      <alignment horizontal="left"/>
    </xf>
    <xf numFmtId="44" fontId="14" fillId="9" borderId="0" xfId="0" applyNumberFormat="1" applyFont="1" applyFill="1"/>
    <xf numFmtId="0" fontId="16" fillId="9" borderId="0" xfId="0" applyFont="1" applyFill="1"/>
    <xf numFmtId="0" fontId="17" fillId="9" borderId="0" xfId="0" applyFont="1" applyFill="1" applyAlignment="1">
      <alignment horizontal="left"/>
    </xf>
    <xf numFmtId="0" fontId="14" fillId="9" borderId="13" xfId="0" applyFont="1" applyFill="1" applyBorder="1"/>
    <xf numFmtId="0" fontId="14" fillId="9" borderId="15" xfId="0" applyFont="1" applyFill="1" applyBorder="1"/>
    <xf numFmtId="0" fontId="14" fillId="9" borderId="16" xfId="0" applyFont="1" applyFill="1" applyBorder="1"/>
    <xf numFmtId="0" fontId="14" fillId="9" borderId="17" xfId="0" applyFont="1" applyFill="1" applyBorder="1"/>
    <xf numFmtId="0" fontId="14" fillId="9" borderId="18" xfId="0" applyFont="1" applyFill="1" applyBorder="1"/>
    <xf numFmtId="0" fontId="14" fillId="9" borderId="19" xfId="0" applyFont="1" applyFill="1" applyBorder="1"/>
    <xf numFmtId="0" fontId="14" fillId="9" borderId="20" xfId="0" applyFont="1" applyFill="1" applyBorder="1"/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horizontal="right"/>
    </xf>
    <xf numFmtId="44" fontId="14" fillId="11" borderId="1" xfId="0" applyNumberFormat="1" applyFont="1" applyFill="1" applyBorder="1" applyAlignment="1">
      <alignment horizontal="center"/>
    </xf>
    <xf numFmtId="0" fontId="18" fillId="10" borderId="21" xfId="0" applyFont="1" applyFill="1" applyBorder="1" applyAlignment="1">
      <alignment horizontal="left"/>
    </xf>
    <xf numFmtId="0" fontId="16" fillId="13" borderId="1" xfId="0" applyFont="1" applyFill="1" applyBorder="1" applyAlignment="1">
      <alignment horizontal="center"/>
    </xf>
    <xf numFmtId="0" fontId="14" fillId="9" borderId="14" xfId="0" applyFont="1" applyFill="1" applyBorder="1"/>
    <xf numFmtId="0" fontId="14" fillId="12" borderId="1" xfId="0" applyFont="1" applyFill="1" applyBorder="1"/>
    <xf numFmtId="165" fontId="14" fillId="14" borderId="1" xfId="0" applyNumberFormat="1" applyFont="1" applyFill="1" applyBorder="1" applyAlignment="1">
      <alignment wrapText="1"/>
    </xf>
    <xf numFmtId="0" fontId="18" fillId="10" borderId="0" xfId="0" applyFont="1" applyFill="1" applyAlignment="1">
      <alignment wrapText="1"/>
    </xf>
    <xf numFmtId="0" fontId="18" fillId="10" borderId="23" xfId="0" applyFont="1" applyFill="1" applyBorder="1" applyAlignment="1">
      <alignment wrapText="1"/>
    </xf>
    <xf numFmtId="0" fontId="19" fillId="12" borderId="1" xfId="0" applyFont="1" applyFill="1" applyBorder="1" applyAlignment="1">
      <alignment wrapText="1"/>
    </xf>
    <xf numFmtId="0" fontId="16" fillId="9" borderId="0" xfId="0" quotePrefix="1" applyFont="1" applyFill="1" applyAlignment="1">
      <alignment horizontal="right" wrapText="1"/>
    </xf>
    <xf numFmtId="0" fontId="16" fillId="9" borderId="0" xfId="0" applyFont="1" applyFill="1" applyAlignment="1">
      <alignment wrapText="1"/>
    </xf>
    <xf numFmtId="0" fontId="16" fillId="9" borderId="0" xfId="0" applyFont="1" applyFill="1" applyAlignment="1">
      <alignment horizontal="right" wrapText="1"/>
    </xf>
    <xf numFmtId="0" fontId="20" fillId="9" borderId="0" xfId="0" applyFont="1" applyFill="1"/>
    <xf numFmtId="0" fontId="20" fillId="9" borderId="16" xfId="0" applyFont="1" applyFill="1" applyBorder="1"/>
    <xf numFmtId="0" fontId="16" fillId="9" borderId="0" xfId="0" applyFont="1" applyFill="1" applyAlignment="1">
      <alignment horizontal="left" wrapText="1"/>
    </xf>
    <xf numFmtId="0" fontId="18" fillId="15" borderId="0" xfId="0" applyFont="1" applyFill="1"/>
    <xf numFmtId="0" fontId="21" fillId="15" borderId="0" xfId="0" applyFont="1" applyFill="1"/>
    <xf numFmtId="0" fontId="18" fillId="15" borderId="22" xfId="0" applyFont="1" applyFill="1" applyBorder="1"/>
    <xf numFmtId="0" fontId="18" fillId="15" borderId="23" xfId="0" applyFont="1" applyFill="1" applyBorder="1"/>
    <xf numFmtId="0" fontId="21" fillId="15" borderId="23" xfId="0" applyFont="1" applyFill="1" applyBorder="1"/>
    <xf numFmtId="0" fontId="21" fillId="15" borderId="24" xfId="17" applyFont="1" applyFill="1" applyBorder="1"/>
    <xf numFmtId="0" fontId="16" fillId="9" borderId="22" xfId="0" applyFont="1" applyFill="1" applyBorder="1" applyAlignment="1">
      <alignment horizontal="left" vertical="top" wrapText="1"/>
    </xf>
    <xf numFmtId="0" fontId="14" fillId="9" borderId="23" xfId="0" applyFont="1" applyFill="1" applyBorder="1" applyAlignment="1">
      <alignment wrapText="1"/>
    </xf>
    <xf numFmtId="0" fontId="14" fillId="9" borderId="23" xfId="0" applyFont="1" applyFill="1" applyBorder="1"/>
    <xf numFmtId="0" fontId="14" fillId="9" borderId="0" xfId="0" applyFont="1" applyFill="1" applyAlignment="1">
      <alignment vertical="top"/>
    </xf>
    <xf numFmtId="0" fontId="14" fillId="9" borderId="0" xfId="0" applyFont="1" applyFill="1" applyAlignment="1">
      <alignment horizontal="left" vertical="top"/>
    </xf>
    <xf numFmtId="44" fontId="14" fillId="11" borderId="1" xfId="0" applyNumberFormat="1" applyFont="1" applyFill="1" applyBorder="1" applyAlignment="1">
      <alignment horizontal="left" vertical="top"/>
    </xf>
    <xf numFmtId="0" fontId="18" fillId="15" borderId="0" xfId="0" applyFont="1" applyFill="1" applyAlignment="1">
      <alignment horizontal="right" wrapText="1"/>
    </xf>
    <xf numFmtId="0" fontId="18" fillId="9" borderId="16" xfId="0" applyFont="1" applyFill="1" applyBorder="1"/>
    <xf numFmtId="0" fontId="18" fillId="15" borderId="0" xfId="0" applyFont="1" applyFill="1" applyAlignment="1">
      <alignment wrapText="1"/>
    </xf>
    <xf numFmtId="44" fontId="14" fillId="16" borderId="12" xfId="0" applyNumberFormat="1" applyFont="1" applyFill="1" applyBorder="1" applyAlignment="1">
      <alignment wrapText="1"/>
    </xf>
    <xf numFmtId="44" fontId="19" fillId="12" borderId="1" xfId="19" applyFont="1" applyFill="1" applyBorder="1" applyAlignment="1">
      <alignment vertical="center" wrapText="1"/>
    </xf>
    <xf numFmtId="44" fontId="14" fillId="16" borderId="12" xfId="0" applyNumberFormat="1" applyFont="1" applyFill="1" applyBorder="1"/>
    <xf numFmtId="0" fontId="14" fillId="9" borderId="0" xfId="0" applyFont="1" applyFill="1" applyAlignment="1">
      <alignment vertical="top" wrapText="1"/>
    </xf>
    <xf numFmtId="0" fontId="18" fillId="10" borderId="0" xfId="0" applyFont="1" applyFill="1" applyAlignment="1">
      <alignment horizontal="center" vertical="top" wrapText="1"/>
    </xf>
    <xf numFmtId="0" fontId="18" fillId="10" borderId="1" xfId="0" applyFont="1" applyFill="1" applyBorder="1"/>
    <xf numFmtId="44" fontId="21" fillId="17" borderId="12" xfId="0" applyNumberFormat="1" applyFont="1" applyFill="1" applyBorder="1" applyAlignment="1">
      <alignment wrapText="1"/>
    </xf>
    <xf numFmtId="0" fontId="16" fillId="9" borderId="23" xfId="0" applyFont="1" applyFill="1" applyBorder="1" applyAlignment="1">
      <alignment horizontal="right" wrapText="1"/>
    </xf>
    <xf numFmtId="0" fontId="14" fillId="9" borderId="0" xfId="0" applyFont="1" applyFill="1" applyAlignment="1">
      <alignment horizontal="center" vertical="top" wrapText="1"/>
    </xf>
    <xf numFmtId="0" fontId="18" fillId="10" borderId="0" xfId="0" applyFont="1" applyFill="1" applyAlignment="1">
      <alignment horizontal="left" vertical="top" wrapText="1"/>
    </xf>
    <xf numFmtId="0" fontId="18" fillId="10" borderId="28" xfId="0" applyFont="1" applyFill="1" applyBorder="1" applyAlignment="1">
      <alignment horizontal="center" vertical="top" wrapText="1"/>
    </xf>
    <xf numFmtId="0" fontId="18" fillId="10" borderId="25" xfId="0" applyFont="1" applyFill="1" applyBorder="1" applyAlignment="1">
      <alignment vertical="center" wrapText="1"/>
    </xf>
    <xf numFmtId="0" fontId="23" fillId="0" borderId="1" xfId="0" applyFont="1" applyBorder="1"/>
    <xf numFmtId="0" fontId="14" fillId="18" borderId="1" xfId="0" applyFont="1" applyFill="1" applyBorder="1"/>
    <xf numFmtId="9" fontId="14" fillId="12" borderId="1" xfId="20" applyFont="1" applyFill="1" applyBorder="1"/>
    <xf numFmtId="44" fontId="14" fillId="3" borderId="1" xfId="19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14" fillId="3" borderId="12" xfId="20" applyNumberFormat="1" applyFont="1" applyFill="1" applyBorder="1" applyProtection="1">
      <protection locked="0"/>
    </xf>
    <xf numFmtId="0" fontId="16" fillId="9" borderId="22" xfId="0" applyFont="1" applyFill="1" applyBorder="1" applyAlignment="1">
      <alignment horizontal="left" wrapText="1"/>
    </xf>
    <xf numFmtId="0" fontId="18" fillId="10" borderId="23" xfId="0" applyFont="1" applyFill="1" applyBorder="1" applyAlignment="1">
      <alignment horizontal="left" vertical="top" wrapText="1"/>
    </xf>
    <xf numFmtId="3" fontId="24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5" fillId="9" borderId="0" xfId="0" applyFont="1" applyFill="1"/>
    <xf numFmtId="0" fontId="14" fillId="9" borderId="11" xfId="0" applyFont="1" applyFill="1" applyBorder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44" fontId="14" fillId="3" borderId="1" xfId="19" applyFont="1" applyFill="1" applyBorder="1" applyAlignment="1" applyProtection="1">
      <alignment horizontal="left" vertical="top" wrapText="1"/>
      <protection locked="0"/>
    </xf>
    <xf numFmtId="0" fontId="20" fillId="9" borderId="23" xfId="0" applyFont="1" applyFill="1" applyBorder="1" applyAlignment="1">
      <alignment horizontal="right" wrapText="1"/>
    </xf>
    <xf numFmtId="0" fontId="14" fillId="3" borderId="22" xfId="0" applyFont="1" applyFill="1" applyBorder="1" applyAlignment="1" applyProtection="1">
      <alignment horizontal="center"/>
      <protection locked="0"/>
    </xf>
    <xf numFmtId="0" fontId="14" fillId="3" borderId="23" xfId="0" applyFont="1" applyFill="1" applyBorder="1" applyAlignment="1" applyProtection="1">
      <alignment horizontal="center"/>
      <protection locked="0"/>
    </xf>
    <xf numFmtId="0" fontId="14" fillId="3" borderId="24" xfId="0" applyFont="1" applyFill="1" applyBorder="1" applyAlignment="1" applyProtection="1">
      <alignment horizontal="center"/>
      <protection locked="0"/>
    </xf>
    <xf numFmtId="0" fontId="16" fillId="9" borderId="22" xfId="0" applyFont="1" applyFill="1" applyBorder="1" applyAlignment="1">
      <alignment horizontal="left" wrapText="1"/>
    </xf>
    <xf numFmtId="0" fontId="16" fillId="9" borderId="23" xfId="0" applyFont="1" applyFill="1" applyBorder="1" applyAlignment="1">
      <alignment horizontal="left" wrapText="1"/>
    </xf>
    <xf numFmtId="0" fontId="15" fillId="9" borderId="14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25" fillId="9" borderId="0" xfId="0" applyFont="1" applyFill="1" applyAlignment="1">
      <alignment horizontal="left" vertical="top" wrapText="1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top"/>
      <protection locked="0"/>
    </xf>
    <xf numFmtId="0" fontId="14" fillId="3" borderId="30" xfId="0" applyFont="1" applyFill="1" applyBorder="1" applyAlignment="1" applyProtection="1">
      <alignment horizontal="center" vertical="top"/>
      <protection locked="0"/>
    </xf>
    <xf numFmtId="0" fontId="14" fillId="3" borderId="25" xfId="0" applyFont="1" applyFill="1" applyBorder="1" applyAlignment="1" applyProtection="1">
      <alignment horizontal="center" vertical="top"/>
      <protection locked="0"/>
    </xf>
    <xf numFmtId="0" fontId="14" fillId="3" borderId="31" xfId="0" applyFont="1" applyFill="1" applyBorder="1" applyAlignment="1" applyProtection="1">
      <alignment horizontal="center" vertical="top"/>
      <protection locked="0"/>
    </xf>
    <xf numFmtId="0" fontId="14" fillId="3" borderId="32" xfId="0" applyFont="1" applyFill="1" applyBorder="1" applyAlignment="1" applyProtection="1">
      <alignment horizontal="center" vertical="top"/>
      <protection locked="0"/>
    </xf>
    <xf numFmtId="0" fontId="14" fillId="3" borderId="27" xfId="0" applyFont="1" applyFill="1" applyBorder="1" applyAlignment="1" applyProtection="1">
      <alignment horizontal="center" vertical="top"/>
      <protection locked="0"/>
    </xf>
    <xf numFmtId="0" fontId="18" fillId="10" borderId="26" xfId="0" applyFont="1" applyFill="1" applyBorder="1" applyAlignment="1">
      <alignment horizontal="center" vertical="top" wrapText="1"/>
    </xf>
    <xf numFmtId="0" fontId="18" fillId="10" borderId="27" xfId="0" applyFont="1" applyFill="1" applyBorder="1" applyAlignment="1">
      <alignment horizontal="center" vertical="top" wrapText="1"/>
    </xf>
    <xf numFmtId="0" fontId="18" fillId="10" borderId="23" xfId="0" applyFont="1" applyFill="1" applyBorder="1" applyAlignment="1">
      <alignment horizontal="left" vertical="top" wrapText="1"/>
    </xf>
    <xf numFmtId="0" fontId="18" fillId="10" borderId="24" xfId="0" applyFont="1" applyFill="1" applyBorder="1" applyAlignment="1">
      <alignment horizontal="left" vertical="top" wrapText="1"/>
    </xf>
    <xf numFmtId="0" fontId="19" fillId="12" borderId="22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23" fillId="0" borderId="0" xfId="0" applyFont="1"/>
    <xf numFmtId="164" fontId="14" fillId="9" borderId="22" xfId="0" quotePrefix="1" applyNumberFormat="1" applyFont="1" applyFill="1" applyBorder="1" applyAlignment="1">
      <alignment horizontal="center"/>
    </xf>
    <xf numFmtId="164" fontId="14" fillId="9" borderId="24" xfId="0" quotePrefix="1" applyNumberFormat="1" applyFont="1" applyFill="1" applyBorder="1" applyAlignment="1">
      <alignment horizontal="center"/>
    </xf>
  </cellXfs>
  <cellStyles count="21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Procent" xfId="20" builtinId="5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aluta" xfId="19" builtinId="4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8EFC70"/>
      <color rgb="FF0B87D3"/>
      <color rgb="FFF2C168"/>
      <color rgb="FFEFF9FF"/>
      <color rgb="FFD3E7FB"/>
      <color rgb="FF99CCFF"/>
      <color rgb="FFFFCCFF"/>
      <color rgb="FFF7FFF7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62"/>
  <sheetViews>
    <sheetView tabSelected="1" zoomScale="70" zoomScaleNormal="70" zoomScaleSheetLayoutView="100" zoomScalePageLayoutView="80" workbookViewId="0">
      <selection activeCell="P76" sqref="P76"/>
    </sheetView>
  </sheetViews>
  <sheetFormatPr defaultColWidth="9.109375" defaultRowHeight="14.4"/>
  <cols>
    <col min="1" max="1" width="2.88671875" style="1" customWidth="1"/>
    <col min="2" max="2" width="2" style="1" customWidth="1"/>
    <col min="3" max="3" width="3.33203125" style="1" customWidth="1"/>
    <col min="4" max="4" width="40.33203125" style="1" customWidth="1"/>
    <col min="5" max="5" width="22.33203125" style="1" customWidth="1"/>
    <col min="6" max="6" width="19.33203125" style="1" customWidth="1"/>
    <col min="7" max="7" width="14.6640625" style="1" customWidth="1"/>
    <col min="8" max="8" width="3.88671875" style="1" customWidth="1"/>
    <col min="9" max="9" width="3" style="1" customWidth="1"/>
    <col min="10" max="10" width="17.109375" style="1" customWidth="1"/>
    <col min="11" max="11" width="1.6640625" style="1" customWidth="1"/>
    <col min="12" max="12" width="2.88671875" style="1" customWidth="1"/>
    <col min="13" max="15" width="9.109375" style="1"/>
    <col min="16" max="16" width="12.33203125" style="1" bestFit="1" customWidth="1"/>
    <col min="17" max="21" width="9.109375" style="1"/>
    <col min="22" max="22" width="63.5546875" style="1" customWidth="1"/>
    <col min="23" max="16384" width="9.109375" style="1"/>
  </cols>
  <sheetData>
    <row r="1" spans="2:13" ht="15" customHeight="1" thickBot="1"/>
    <row r="2" spans="2:13" ht="16.2" customHeight="1" thickTop="1">
      <c r="B2" s="8"/>
      <c r="C2" s="21"/>
      <c r="D2" s="82" t="s">
        <v>0</v>
      </c>
      <c r="E2" s="82"/>
      <c r="F2" s="82"/>
      <c r="G2" s="82"/>
      <c r="H2" s="82"/>
      <c r="I2" s="82"/>
      <c r="J2" s="82"/>
      <c r="K2" s="9"/>
    </row>
    <row r="3" spans="2:13">
      <c r="B3" s="10"/>
      <c r="D3" s="83"/>
      <c r="E3" s="83"/>
      <c r="F3" s="83"/>
      <c r="G3" s="83"/>
      <c r="H3" s="83"/>
      <c r="I3" s="83"/>
      <c r="J3" s="83"/>
      <c r="K3" s="11"/>
    </row>
    <row r="4" spans="2:13" ht="10.95" customHeight="1">
      <c r="B4" s="10"/>
      <c r="D4" s="2"/>
      <c r="E4" s="2"/>
      <c r="F4" s="2"/>
      <c r="G4" s="2"/>
      <c r="H4" s="2"/>
      <c r="I4" s="2"/>
      <c r="J4" s="2"/>
      <c r="K4" s="11"/>
    </row>
    <row r="5" spans="2:13">
      <c r="B5" s="10"/>
      <c r="D5" s="72" t="s">
        <v>75</v>
      </c>
      <c r="I5" s="85"/>
      <c r="J5" s="86"/>
      <c r="K5" s="11"/>
      <c r="M5" s="16"/>
    </row>
    <row r="6" spans="2:13">
      <c r="B6" s="10"/>
      <c r="D6" s="72" t="s">
        <v>76</v>
      </c>
      <c r="I6" s="86"/>
      <c r="J6" s="86"/>
      <c r="K6" s="11"/>
    </row>
    <row r="7" spans="2:13">
      <c r="B7" s="10"/>
      <c r="D7" s="72" t="s">
        <v>1</v>
      </c>
      <c r="I7" s="86"/>
      <c r="J7" s="86"/>
      <c r="K7" s="11"/>
    </row>
    <row r="8" spans="2:13">
      <c r="B8" s="10"/>
      <c r="D8" s="72" t="s">
        <v>2</v>
      </c>
      <c r="I8" s="86"/>
      <c r="J8" s="86"/>
      <c r="K8" s="11"/>
    </row>
    <row r="9" spans="2:13">
      <c r="B9" s="10"/>
      <c r="D9" s="72" t="s">
        <v>77</v>
      </c>
      <c r="I9" s="86"/>
      <c r="J9" s="86"/>
      <c r="K9" s="11"/>
    </row>
    <row r="10" spans="2:13">
      <c r="B10" s="10"/>
      <c r="D10" s="72" t="s">
        <v>78</v>
      </c>
      <c r="I10" s="86"/>
      <c r="J10" s="86"/>
      <c r="K10" s="11"/>
    </row>
    <row r="11" spans="2:13">
      <c r="B11" s="10"/>
      <c r="D11" s="72" t="s">
        <v>3</v>
      </c>
      <c r="I11" s="86"/>
      <c r="J11" s="86"/>
      <c r="K11" s="11"/>
    </row>
    <row r="12" spans="2:13">
      <c r="B12" s="10"/>
      <c r="D12" s="72" t="s">
        <v>73</v>
      </c>
      <c r="K12" s="11"/>
    </row>
    <row r="13" spans="2:13">
      <c r="B13" s="10"/>
      <c r="D13" s="72" t="s">
        <v>4</v>
      </c>
      <c r="K13" s="11"/>
    </row>
    <row r="14" spans="2:13" ht="12" customHeight="1">
      <c r="B14" s="10"/>
      <c r="D14" s="84" t="s">
        <v>79</v>
      </c>
      <c r="E14" s="84"/>
      <c r="F14" s="84"/>
      <c r="G14" s="84"/>
      <c r="H14" s="84"/>
      <c r="I14" s="84"/>
      <c r="J14" s="84"/>
      <c r="K14" s="11"/>
    </row>
    <row r="15" spans="2:13">
      <c r="B15" s="10"/>
      <c r="D15" s="99" t="s">
        <v>5</v>
      </c>
      <c r="E15" s="100"/>
      <c r="F15" s="101"/>
      <c r="G15" s="103">
        <v>46153</v>
      </c>
      <c r="H15" s="104"/>
      <c r="K15" s="11"/>
    </row>
    <row r="16" spans="2:13" ht="15" customHeight="1">
      <c r="B16" s="10"/>
      <c r="J16" s="3"/>
      <c r="K16" s="11"/>
    </row>
    <row r="17" spans="2:11" ht="15" customHeight="1">
      <c r="B17" s="10"/>
      <c r="C17" s="30"/>
      <c r="F17" s="1" t="s">
        <v>74</v>
      </c>
      <c r="J17" s="3"/>
      <c r="K17" s="11"/>
    </row>
    <row r="18" spans="2:11" ht="15" customHeight="1">
      <c r="B18" s="10"/>
      <c r="C18" s="35" t="s">
        <v>6</v>
      </c>
      <c r="D18" s="36"/>
      <c r="E18" s="37"/>
      <c r="F18" s="37"/>
      <c r="G18" s="37"/>
      <c r="H18" s="37"/>
      <c r="I18" s="37"/>
      <c r="J18" s="38"/>
      <c r="K18" s="11"/>
    </row>
    <row r="19" spans="2:11" ht="28.8">
      <c r="B19" s="10"/>
      <c r="D19" s="59" t="s">
        <v>7</v>
      </c>
      <c r="E19" s="52" t="s">
        <v>8</v>
      </c>
      <c r="F19" s="52" t="s">
        <v>9</v>
      </c>
      <c r="G19" s="93" t="s">
        <v>10</v>
      </c>
      <c r="H19" s="94"/>
      <c r="I19" s="17"/>
      <c r="J19" s="58" t="s">
        <v>11</v>
      </c>
      <c r="K19" s="11"/>
    </row>
    <row r="20" spans="2:11" ht="15" customHeight="1">
      <c r="B20" s="10"/>
      <c r="C20" s="22">
        <v>1</v>
      </c>
      <c r="D20" s="71" t="s">
        <v>12</v>
      </c>
      <c r="E20" s="69">
        <v>67440</v>
      </c>
      <c r="F20" s="63">
        <v>0</v>
      </c>
      <c r="G20" s="75">
        <v>0</v>
      </c>
      <c r="H20" s="75"/>
      <c r="I20" s="43"/>
      <c r="J20" s="44">
        <f>($F20-$G20)*$E20</f>
        <v>0</v>
      </c>
      <c r="K20" s="11"/>
    </row>
    <row r="21" spans="2:11" ht="15" customHeight="1">
      <c r="B21" s="10"/>
      <c r="C21" s="22">
        <v>2</v>
      </c>
      <c r="D21" s="71" t="s">
        <v>13</v>
      </c>
      <c r="E21" s="70">
        <v>60</v>
      </c>
      <c r="F21" s="63">
        <v>0</v>
      </c>
      <c r="G21" s="75">
        <v>0</v>
      </c>
      <c r="H21" s="75"/>
      <c r="I21" s="43"/>
      <c r="J21" s="44">
        <f t="shared" ref="J21:J54" si="0">($F21-$G21)*$E21</f>
        <v>0</v>
      </c>
      <c r="K21" s="11"/>
    </row>
    <row r="22" spans="2:11" ht="15" customHeight="1">
      <c r="B22" s="10"/>
      <c r="C22" s="22">
        <v>3</v>
      </c>
      <c r="D22" s="71" t="s">
        <v>14</v>
      </c>
      <c r="E22" s="69">
        <v>33653</v>
      </c>
      <c r="F22" s="63">
        <v>0</v>
      </c>
      <c r="G22" s="75">
        <v>0</v>
      </c>
      <c r="H22" s="75"/>
      <c r="I22" s="43"/>
      <c r="J22" s="44">
        <f t="shared" si="0"/>
        <v>0</v>
      </c>
      <c r="K22" s="11"/>
    </row>
    <row r="23" spans="2:11" ht="15" customHeight="1">
      <c r="B23" s="10"/>
      <c r="C23" s="22">
        <v>4</v>
      </c>
      <c r="D23" s="71" t="s">
        <v>15</v>
      </c>
      <c r="E23" s="69">
        <v>12889</v>
      </c>
      <c r="F23" s="63">
        <v>0</v>
      </c>
      <c r="G23" s="75">
        <v>0</v>
      </c>
      <c r="H23" s="75"/>
      <c r="I23" s="43"/>
      <c r="J23" s="44">
        <f>($F23-$G23)*$E23</f>
        <v>0</v>
      </c>
      <c r="K23" s="11"/>
    </row>
    <row r="24" spans="2:11" ht="15" customHeight="1">
      <c r="B24" s="10"/>
      <c r="C24" s="22">
        <v>5</v>
      </c>
      <c r="D24" s="71" t="s">
        <v>80</v>
      </c>
      <c r="E24" s="69">
        <v>2983</v>
      </c>
      <c r="F24" s="63">
        <v>0</v>
      </c>
      <c r="G24" s="75">
        <v>0</v>
      </c>
      <c r="H24" s="75"/>
      <c r="I24" s="43"/>
      <c r="J24" s="44">
        <f t="shared" si="0"/>
        <v>0</v>
      </c>
      <c r="K24" s="11"/>
    </row>
    <row r="25" spans="2:11" ht="15" customHeight="1">
      <c r="B25" s="10"/>
      <c r="C25" s="22">
        <v>6</v>
      </c>
      <c r="D25" s="71" t="s">
        <v>16</v>
      </c>
      <c r="E25" s="69">
        <v>6534</v>
      </c>
      <c r="F25" s="63">
        <v>0</v>
      </c>
      <c r="G25" s="75">
        <v>0</v>
      </c>
      <c r="H25" s="75"/>
      <c r="I25" s="43"/>
      <c r="J25" s="44">
        <f t="shared" si="0"/>
        <v>0</v>
      </c>
      <c r="K25" s="11"/>
    </row>
    <row r="26" spans="2:11" ht="15" customHeight="1">
      <c r="B26" s="10"/>
      <c r="C26" s="22">
        <v>7</v>
      </c>
      <c r="D26" s="71" t="s">
        <v>17</v>
      </c>
      <c r="E26" s="69">
        <v>11278</v>
      </c>
      <c r="F26" s="63">
        <v>0</v>
      </c>
      <c r="G26" s="75">
        <v>0</v>
      </c>
      <c r="H26" s="75"/>
      <c r="I26" s="43"/>
      <c r="J26" s="44">
        <f t="shared" si="0"/>
        <v>0</v>
      </c>
      <c r="K26" s="11"/>
    </row>
    <row r="27" spans="2:11" ht="15" customHeight="1">
      <c r="B27" s="10"/>
      <c r="C27" s="22">
        <v>8</v>
      </c>
      <c r="D27" s="71" t="s">
        <v>18</v>
      </c>
      <c r="E27" s="70">
        <v>576</v>
      </c>
      <c r="F27" s="63">
        <v>0</v>
      </c>
      <c r="G27" s="75">
        <v>0</v>
      </c>
      <c r="H27" s="75"/>
      <c r="I27" s="43"/>
      <c r="J27" s="44">
        <f t="shared" si="0"/>
        <v>0</v>
      </c>
      <c r="K27" s="11"/>
    </row>
    <row r="28" spans="2:11" ht="15" customHeight="1">
      <c r="B28" s="10"/>
      <c r="C28" s="22">
        <v>9</v>
      </c>
      <c r="D28" s="71" t="s">
        <v>19</v>
      </c>
      <c r="E28" s="70">
        <v>78</v>
      </c>
      <c r="F28" s="63">
        <v>0</v>
      </c>
      <c r="G28" s="75">
        <v>0</v>
      </c>
      <c r="H28" s="75"/>
      <c r="I28" s="43"/>
      <c r="J28" s="44">
        <f t="shared" si="0"/>
        <v>0</v>
      </c>
      <c r="K28" s="11"/>
    </row>
    <row r="29" spans="2:11" ht="15" customHeight="1">
      <c r="B29" s="10"/>
      <c r="C29" s="22">
        <v>10</v>
      </c>
      <c r="D29" s="71" t="s">
        <v>20</v>
      </c>
      <c r="E29" s="70">
        <v>4</v>
      </c>
      <c r="F29" s="63">
        <v>0</v>
      </c>
      <c r="G29" s="75">
        <v>0</v>
      </c>
      <c r="H29" s="75"/>
      <c r="I29" s="43"/>
      <c r="J29" s="44">
        <f t="shared" si="0"/>
        <v>0</v>
      </c>
      <c r="K29" s="11"/>
    </row>
    <row r="30" spans="2:11" ht="15" customHeight="1">
      <c r="B30" s="10"/>
      <c r="C30" s="22">
        <v>11</v>
      </c>
      <c r="D30" s="71" t="s">
        <v>82</v>
      </c>
      <c r="E30" s="70">
        <v>314</v>
      </c>
      <c r="F30" s="63">
        <v>0</v>
      </c>
      <c r="G30" s="75">
        <v>0</v>
      </c>
      <c r="H30" s="75"/>
      <c r="I30" s="43"/>
      <c r="J30" s="44">
        <f t="shared" si="0"/>
        <v>0</v>
      </c>
      <c r="K30" s="11"/>
    </row>
    <row r="31" spans="2:11" ht="15" customHeight="1">
      <c r="B31" s="10"/>
      <c r="C31" s="22">
        <v>12</v>
      </c>
      <c r="D31" s="71" t="s">
        <v>21</v>
      </c>
      <c r="E31" s="70">
        <v>388</v>
      </c>
      <c r="F31" s="63">
        <v>0</v>
      </c>
      <c r="G31" s="75">
        <v>0</v>
      </c>
      <c r="H31" s="75"/>
      <c r="I31" s="43"/>
      <c r="J31" s="44">
        <f t="shared" si="0"/>
        <v>0</v>
      </c>
      <c r="K31" s="11"/>
    </row>
    <row r="32" spans="2:11" ht="15" customHeight="1">
      <c r="B32" s="10"/>
      <c r="C32" s="22">
        <v>13</v>
      </c>
      <c r="D32" s="71" t="s">
        <v>22</v>
      </c>
      <c r="E32" s="70">
        <v>136</v>
      </c>
      <c r="F32" s="63">
        <v>0</v>
      </c>
      <c r="G32" s="75">
        <v>0</v>
      </c>
      <c r="H32" s="75"/>
      <c r="I32" s="43"/>
      <c r="J32" s="44">
        <f t="shared" si="0"/>
        <v>0</v>
      </c>
      <c r="K32" s="11"/>
    </row>
    <row r="33" spans="2:11" ht="15" customHeight="1">
      <c r="B33" s="10"/>
      <c r="C33" s="22">
        <v>14</v>
      </c>
      <c r="D33" s="71" t="s">
        <v>23</v>
      </c>
      <c r="E33" s="70">
        <v>346</v>
      </c>
      <c r="F33" s="63">
        <v>0</v>
      </c>
      <c r="G33" s="75">
        <v>0</v>
      </c>
      <c r="H33" s="75"/>
      <c r="I33" s="43"/>
      <c r="J33" s="44">
        <f t="shared" si="0"/>
        <v>0</v>
      </c>
      <c r="K33" s="11"/>
    </row>
    <row r="34" spans="2:11" ht="15" customHeight="1">
      <c r="B34" s="10"/>
      <c r="C34" s="22">
        <v>15</v>
      </c>
      <c r="D34" s="71" t="s">
        <v>24</v>
      </c>
      <c r="E34" s="70">
        <v>86</v>
      </c>
      <c r="F34" s="63">
        <v>0</v>
      </c>
      <c r="G34" s="75">
        <v>0</v>
      </c>
      <c r="H34" s="75"/>
      <c r="I34" s="43"/>
      <c r="J34" s="44">
        <f t="shared" si="0"/>
        <v>0</v>
      </c>
      <c r="K34" s="11"/>
    </row>
    <row r="35" spans="2:11" ht="15" customHeight="1">
      <c r="B35" s="10"/>
      <c r="C35" s="22">
        <v>16</v>
      </c>
      <c r="D35" s="102" t="s">
        <v>84</v>
      </c>
      <c r="E35" s="70">
        <v>26</v>
      </c>
      <c r="F35" s="63">
        <v>0</v>
      </c>
      <c r="G35" s="75">
        <v>0</v>
      </c>
      <c r="H35" s="75"/>
      <c r="I35" s="43"/>
      <c r="J35" s="44">
        <f t="shared" si="0"/>
        <v>0</v>
      </c>
      <c r="K35" s="11"/>
    </row>
    <row r="36" spans="2:11" ht="15" customHeight="1">
      <c r="B36" s="10"/>
      <c r="C36" s="22">
        <v>17</v>
      </c>
      <c r="D36" s="71" t="s">
        <v>25</v>
      </c>
      <c r="E36" s="69">
        <v>516994</v>
      </c>
      <c r="F36" s="63">
        <v>0</v>
      </c>
      <c r="G36" s="75">
        <v>0</v>
      </c>
      <c r="H36" s="75"/>
      <c r="I36" s="43"/>
      <c r="J36" s="44">
        <f t="shared" si="0"/>
        <v>0</v>
      </c>
      <c r="K36" s="11"/>
    </row>
    <row r="37" spans="2:11" ht="15" customHeight="1">
      <c r="B37" s="10"/>
      <c r="C37" s="22">
        <v>18</v>
      </c>
      <c r="D37" s="71" t="s">
        <v>81</v>
      </c>
      <c r="E37" s="69">
        <v>4708</v>
      </c>
      <c r="F37" s="63">
        <v>0</v>
      </c>
      <c r="G37" s="75">
        <v>0</v>
      </c>
      <c r="H37" s="75"/>
      <c r="I37" s="43"/>
      <c r="J37" s="44">
        <f t="shared" si="0"/>
        <v>0</v>
      </c>
      <c r="K37" s="11"/>
    </row>
    <row r="38" spans="2:11" ht="15" customHeight="1">
      <c r="B38" s="10"/>
      <c r="C38" s="22">
        <v>19</v>
      </c>
      <c r="D38" s="71" t="s">
        <v>26</v>
      </c>
      <c r="E38" s="69">
        <v>5022</v>
      </c>
      <c r="F38" s="63">
        <v>0</v>
      </c>
      <c r="G38" s="75">
        <v>0</v>
      </c>
      <c r="H38" s="75"/>
      <c r="I38" s="43"/>
      <c r="J38" s="44">
        <f t="shared" si="0"/>
        <v>0</v>
      </c>
      <c r="K38" s="11"/>
    </row>
    <row r="39" spans="2:11" ht="15" customHeight="1">
      <c r="B39" s="10"/>
      <c r="C39" s="22">
        <v>20</v>
      </c>
      <c r="D39" s="71" t="s">
        <v>27</v>
      </c>
      <c r="E39" s="69">
        <v>354410</v>
      </c>
      <c r="F39" s="63">
        <v>0</v>
      </c>
      <c r="G39" s="75">
        <v>0</v>
      </c>
      <c r="H39" s="75"/>
      <c r="I39" s="43"/>
      <c r="J39" s="44">
        <f t="shared" si="0"/>
        <v>0</v>
      </c>
      <c r="K39" s="11"/>
    </row>
    <row r="40" spans="2:11" ht="15" customHeight="1">
      <c r="B40" s="10"/>
      <c r="C40" s="22">
        <v>21</v>
      </c>
      <c r="D40" s="71" t="s">
        <v>28</v>
      </c>
      <c r="E40" s="70">
        <v>236</v>
      </c>
      <c r="F40" s="63">
        <v>0</v>
      </c>
      <c r="G40" s="75">
        <v>0</v>
      </c>
      <c r="H40" s="75"/>
      <c r="I40" s="43"/>
      <c r="J40" s="44">
        <f t="shared" si="0"/>
        <v>0</v>
      </c>
      <c r="K40" s="11"/>
    </row>
    <row r="41" spans="2:11" ht="15" customHeight="1">
      <c r="B41" s="10"/>
      <c r="C41" s="22">
        <v>22</v>
      </c>
      <c r="D41" s="71" t="s">
        <v>29</v>
      </c>
      <c r="E41" s="69">
        <v>1396</v>
      </c>
      <c r="F41" s="63">
        <v>0</v>
      </c>
      <c r="G41" s="75">
        <v>0</v>
      </c>
      <c r="H41" s="75"/>
      <c r="I41" s="43"/>
      <c r="J41" s="44">
        <f t="shared" si="0"/>
        <v>0</v>
      </c>
      <c r="K41" s="11"/>
    </row>
    <row r="42" spans="2:11" ht="15" customHeight="1">
      <c r="B42" s="10"/>
      <c r="C42" s="22">
        <v>23</v>
      </c>
      <c r="D42" s="71" t="s">
        <v>30</v>
      </c>
      <c r="E42" s="70">
        <v>62</v>
      </c>
      <c r="F42" s="63">
        <v>0</v>
      </c>
      <c r="G42" s="75">
        <v>0</v>
      </c>
      <c r="H42" s="75"/>
      <c r="I42" s="43"/>
      <c r="J42" s="44">
        <f t="shared" si="0"/>
        <v>0</v>
      </c>
      <c r="K42" s="11"/>
    </row>
    <row r="43" spans="2:11" ht="15" customHeight="1">
      <c r="B43" s="10"/>
      <c r="C43" s="22">
        <v>24</v>
      </c>
      <c r="D43" s="71" t="s">
        <v>31</v>
      </c>
      <c r="E43" s="69">
        <v>98864</v>
      </c>
      <c r="F43" s="63">
        <v>0</v>
      </c>
      <c r="G43" s="75">
        <v>0</v>
      </c>
      <c r="H43" s="75"/>
      <c r="I43" s="43"/>
      <c r="J43" s="44">
        <f t="shared" si="0"/>
        <v>0</v>
      </c>
      <c r="K43" s="11"/>
    </row>
    <row r="44" spans="2:11" ht="15" customHeight="1">
      <c r="B44" s="10"/>
      <c r="C44" s="22">
        <v>25</v>
      </c>
      <c r="D44" s="71" t="s">
        <v>32</v>
      </c>
      <c r="E44" s="70">
        <v>74</v>
      </c>
      <c r="F44" s="63">
        <v>0</v>
      </c>
      <c r="G44" s="75">
        <v>0</v>
      </c>
      <c r="H44" s="75"/>
      <c r="I44" s="43"/>
      <c r="J44" s="44">
        <f t="shared" si="0"/>
        <v>0</v>
      </c>
      <c r="K44" s="11"/>
    </row>
    <row r="45" spans="2:11" ht="15" customHeight="1">
      <c r="B45" s="10"/>
      <c r="C45" s="22">
        <v>26</v>
      </c>
      <c r="D45" s="71" t="s">
        <v>83</v>
      </c>
      <c r="E45" s="69">
        <v>22682</v>
      </c>
      <c r="F45" s="63">
        <v>0</v>
      </c>
      <c r="G45" s="75">
        <v>0</v>
      </c>
      <c r="H45" s="75"/>
      <c r="I45" s="43"/>
      <c r="J45" s="44">
        <f t="shared" si="0"/>
        <v>0</v>
      </c>
      <c r="K45" s="11"/>
    </row>
    <row r="46" spans="2:11" ht="15" customHeight="1">
      <c r="B46" s="10"/>
      <c r="C46" s="22">
        <v>27</v>
      </c>
      <c r="D46" s="71" t="s">
        <v>33</v>
      </c>
      <c r="E46" s="69">
        <v>2442</v>
      </c>
      <c r="F46" s="63">
        <v>0</v>
      </c>
      <c r="G46" s="75">
        <v>0</v>
      </c>
      <c r="H46" s="75"/>
      <c r="I46" s="43"/>
      <c r="J46" s="44">
        <f t="shared" si="0"/>
        <v>0</v>
      </c>
      <c r="K46" s="11"/>
    </row>
    <row r="47" spans="2:11" ht="15" customHeight="1">
      <c r="B47" s="10"/>
      <c r="C47" s="22">
        <v>28</v>
      </c>
      <c r="D47" s="71" t="s">
        <v>34</v>
      </c>
      <c r="E47" s="70">
        <v>62</v>
      </c>
      <c r="F47" s="63">
        <v>0</v>
      </c>
      <c r="G47" s="75">
        <v>0</v>
      </c>
      <c r="H47" s="75"/>
      <c r="I47" s="43"/>
      <c r="J47" s="44">
        <f t="shared" si="0"/>
        <v>0</v>
      </c>
      <c r="K47" s="11"/>
    </row>
    <row r="48" spans="2:11" ht="15" customHeight="1">
      <c r="B48" s="10"/>
      <c r="C48" s="22">
        <v>29</v>
      </c>
      <c r="D48" s="71" t="s">
        <v>35</v>
      </c>
      <c r="E48" s="69">
        <v>171846</v>
      </c>
      <c r="F48" s="63">
        <v>0</v>
      </c>
      <c r="G48" s="75">
        <v>0</v>
      </c>
      <c r="H48" s="75"/>
      <c r="I48" s="43"/>
      <c r="J48" s="44">
        <f t="shared" si="0"/>
        <v>0</v>
      </c>
      <c r="K48" s="11"/>
    </row>
    <row r="49" spans="2:22" ht="15" customHeight="1">
      <c r="B49" s="10"/>
      <c r="C49" s="22">
        <v>30</v>
      </c>
      <c r="D49" s="71" t="s">
        <v>85</v>
      </c>
      <c r="E49" s="69">
        <v>30186</v>
      </c>
      <c r="F49" s="63">
        <v>0</v>
      </c>
      <c r="G49" s="75">
        <v>0</v>
      </c>
      <c r="H49" s="75"/>
      <c r="I49" s="43"/>
      <c r="J49" s="44">
        <f t="shared" si="0"/>
        <v>0</v>
      </c>
      <c r="K49" s="11"/>
    </row>
    <row r="50" spans="2:22" ht="15" customHeight="1">
      <c r="B50" s="10"/>
      <c r="C50" s="22">
        <v>31</v>
      </c>
      <c r="D50" s="71" t="s">
        <v>36</v>
      </c>
      <c r="E50" s="69">
        <v>4255</v>
      </c>
      <c r="F50" s="63">
        <v>0</v>
      </c>
      <c r="G50" s="75">
        <v>0</v>
      </c>
      <c r="H50" s="75"/>
      <c r="I50" s="43"/>
      <c r="J50" s="44">
        <f t="shared" si="0"/>
        <v>0</v>
      </c>
      <c r="K50" s="11"/>
    </row>
    <row r="51" spans="2:22" ht="15" customHeight="1">
      <c r="B51" s="10"/>
      <c r="C51" s="22">
        <v>32</v>
      </c>
      <c r="D51" s="71" t="s">
        <v>86</v>
      </c>
      <c r="E51" s="69">
        <v>2831</v>
      </c>
      <c r="F51" s="63">
        <v>0</v>
      </c>
      <c r="G51" s="75">
        <v>0</v>
      </c>
      <c r="H51" s="75"/>
      <c r="I51" s="43"/>
      <c r="J51" s="44">
        <f t="shared" si="0"/>
        <v>0</v>
      </c>
      <c r="K51" s="11"/>
    </row>
    <row r="52" spans="2:22" ht="15" customHeight="1">
      <c r="B52" s="10"/>
      <c r="C52" s="22">
        <v>33</v>
      </c>
      <c r="D52" s="71" t="s">
        <v>87</v>
      </c>
      <c r="E52" s="70">
        <v>22</v>
      </c>
      <c r="F52" s="63">
        <v>0</v>
      </c>
      <c r="G52" s="75">
        <v>0</v>
      </c>
      <c r="H52" s="75"/>
      <c r="I52" s="43"/>
      <c r="J52" s="44">
        <f t="shared" si="0"/>
        <v>0</v>
      </c>
      <c r="K52" s="11"/>
    </row>
    <row r="53" spans="2:22" ht="15" customHeight="1">
      <c r="B53" s="10"/>
      <c r="C53" s="22">
        <v>34</v>
      </c>
      <c r="D53" s="71" t="s">
        <v>37</v>
      </c>
      <c r="E53" s="69">
        <v>272951</v>
      </c>
      <c r="F53" s="63">
        <v>0</v>
      </c>
      <c r="G53" s="75">
        <v>0</v>
      </c>
      <c r="H53" s="75"/>
      <c r="I53" s="43"/>
      <c r="J53" s="44">
        <f t="shared" si="0"/>
        <v>0</v>
      </c>
      <c r="K53" s="11"/>
    </row>
    <row r="54" spans="2:22" ht="15" customHeight="1">
      <c r="B54" s="10"/>
      <c r="C54" s="22">
        <v>35</v>
      </c>
      <c r="D54" s="71" t="s">
        <v>38</v>
      </c>
      <c r="E54" s="69">
        <v>9896</v>
      </c>
      <c r="F54" s="63">
        <v>0</v>
      </c>
      <c r="G54" s="75">
        <v>0</v>
      </c>
      <c r="H54" s="75"/>
      <c r="I54" s="43"/>
      <c r="J54" s="44">
        <f t="shared" si="0"/>
        <v>0</v>
      </c>
      <c r="K54" s="11"/>
    </row>
    <row r="55" spans="2:22" ht="15" customHeight="1">
      <c r="B55" s="10"/>
      <c r="D55" s="27" t="s">
        <v>39</v>
      </c>
      <c r="E55" s="23">
        <f>SUM(E20:E54)</f>
        <v>1635730</v>
      </c>
      <c r="F55" s="16"/>
      <c r="G55" s="16"/>
      <c r="H55" s="16"/>
      <c r="I55" s="16"/>
      <c r="J55" s="16"/>
      <c r="K55" s="11"/>
      <c r="M55" s="74"/>
      <c r="N55" s="74"/>
      <c r="O55" s="74"/>
      <c r="P55" s="74"/>
      <c r="Q55" s="74"/>
      <c r="R55" s="74"/>
      <c r="S55" s="74"/>
      <c r="T55" s="74"/>
      <c r="U55" s="74"/>
      <c r="V55" s="74"/>
    </row>
    <row r="56" spans="2:22" ht="15" customHeight="1" thickBot="1">
      <c r="B56" s="10"/>
      <c r="D56" s="27"/>
      <c r="E56" s="27"/>
      <c r="F56" s="16"/>
      <c r="G56" s="16"/>
      <c r="H56" s="16"/>
      <c r="I56" s="16"/>
      <c r="J56" s="16"/>
      <c r="K56" s="11"/>
      <c r="M56" s="74"/>
      <c r="N56" s="74"/>
      <c r="O56" s="74"/>
      <c r="P56" s="74"/>
      <c r="Q56" s="74"/>
      <c r="R56" s="74"/>
      <c r="S56" s="74"/>
      <c r="T56" s="74"/>
      <c r="U56" s="74"/>
      <c r="V56" s="74"/>
    </row>
    <row r="57" spans="2:22" ht="15" customHeight="1" thickBot="1">
      <c r="B57" s="10"/>
      <c r="D57" s="39" t="s">
        <v>40</v>
      </c>
      <c r="E57" s="40"/>
      <c r="F57" s="76"/>
      <c r="G57" s="76"/>
      <c r="H57" s="76"/>
      <c r="I57" s="41"/>
      <c r="J57" s="48">
        <f>SUM(J20:J54)</f>
        <v>0</v>
      </c>
      <c r="K57" s="11"/>
    </row>
    <row r="58" spans="2:22" ht="15" customHeight="1">
      <c r="B58" s="10"/>
      <c r="K58" s="11"/>
    </row>
    <row r="59" spans="2:22" ht="15" customHeight="1">
      <c r="B59" s="46"/>
      <c r="C59" s="33" t="s">
        <v>41</v>
      </c>
      <c r="D59" s="47"/>
      <c r="E59" s="47"/>
      <c r="F59" s="45"/>
      <c r="G59" s="45"/>
      <c r="H59" s="45"/>
      <c r="I59" s="33"/>
      <c r="J59" s="47"/>
      <c r="K59" s="11"/>
      <c r="N59" s="1" t="s">
        <v>42</v>
      </c>
    </row>
    <row r="60" spans="2:22" ht="15" customHeight="1">
      <c r="B60" s="10"/>
      <c r="D60" s="28" t="s">
        <v>43</v>
      </c>
      <c r="E60" s="16"/>
      <c r="F60" s="16"/>
      <c r="G60" s="16"/>
      <c r="H60" s="16"/>
      <c r="J60" s="16"/>
      <c r="K60" s="11"/>
    </row>
    <row r="61" spans="2:22" ht="15" customHeight="1">
      <c r="B61" s="10"/>
      <c r="D61" s="24" t="s">
        <v>44</v>
      </c>
      <c r="E61" s="16"/>
      <c r="F61" s="16"/>
      <c r="G61" s="16"/>
      <c r="H61" s="16"/>
      <c r="J61" s="16"/>
      <c r="K61" s="11"/>
    </row>
    <row r="62" spans="2:22" ht="15" customHeight="1">
      <c r="B62" s="10"/>
      <c r="D62" s="26" t="s">
        <v>45</v>
      </c>
      <c r="E62" s="16"/>
      <c r="F62" s="16"/>
      <c r="G62" s="16"/>
      <c r="H62" s="16"/>
      <c r="J62" s="15"/>
      <c r="K62" s="11"/>
      <c r="O62" s="1" t="s">
        <v>42</v>
      </c>
    </row>
    <row r="63" spans="2:22" ht="15" customHeight="1">
      <c r="B63" s="10"/>
      <c r="D63" s="16"/>
      <c r="E63" s="16"/>
      <c r="F63" s="16"/>
      <c r="G63" s="16"/>
      <c r="H63" s="16"/>
      <c r="J63" s="15"/>
      <c r="K63" s="11"/>
      <c r="P63" s="56"/>
    </row>
    <row r="64" spans="2:22" ht="43.2">
      <c r="B64" s="10"/>
      <c r="D64" s="57" t="s">
        <v>46</v>
      </c>
      <c r="E64" s="25" t="s">
        <v>47</v>
      </c>
      <c r="F64" s="68" t="s">
        <v>48</v>
      </c>
      <c r="G64" s="95" t="s">
        <v>49</v>
      </c>
      <c r="H64" s="96"/>
      <c r="I64" s="17"/>
      <c r="J64" s="19"/>
      <c r="K64" s="11"/>
      <c r="P64" s="5"/>
    </row>
    <row r="65" spans="2:19" ht="15" customHeight="1">
      <c r="B65" s="10"/>
      <c r="D65" s="64"/>
      <c r="E65" s="65">
        <v>0</v>
      </c>
      <c r="F65" s="49">
        <v>125</v>
      </c>
      <c r="G65" s="97">
        <v>156</v>
      </c>
      <c r="H65" s="98"/>
      <c r="J65" s="18">
        <f>SUM(G65*(E65/60))*2*F65</f>
        <v>0</v>
      </c>
      <c r="K65" s="11"/>
    </row>
    <row r="66" spans="2:19" ht="15" customHeight="1">
      <c r="B66" s="10"/>
      <c r="D66" s="73" t="s">
        <v>50</v>
      </c>
      <c r="E66" s="73"/>
      <c r="F66" s="51"/>
      <c r="G66" s="51"/>
      <c r="H66" s="51"/>
      <c r="I66" s="51"/>
      <c r="J66" s="51"/>
      <c r="K66" s="11"/>
    </row>
    <row r="67" spans="2:19" ht="15" customHeight="1">
      <c r="B67" s="10"/>
      <c r="D67" s="74"/>
      <c r="E67" s="74"/>
      <c r="F67" s="6" t="s">
        <v>51</v>
      </c>
      <c r="G67" s="6"/>
      <c r="H67" s="6"/>
      <c r="J67" s="20">
        <v>4</v>
      </c>
      <c r="K67" s="11"/>
    </row>
    <row r="68" spans="2:19" ht="12.6" customHeight="1" thickBot="1">
      <c r="B68" s="10"/>
      <c r="D68" s="4"/>
      <c r="E68" s="4"/>
      <c r="F68" s="4"/>
      <c r="G68" s="4"/>
      <c r="J68" s="5"/>
      <c r="K68" s="11"/>
    </row>
    <row r="69" spans="2:19" ht="15" customHeight="1" thickBot="1">
      <c r="B69" s="10"/>
      <c r="D69" s="80" t="s">
        <v>52</v>
      </c>
      <c r="E69" s="81"/>
      <c r="F69" s="81"/>
      <c r="G69" s="81"/>
      <c r="H69" s="81"/>
      <c r="I69" s="41"/>
      <c r="J69" s="50">
        <f>J65*J67</f>
        <v>0</v>
      </c>
      <c r="K69" s="11"/>
    </row>
    <row r="70" spans="2:19" ht="15" customHeight="1">
      <c r="B70" s="10"/>
      <c r="D70" s="32"/>
      <c r="E70" s="32"/>
      <c r="F70" s="32"/>
      <c r="G70" s="32"/>
      <c r="H70" s="32"/>
      <c r="J70" s="29"/>
      <c r="K70" s="11"/>
    </row>
    <row r="71" spans="2:19" ht="15" customHeight="1">
      <c r="B71" s="31"/>
      <c r="C71" s="33" t="s">
        <v>53</v>
      </c>
      <c r="D71" s="45"/>
      <c r="E71" s="45"/>
      <c r="F71" s="45"/>
      <c r="G71" s="45"/>
      <c r="H71" s="45"/>
      <c r="I71" s="34"/>
      <c r="J71" s="34"/>
      <c r="K71" s="11"/>
    </row>
    <row r="72" spans="2:19" ht="15" customHeight="1">
      <c r="B72" s="31"/>
      <c r="K72" s="11"/>
    </row>
    <row r="73" spans="2:19" ht="15" customHeight="1">
      <c r="B73" s="31"/>
      <c r="D73" s="53" t="s">
        <v>54</v>
      </c>
      <c r="E73" s="53" t="s">
        <v>55</v>
      </c>
      <c r="F73" s="53" t="s">
        <v>56</v>
      </c>
      <c r="K73" s="11"/>
    </row>
    <row r="74" spans="2:19" ht="15" customHeight="1">
      <c r="B74" s="31"/>
      <c r="D74" s="60" t="s">
        <v>57</v>
      </c>
      <c r="E74" s="62">
        <v>0</v>
      </c>
      <c r="F74" s="61">
        <v>1</v>
      </c>
      <c r="K74" s="11"/>
      <c r="M74" s="42"/>
      <c r="N74" s="42"/>
      <c r="O74" s="42"/>
      <c r="P74" s="42"/>
      <c r="Q74" s="42"/>
      <c r="R74" s="4"/>
      <c r="S74" s="4"/>
    </row>
    <row r="75" spans="2:19" ht="15" customHeight="1">
      <c r="B75" s="31"/>
      <c r="D75" s="60" t="s">
        <v>58</v>
      </c>
      <c r="E75" s="62">
        <v>0</v>
      </c>
      <c r="F75" s="61">
        <v>1</v>
      </c>
      <c r="K75" s="11"/>
      <c r="M75" s="42"/>
      <c r="N75" s="42"/>
      <c r="O75" s="42"/>
      <c r="P75" s="42"/>
      <c r="Q75" s="42"/>
      <c r="R75" s="4"/>
      <c r="S75" s="4"/>
    </row>
    <row r="76" spans="2:19" ht="15" customHeight="1">
      <c r="B76" s="31"/>
      <c r="D76" s="60" t="s">
        <v>59</v>
      </c>
      <c r="E76" s="62">
        <v>0.01</v>
      </c>
      <c r="F76" s="61">
        <v>0.99</v>
      </c>
      <c r="K76" s="11"/>
      <c r="M76" s="42"/>
      <c r="N76" s="42"/>
      <c r="O76" s="42"/>
      <c r="P76" s="42"/>
      <c r="Q76" s="42"/>
      <c r="R76" s="4"/>
      <c r="S76" s="4"/>
    </row>
    <row r="77" spans="2:19" ht="15" customHeight="1">
      <c r="B77" s="31"/>
      <c r="D77" s="60" t="s">
        <v>60</v>
      </c>
      <c r="E77" s="62">
        <v>0.03</v>
      </c>
      <c r="F77" s="61">
        <v>0.97</v>
      </c>
      <c r="K77" s="11"/>
      <c r="M77" s="42"/>
      <c r="N77" s="42"/>
      <c r="O77" s="42"/>
      <c r="P77" s="42"/>
      <c r="Q77" s="42"/>
      <c r="R77" s="4"/>
      <c r="S77" s="4"/>
    </row>
    <row r="78" spans="2:19" ht="15" customHeight="1">
      <c r="B78" s="31"/>
      <c r="D78" s="60" t="s">
        <v>61</v>
      </c>
      <c r="E78" s="62">
        <v>0.05</v>
      </c>
      <c r="F78" s="61">
        <v>0.95</v>
      </c>
      <c r="K78" s="11"/>
      <c r="M78" s="42"/>
      <c r="N78" s="42"/>
      <c r="O78" s="42"/>
      <c r="P78" s="42"/>
      <c r="Q78" s="42"/>
      <c r="R78" s="4"/>
      <c r="S78" s="4"/>
    </row>
    <row r="79" spans="2:19" ht="15" customHeight="1">
      <c r="B79" s="31"/>
      <c r="D79" s="60" t="s">
        <v>62</v>
      </c>
      <c r="E79" s="62">
        <v>0.1</v>
      </c>
      <c r="F79" s="61">
        <v>0.9</v>
      </c>
      <c r="K79" s="11"/>
      <c r="M79" s="42"/>
      <c r="N79" s="42"/>
      <c r="O79" s="42"/>
      <c r="P79" s="42"/>
      <c r="Q79" s="42"/>
      <c r="R79" s="4"/>
      <c r="S79" s="4"/>
    </row>
    <row r="80" spans="2:19" ht="15" customHeight="1">
      <c r="B80" s="31"/>
      <c r="D80" s="1" t="s">
        <v>63</v>
      </c>
      <c r="K80" s="11"/>
      <c r="M80" s="42"/>
      <c r="N80" s="42"/>
      <c r="O80" s="42"/>
      <c r="P80" s="42"/>
      <c r="Q80" s="42"/>
      <c r="R80" s="4"/>
      <c r="S80" s="4"/>
    </row>
    <row r="81" spans="2:19" ht="15" customHeight="1" thickBot="1">
      <c r="B81" s="10"/>
      <c r="K81" s="11"/>
      <c r="M81" s="42"/>
      <c r="N81" s="42"/>
      <c r="O81" s="42"/>
      <c r="P81" s="42"/>
      <c r="Q81" s="42"/>
      <c r="R81" s="4"/>
      <c r="S81" s="4"/>
    </row>
    <row r="82" spans="2:19" ht="15" customHeight="1" thickBot="1">
      <c r="B82" s="10"/>
      <c r="D82" s="80" t="s">
        <v>64</v>
      </c>
      <c r="E82" s="81"/>
      <c r="F82" s="81"/>
      <c r="G82" s="81"/>
      <c r="H82" s="81"/>
      <c r="I82" s="41"/>
      <c r="J82" s="66">
        <v>1</v>
      </c>
      <c r="K82" s="11"/>
      <c r="M82" s="42"/>
      <c r="N82" s="42"/>
      <c r="O82" s="42"/>
      <c r="P82" s="42"/>
      <c r="Q82" s="42"/>
      <c r="R82" s="4"/>
      <c r="S82" s="4"/>
    </row>
    <row r="83" spans="2:19" ht="15" customHeight="1">
      <c r="B83" s="10"/>
      <c r="K83" s="11"/>
    </row>
    <row r="84" spans="2:19" ht="15" customHeight="1">
      <c r="B84" s="10"/>
      <c r="C84" s="33" t="s">
        <v>65</v>
      </c>
      <c r="D84" s="45"/>
      <c r="E84" s="45"/>
      <c r="F84" s="45"/>
      <c r="G84" s="45"/>
      <c r="H84" s="45"/>
      <c r="I84" s="34"/>
      <c r="J84" s="45"/>
      <c r="K84" s="11"/>
    </row>
    <row r="85" spans="2:19" ht="15" customHeight="1" thickBot="1">
      <c r="B85" s="10"/>
      <c r="K85" s="11"/>
    </row>
    <row r="86" spans="2:19" ht="15" customHeight="1" thickBot="1">
      <c r="B86" s="10"/>
      <c r="D86" s="67" t="s">
        <v>66</v>
      </c>
      <c r="E86" s="55"/>
      <c r="F86" s="55"/>
      <c r="G86" s="55"/>
      <c r="H86" s="55"/>
      <c r="I86" s="41"/>
      <c r="J86" s="54">
        <f>(J57+J69)*J82</f>
        <v>0</v>
      </c>
      <c r="K86" s="11"/>
    </row>
    <row r="87" spans="2:19" ht="15" customHeight="1">
      <c r="B87" s="10"/>
      <c r="K87" s="11"/>
    </row>
    <row r="88" spans="2:19" ht="15" customHeight="1">
      <c r="B88" s="10"/>
      <c r="D88" s="17" t="s">
        <v>67</v>
      </c>
      <c r="E88" s="77"/>
      <c r="F88" s="78"/>
      <c r="G88" s="79"/>
      <c r="I88" s="87" t="s">
        <v>68</v>
      </c>
      <c r="J88" s="88"/>
      <c r="K88" s="11"/>
    </row>
    <row r="89" spans="2:19" ht="15" customHeight="1">
      <c r="B89" s="10"/>
      <c r="D89" s="17" t="s">
        <v>69</v>
      </c>
      <c r="E89" s="77"/>
      <c r="F89" s="78"/>
      <c r="G89" s="79"/>
      <c r="I89" s="89"/>
      <c r="J89" s="90"/>
      <c r="K89" s="11"/>
    </row>
    <row r="90" spans="2:19" ht="15" customHeight="1">
      <c r="B90" s="10"/>
      <c r="D90" s="17" t="s">
        <v>70</v>
      </c>
      <c r="E90" s="77"/>
      <c r="F90" s="78"/>
      <c r="G90" s="79"/>
      <c r="I90" s="89"/>
      <c r="J90" s="90"/>
      <c r="K90" s="11"/>
    </row>
    <row r="91" spans="2:19" ht="15" customHeight="1">
      <c r="B91" s="10"/>
      <c r="D91" s="17" t="s">
        <v>71</v>
      </c>
      <c r="E91" s="77"/>
      <c r="F91" s="78"/>
      <c r="G91" s="79"/>
      <c r="I91" s="89"/>
      <c r="J91" s="90"/>
      <c r="K91" s="11"/>
    </row>
    <row r="92" spans="2:19" ht="15" customHeight="1">
      <c r="B92" s="10"/>
      <c r="D92" s="17" t="s">
        <v>72</v>
      </c>
      <c r="E92" s="77"/>
      <c r="F92" s="78"/>
      <c r="G92" s="79"/>
      <c r="I92" s="91"/>
      <c r="J92" s="92"/>
      <c r="K92" s="11"/>
    </row>
    <row r="93" spans="2:19" ht="7.95" customHeight="1" thickBot="1">
      <c r="B93" s="12"/>
      <c r="C93" s="13"/>
      <c r="D93" s="13"/>
      <c r="E93" s="13"/>
      <c r="F93" s="13"/>
      <c r="G93" s="13"/>
      <c r="H93" s="13"/>
      <c r="I93" s="13"/>
      <c r="J93" s="13"/>
      <c r="K93" s="14"/>
    </row>
    <row r="94" spans="2:19" ht="15" customHeight="1" thickTop="1"/>
    <row r="117" spans="8:8">
      <c r="H117" s="6"/>
    </row>
    <row r="119" spans="8:8">
      <c r="H119" s="4"/>
    </row>
    <row r="120" spans="8:8">
      <c r="H120" s="4"/>
    </row>
    <row r="121" spans="8:8">
      <c r="H121" s="4"/>
    </row>
    <row r="122" spans="8:8">
      <c r="H122" s="4"/>
    </row>
    <row r="123" spans="8:8">
      <c r="H123" s="4"/>
    </row>
    <row r="124" spans="8:8">
      <c r="H124" s="4"/>
    </row>
    <row r="125" spans="8:8">
      <c r="H125" s="4"/>
    </row>
    <row r="126" spans="8:8">
      <c r="H126" s="4"/>
    </row>
    <row r="128" spans="8:8">
      <c r="H128" s="4"/>
    </row>
    <row r="129" spans="8:8">
      <c r="H129" s="7"/>
    </row>
    <row r="130" spans="8:8">
      <c r="H130" s="7"/>
    </row>
    <row r="131" spans="8:8">
      <c r="H131" s="7"/>
    </row>
    <row r="132" spans="8:8">
      <c r="H132" s="7"/>
    </row>
    <row r="133" spans="8:8">
      <c r="H133" s="7"/>
    </row>
    <row r="134" spans="8:8">
      <c r="H134" s="7"/>
    </row>
    <row r="135" spans="8:8">
      <c r="H135" s="7"/>
    </row>
    <row r="136" spans="8:8">
      <c r="H136" s="4"/>
    </row>
    <row r="137" spans="8:8">
      <c r="H137" s="4"/>
    </row>
    <row r="138" spans="8:8">
      <c r="H138" s="7"/>
    </row>
    <row r="139" spans="8:8">
      <c r="H139" s="7"/>
    </row>
    <row r="140" spans="8:8">
      <c r="H140" s="7"/>
    </row>
    <row r="141" spans="8:8">
      <c r="H141" s="7"/>
    </row>
    <row r="142" spans="8:8">
      <c r="H142" s="7"/>
    </row>
    <row r="143" spans="8:8">
      <c r="H143" s="7"/>
    </row>
    <row r="144" spans="8:8">
      <c r="H144" s="7"/>
    </row>
    <row r="145" spans="8:8">
      <c r="H145" s="4"/>
    </row>
    <row r="146" spans="8:8">
      <c r="H146" s="4"/>
    </row>
    <row r="147" spans="8:8">
      <c r="H147" s="7"/>
    </row>
    <row r="148" spans="8:8">
      <c r="H148" s="7"/>
    </row>
    <row r="149" spans="8:8">
      <c r="H149" s="7"/>
    </row>
    <row r="150" spans="8:8">
      <c r="H150" s="7"/>
    </row>
    <row r="151" spans="8:8">
      <c r="H151" s="7"/>
    </row>
    <row r="152" spans="8:8">
      <c r="H152" s="7"/>
    </row>
    <row r="153" spans="8:8">
      <c r="H153" s="7"/>
    </row>
    <row r="155" spans="8:8">
      <c r="H155" s="4"/>
    </row>
    <row r="156" spans="8:8">
      <c r="H156" s="7"/>
    </row>
    <row r="157" spans="8:8">
      <c r="H157" s="7"/>
    </row>
    <row r="158" spans="8:8">
      <c r="H158" s="7"/>
    </row>
    <row r="159" spans="8:8">
      <c r="H159" s="7"/>
    </row>
    <row r="160" spans="8:8">
      <c r="H160" s="7"/>
    </row>
    <row r="161" spans="8:8">
      <c r="H161" s="7"/>
    </row>
    <row r="162" spans="8:8">
      <c r="H162" s="7"/>
    </row>
  </sheetData>
  <sheetProtection algorithmName="SHA-512" hashValue="j8Qhep1lSORmoT81B5NHFMGvssub6okblUsYCVqzfZothFlHvAkwB0wYU6GWMNZktdHx4qu4PeupdUzrgf3bkA==" saltValue="2MdgxBvqk36rBBA3EoH8Ow==" spinCount="100000" sheet="1" objects="1" scenarios="1"/>
  <mergeCells count="54">
    <mergeCell ref="M55:V56"/>
    <mergeCell ref="G15:H15"/>
    <mergeCell ref="D15:F15"/>
    <mergeCell ref="G42:H42"/>
    <mergeCell ref="G43:H43"/>
    <mergeCell ref="G44:H44"/>
    <mergeCell ref="G45:H45"/>
    <mergeCell ref="G38:H38"/>
    <mergeCell ref="G40:H40"/>
    <mergeCell ref="G41:H41"/>
    <mergeCell ref="G33:H33"/>
    <mergeCell ref="G34:H34"/>
    <mergeCell ref="G35:H35"/>
    <mergeCell ref="G36:H36"/>
    <mergeCell ref="G37:H37"/>
    <mergeCell ref="G29:H29"/>
    <mergeCell ref="G30:H30"/>
    <mergeCell ref="G31:H31"/>
    <mergeCell ref="G32:H32"/>
    <mergeCell ref="G39:H39"/>
    <mergeCell ref="G24:H24"/>
    <mergeCell ref="G25:H25"/>
    <mergeCell ref="G26:H26"/>
    <mergeCell ref="G27:H27"/>
    <mergeCell ref="G28:H28"/>
    <mergeCell ref="D82:H82"/>
    <mergeCell ref="D2:J3"/>
    <mergeCell ref="D14:J14"/>
    <mergeCell ref="I5:J11"/>
    <mergeCell ref="I88:J92"/>
    <mergeCell ref="G19:H19"/>
    <mergeCell ref="G20:H20"/>
    <mergeCell ref="G51:H51"/>
    <mergeCell ref="G52:H52"/>
    <mergeCell ref="G54:H54"/>
    <mergeCell ref="G21:H21"/>
    <mergeCell ref="G22:H22"/>
    <mergeCell ref="G64:H64"/>
    <mergeCell ref="G65:H65"/>
    <mergeCell ref="D69:H69"/>
    <mergeCell ref="G23:H23"/>
    <mergeCell ref="E90:G90"/>
    <mergeCell ref="E89:G89"/>
    <mergeCell ref="E88:G88"/>
    <mergeCell ref="E92:G92"/>
    <mergeCell ref="E91:G91"/>
    <mergeCell ref="D66:E67"/>
    <mergeCell ref="G46:H46"/>
    <mergeCell ref="G47:H47"/>
    <mergeCell ref="G48:H48"/>
    <mergeCell ref="G49:H49"/>
    <mergeCell ref="G50:H50"/>
    <mergeCell ref="G53:H53"/>
    <mergeCell ref="F57:H57"/>
  </mergeCells>
  <dataValidations count="1">
    <dataValidation type="list" showInputMessage="1" showErrorMessage="1" sqref="J82" xr:uid="{70EB495C-B62C-431F-A028-4DC054E55F71}">
      <formula1>$F$75:$F$79</formula1>
    </dataValidation>
  </dataValidation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&amp;CBijlage - Prijsinschrijfbiljet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818D38280864C82CCA7BCFA6CB615" ma:contentTypeVersion="3" ma:contentTypeDescription="Een nieuw document maken." ma:contentTypeScope="" ma:versionID="b01bb2406138a95b67937ecd3c2d93ef">
  <xsd:schema xmlns:xsd="http://www.w3.org/2001/XMLSchema" xmlns:xs="http://www.w3.org/2001/XMLSchema" xmlns:p="http://schemas.microsoft.com/office/2006/metadata/properties" xmlns:ns2="db65d3e5-d030-4808-b025-0180329e7bfa" targetNamespace="http://schemas.microsoft.com/office/2006/metadata/properties" ma:root="true" ma:fieldsID="d59ac3c2c3f4fe0357b70b3519b87980" ns2:_="">
    <xsd:import namespace="db65d3e5-d030-4808-b025-0180329e7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d3e5-d030-4808-b025-0180329e7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2A629-DE38-479A-9509-E4E4340021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9E2560-C2BC-4037-90A4-DC0D9251E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5d3e5-d030-4808-b025-0180329e7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70C95-F330-41B6-BE9E-CD4BBDE54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- Prijsinschrijfbiljet</vt:lpstr>
      <vt:lpstr>'Bijlage - Prijsinschrijfbiljet'!Afdrukbereik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2019-03-13T14:29:28Z</dcterms:created>
  <dcterms:modified xsi:type="dcterms:W3CDTF">2026-05-11T10:17:06Z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024">
    <vt:lpwstr>148</vt:lpwstr>
  </property>
  <property fmtid="{D5CDD505-2E9C-101B-9397-08002B2CF9AE}" pid="3" name="ContentTypeId">
    <vt:lpwstr>0x010100AD7818D38280864C82CCA7BCFA6CB615</vt:lpwstr>
  </property>
  <property fmtid="{D5CDD505-2E9C-101B-9397-08002B2CF9AE}" pid="4" name="MediaServiceImageTags">
    <vt:lpwstr/>
  </property>
</Properties>
</file>