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6/LEERLINGEN VERVOER/AANBESTEDINGSLEIDRAAD LLV 2026/"/>
    </mc:Choice>
  </mc:AlternateContent>
  <xr:revisionPtr revIDLastSave="0" documentId="8_{C5485E47-02D6-4562-9415-294071BFA803}" xr6:coauthVersionLast="47" xr6:coauthVersionMax="47" xr10:uidLastSave="{00000000-0000-0000-0000-000000000000}"/>
  <bookViews>
    <workbookView xWindow="28680" yWindow="-4185" windowWidth="29040" windowHeight="15720" xr2:uid="{461A5710-F859-446A-BE44-E98F21230DF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G53" i="1" s="1"/>
  <c r="H53" i="1" s="1"/>
  <c r="F52" i="1"/>
  <c r="G52" i="1" s="1"/>
  <c r="H52" i="1" s="1"/>
  <c r="F51" i="1"/>
  <c r="G51" i="1" s="1"/>
  <c r="H51" i="1" s="1"/>
  <c r="I13" i="1"/>
  <c r="H54" i="1" l="1"/>
  <c r="H56" i="1" s="1"/>
</calcChain>
</file>

<file path=xl/sharedStrings.xml><?xml version="1.0" encoding="utf-8"?>
<sst xmlns="http://schemas.openxmlformats.org/spreadsheetml/2006/main" count="49" uniqueCount="45">
  <si>
    <t>Bijlage 3   Prijsinvulformulier</t>
  </si>
  <si>
    <t>Naam aanbesteding</t>
  </si>
  <si>
    <t>Flexibele schil leerlingenvervoer</t>
  </si>
  <si>
    <t>Documentkenmerk Leidraad</t>
  </si>
  <si>
    <t>TenderNed Kenmerk</t>
  </si>
  <si>
    <t>Bandbreedte waarbinnen uw kilometer prijs mag vallen ex. BTW.</t>
  </si>
  <si>
    <t xml:space="preserve">Minimale vergoeding km vergoeding </t>
  </si>
  <si>
    <t>per km</t>
  </si>
  <si>
    <t xml:space="preserve">Maximale vergoeding km vergoeding </t>
  </si>
  <si>
    <t xml:space="preserve">per km </t>
  </si>
  <si>
    <t>Uw aangeboden prijs per gereden kilometer</t>
  </si>
  <si>
    <t>Bedrijfsnaam :</t>
  </si>
  <si>
    <t xml:space="preserve">KvK nummer : </t>
  </si>
  <si>
    <t>Naam rechtsgeldig vertegenwoordiger :</t>
  </si>
  <si>
    <t>Voor akkoord handtekening vertegenwoordiger :</t>
  </si>
  <si>
    <t>Functie :</t>
  </si>
  <si>
    <t xml:space="preserve">Datum van indiening : </t>
  </si>
  <si>
    <t>Uitgangspunten berekening van rit voor leerlingenvervoer.</t>
  </si>
  <si>
    <t>- Elke leerling kent een vast starttarief van € 6,25</t>
  </si>
  <si>
    <t>- Er wordt voor het vervoer in één rit met minder dan 4 leerlingen rekening gehouden met een factor die het totaal rittarief positief compenseert.</t>
  </si>
  <si>
    <t>- Vanaf 4 leerlingen per rit wordt geen compensatietarief meer gehanteerd.</t>
  </si>
  <si>
    <t>- De staffel voor het compensatietarief per rit:</t>
  </si>
  <si>
    <t>Aantal LL</t>
  </si>
  <si>
    <t>Factor</t>
  </si>
  <si>
    <t>4 of meer</t>
  </si>
  <si>
    <t>Fictief voorbeeld van een berekening per rit op basis van uw aangeboden prijs per kilometer</t>
  </si>
  <si>
    <t>Leerling A heeft een vast starttarief en een kortste route naar school van 5,2 km. Deze wordt afgerond op 5 km.</t>
  </si>
  <si>
    <t>Leerling B heeft een vast starttarief en een kortste route naar school van 2,6 km. Deze wordt afgerond op 3 km.</t>
  </si>
  <si>
    <t>Leerling C heeft een vast starttarief en een kortste route naar school van 4,3 km. Deze wordt afgerond op 4 km.</t>
  </si>
  <si>
    <t>Berekening</t>
  </si>
  <si>
    <t>starttarief</t>
  </si>
  <si>
    <t>km's</t>
  </si>
  <si>
    <t>aangeboden km-prijs</t>
  </si>
  <si>
    <t>ritprijs + starttarief</t>
  </si>
  <si>
    <t>leerling A</t>
  </si>
  <si>
    <t>leerling B</t>
  </si>
  <si>
    <t>leerling C</t>
  </si>
  <si>
    <t>subtotaal</t>
  </si>
  <si>
    <t>compensatiefactor voor 3 leerlingen</t>
  </si>
  <si>
    <t>totaaltarief per rit</t>
  </si>
  <si>
    <t>afgerond</t>
  </si>
  <si>
    <t>- Per leerling wordt de kortste route berekend voor het aantal te hanteren kilometers per te vervoeren leerling.</t>
  </si>
  <si>
    <t>DOC 26016137</t>
  </si>
  <si>
    <t>TN 589451</t>
  </si>
  <si>
    <r>
      <rPr>
        <sz val="11"/>
        <color rgb="FF000000"/>
        <rFont val="Aptos Narrow"/>
        <scheme val="minor"/>
      </rPr>
      <t xml:space="preserve">- De te rijden km's worden zowel naar beneden als naar boven afgerond </t>
    </r>
    <r>
      <rPr>
        <sz val="11"/>
        <rFont val="Aptos Narrow"/>
        <family val="2"/>
        <scheme val="minor"/>
      </rPr>
      <t>in hele getallen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</si>
</sst>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2" borderId="2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/>
    <xf numFmtId="165" fontId="0" fillId="0" borderId="20" xfId="0" applyNumberFormat="1" applyBorder="1"/>
    <xf numFmtId="165" fontId="1" fillId="2" borderId="1" xfId="0" applyNumberFormat="1" applyFont="1" applyFill="1" applyBorder="1" applyProtection="1">
      <protection locked="0"/>
    </xf>
    <xf numFmtId="165" fontId="1" fillId="0" borderId="0" xfId="0" applyNumberFormat="1" applyFont="1"/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0" fillId="0" borderId="19" xfId="0" applyBorder="1"/>
    <xf numFmtId="0" fontId="0" fillId="0" borderId="20" xfId="0" applyBorder="1"/>
    <xf numFmtId="0" fontId="1" fillId="0" borderId="20" xfId="0" applyFont="1" applyBorder="1"/>
    <xf numFmtId="0" fontId="0" fillId="0" borderId="21" xfId="0" applyBorder="1"/>
    <xf numFmtId="0" fontId="4" fillId="0" borderId="14" xfId="0" applyFont="1" applyBorder="1"/>
    <xf numFmtId="0" fontId="6" fillId="0" borderId="0" xfId="0" quotePrefix="1" applyFont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77B8-64D9-4129-99C6-310E469357EF}">
  <dimension ref="B2:O56"/>
  <sheetViews>
    <sheetView tabSelected="1" workbookViewId="0">
      <selection activeCell="G36" sqref="G36"/>
    </sheetView>
  </sheetViews>
  <sheetFormatPr defaultRowHeight="14.4" x14ac:dyDescent="0.3"/>
  <cols>
    <col min="1" max="1" width="2" customWidth="1"/>
    <col min="6" max="6" width="19" customWidth="1"/>
    <col min="9" max="9" width="9.88671875" bestFit="1" customWidth="1"/>
    <col min="15" max="15" width="9.6640625" customWidth="1"/>
  </cols>
  <sheetData>
    <row r="2" spans="2:15" ht="21" x14ac:dyDescent="0.4">
      <c r="B2" s="31" t="s">
        <v>0</v>
      </c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3"/>
    </row>
    <row r="3" spans="2:15" x14ac:dyDescent="0.3">
      <c r="B3" s="24"/>
      <c r="O3" s="25"/>
    </row>
    <row r="4" spans="2:15" x14ac:dyDescent="0.3">
      <c r="B4" s="24" t="s">
        <v>1</v>
      </c>
      <c r="E4" t="s">
        <v>2</v>
      </c>
      <c r="O4" s="25"/>
    </row>
    <row r="5" spans="2:15" x14ac:dyDescent="0.3">
      <c r="B5" s="24" t="s">
        <v>3</v>
      </c>
      <c r="E5" s="26" t="s">
        <v>42</v>
      </c>
      <c r="O5" s="25"/>
    </row>
    <row r="6" spans="2:15" x14ac:dyDescent="0.3">
      <c r="B6" s="27" t="s">
        <v>4</v>
      </c>
      <c r="C6" s="28"/>
      <c r="D6" s="28"/>
      <c r="E6" s="29" t="s">
        <v>43</v>
      </c>
      <c r="F6" s="28"/>
      <c r="G6" s="28"/>
      <c r="H6" s="28"/>
      <c r="I6" s="28"/>
      <c r="J6" s="28"/>
      <c r="K6" s="28"/>
      <c r="L6" s="28"/>
      <c r="M6" s="28"/>
      <c r="N6" s="28"/>
      <c r="O6" s="30"/>
    </row>
    <row r="9" spans="2:15" x14ac:dyDescent="0.3">
      <c r="B9" s="16" t="s">
        <v>5</v>
      </c>
    </row>
    <row r="10" spans="2:15" x14ac:dyDescent="0.3">
      <c r="B10" t="s">
        <v>6</v>
      </c>
      <c r="G10" s="17">
        <v>0.6</v>
      </c>
      <c r="H10" t="s">
        <v>7</v>
      </c>
    </row>
    <row r="11" spans="2:15" x14ac:dyDescent="0.3">
      <c r="B11" t="s">
        <v>8</v>
      </c>
      <c r="G11" s="17">
        <v>0.8</v>
      </c>
      <c r="H11" t="s">
        <v>9</v>
      </c>
    </row>
    <row r="12" spans="2:15" ht="15" thickBot="1" x14ac:dyDescent="0.35"/>
    <row r="13" spans="2:15" ht="15" thickBot="1" x14ac:dyDescent="0.35">
      <c r="B13" s="16" t="s">
        <v>10</v>
      </c>
      <c r="G13" s="19"/>
      <c r="H13" t="s">
        <v>7</v>
      </c>
      <c r="I13" t="str">
        <f>IF(AND(G13&gt;=0.6,G13&lt;=0.8),"","LET OP! Uw inschrijfprijs is ongeldig als hij niet binnen de bandbreedte valt.")</f>
        <v>LET OP! Uw inschrijfprijs is ongeldig als hij niet binnen de bandbreedte valt.</v>
      </c>
    </row>
    <row r="15" spans="2:15" ht="15" thickBot="1" x14ac:dyDescent="0.35"/>
    <row r="16" spans="2:15" x14ac:dyDescent="0.3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</row>
    <row r="17" spans="2:15" x14ac:dyDescent="0.3">
      <c r="B17" s="4" t="s">
        <v>11</v>
      </c>
      <c r="F17" s="42"/>
      <c r="G17" s="43"/>
      <c r="H17" s="44"/>
      <c r="O17" s="5"/>
    </row>
    <row r="18" spans="2:15" ht="4.95" customHeight="1" x14ac:dyDescent="0.3">
      <c r="B18" s="4"/>
      <c r="F18" s="11"/>
      <c r="G18" s="11"/>
      <c r="H18" s="11"/>
      <c r="O18" s="5"/>
    </row>
    <row r="19" spans="2:15" x14ac:dyDescent="0.3">
      <c r="B19" s="4" t="s">
        <v>12</v>
      </c>
      <c r="F19" s="42"/>
      <c r="G19" s="43"/>
      <c r="H19" s="44"/>
      <c r="O19" s="5"/>
    </row>
    <row r="20" spans="2:15" x14ac:dyDescent="0.3">
      <c r="B20" s="4"/>
      <c r="O20" s="5"/>
    </row>
    <row r="21" spans="2:15" x14ac:dyDescent="0.3">
      <c r="B21" s="4" t="s">
        <v>13</v>
      </c>
      <c r="F21" s="42"/>
      <c r="G21" s="43"/>
      <c r="H21" s="44"/>
      <c r="J21" t="s">
        <v>14</v>
      </c>
      <c r="O21" s="5"/>
    </row>
    <row r="22" spans="2:15" ht="4.95" customHeight="1" x14ac:dyDescent="0.3">
      <c r="B22" s="4"/>
      <c r="F22" s="10"/>
      <c r="G22" s="10"/>
      <c r="H22" s="10"/>
      <c r="O22" s="5"/>
    </row>
    <row r="23" spans="2:15" x14ac:dyDescent="0.3">
      <c r="B23" s="4" t="s">
        <v>15</v>
      </c>
      <c r="F23" s="42"/>
      <c r="G23" s="43"/>
      <c r="H23" s="44"/>
      <c r="O23" s="5"/>
    </row>
    <row r="24" spans="2:15" x14ac:dyDescent="0.3">
      <c r="B24" s="4"/>
      <c r="J24" s="33"/>
      <c r="K24" s="34"/>
      <c r="L24" s="34"/>
      <c r="M24" s="34"/>
      <c r="N24" s="35"/>
      <c r="O24" s="5"/>
    </row>
    <row r="25" spans="2:15" x14ac:dyDescent="0.3">
      <c r="B25" s="4" t="s">
        <v>16</v>
      </c>
      <c r="F25" s="9"/>
      <c r="J25" s="36"/>
      <c r="K25" s="37"/>
      <c r="L25" s="37"/>
      <c r="M25" s="37"/>
      <c r="N25" s="38"/>
      <c r="O25" s="5"/>
    </row>
    <row r="26" spans="2:15" x14ac:dyDescent="0.3">
      <c r="B26" s="4"/>
      <c r="J26" s="36"/>
      <c r="K26" s="37"/>
      <c r="L26" s="37"/>
      <c r="M26" s="37"/>
      <c r="N26" s="38"/>
      <c r="O26" s="5"/>
    </row>
    <row r="27" spans="2:15" x14ac:dyDescent="0.3">
      <c r="B27" s="4"/>
      <c r="J27" s="39"/>
      <c r="K27" s="40"/>
      <c r="L27" s="40"/>
      <c r="M27" s="40"/>
      <c r="N27" s="41"/>
      <c r="O27" s="5"/>
    </row>
    <row r="28" spans="2:15" ht="15" thickBot="1" x14ac:dyDescent="0.3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</row>
    <row r="32" spans="2:15" x14ac:dyDescent="0.3">
      <c r="B32" s="16" t="s">
        <v>17</v>
      </c>
    </row>
    <row r="33" spans="2:4" x14ac:dyDescent="0.3">
      <c r="B33" s="12" t="s">
        <v>41</v>
      </c>
    </row>
    <row r="34" spans="2:4" x14ac:dyDescent="0.3">
      <c r="B34" s="12" t="s">
        <v>44</v>
      </c>
    </row>
    <row r="35" spans="2:4" x14ac:dyDescent="0.3">
      <c r="B35" s="32" t="s">
        <v>18</v>
      </c>
    </row>
    <row r="36" spans="2:4" x14ac:dyDescent="0.3">
      <c r="B36" s="12" t="s">
        <v>19</v>
      </c>
    </row>
    <row r="37" spans="2:4" x14ac:dyDescent="0.3">
      <c r="B37" s="12" t="s">
        <v>20</v>
      </c>
    </row>
    <row r="38" spans="2:4" x14ac:dyDescent="0.3">
      <c r="B38" s="12" t="s">
        <v>21</v>
      </c>
    </row>
    <row r="39" spans="2:4" x14ac:dyDescent="0.3">
      <c r="C39" s="14" t="s">
        <v>22</v>
      </c>
      <c r="D39" s="15" t="s">
        <v>23</v>
      </c>
    </row>
    <row r="40" spans="2:4" x14ac:dyDescent="0.3">
      <c r="C40" s="14">
        <v>1</v>
      </c>
      <c r="D40" s="15">
        <v>2.25</v>
      </c>
    </row>
    <row r="41" spans="2:4" x14ac:dyDescent="0.3">
      <c r="C41" s="14">
        <v>2</v>
      </c>
      <c r="D41" s="15">
        <v>1.5</v>
      </c>
    </row>
    <row r="42" spans="2:4" x14ac:dyDescent="0.3">
      <c r="C42" s="14">
        <v>3</v>
      </c>
      <c r="D42" s="15">
        <v>1.25</v>
      </c>
    </row>
    <row r="43" spans="2:4" ht="13.95" customHeight="1" x14ac:dyDescent="0.3">
      <c r="C43" s="14" t="s">
        <v>24</v>
      </c>
      <c r="D43" s="15">
        <v>1</v>
      </c>
    </row>
    <row r="45" spans="2:4" x14ac:dyDescent="0.3">
      <c r="B45" s="16" t="s">
        <v>25</v>
      </c>
    </row>
    <row r="46" spans="2:4" x14ac:dyDescent="0.3">
      <c r="B46" t="s">
        <v>26</v>
      </c>
    </row>
    <row r="47" spans="2:4" x14ac:dyDescent="0.3">
      <c r="B47" t="s">
        <v>27</v>
      </c>
    </row>
    <row r="48" spans="2:4" x14ac:dyDescent="0.3">
      <c r="B48" t="s">
        <v>28</v>
      </c>
    </row>
    <row r="50" spans="2:9" x14ac:dyDescent="0.3">
      <c r="B50" t="s">
        <v>29</v>
      </c>
      <c r="D50" t="s">
        <v>30</v>
      </c>
      <c r="E50" t="s">
        <v>31</v>
      </c>
      <c r="F50" t="s">
        <v>32</v>
      </c>
      <c r="H50" t="s">
        <v>33</v>
      </c>
    </row>
    <row r="51" spans="2:9" x14ac:dyDescent="0.3">
      <c r="B51" t="s">
        <v>34</v>
      </c>
      <c r="C51" t="s">
        <v>30</v>
      </c>
      <c r="D51">
        <v>6.25</v>
      </c>
      <c r="E51">
        <v>5</v>
      </c>
      <c r="F51" s="20">
        <f>VALUE(G13)</f>
        <v>0</v>
      </c>
      <c r="G51" s="17">
        <f>E51*F51</f>
        <v>0</v>
      </c>
      <c r="H51" s="17">
        <f>D51+G51</f>
        <v>6.25</v>
      </c>
    </row>
    <row r="52" spans="2:9" x14ac:dyDescent="0.3">
      <c r="B52" t="s">
        <v>35</v>
      </c>
      <c r="C52" t="s">
        <v>30</v>
      </c>
      <c r="D52">
        <v>6.25</v>
      </c>
      <c r="E52">
        <v>3</v>
      </c>
      <c r="F52" s="20">
        <f>VALUE(G13)</f>
        <v>0</v>
      </c>
      <c r="G52" s="17">
        <f>E52*F52</f>
        <v>0</v>
      </c>
      <c r="H52" s="17">
        <f>D52+G52</f>
        <v>6.25</v>
      </c>
    </row>
    <row r="53" spans="2:9" x14ac:dyDescent="0.3">
      <c r="B53" t="s">
        <v>36</v>
      </c>
      <c r="C53" t="s">
        <v>30</v>
      </c>
      <c r="D53">
        <v>6.25</v>
      </c>
      <c r="E53">
        <v>4</v>
      </c>
      <c r="F53" s="20">
        <f>VALUE(G13)</f>
        <v>0</v>
      </c>
      <c r="G53" s="17">
        <f>E53*F53</f>
        <v>0</v>
      </c>
      <c r="H53" s="18">
        <f>D53+G53</f>
        <v>6.25</v>
      </c>
    </row>
    <row r="54" spans="2:9" x14ac:dyDescent="0.3">
      <c r="G54" t="s">
        <v>37</v>
      </c>
      <c r="H54" s="17">
        <f>SUM(H51:H53)</f>
        <v>18.75</v>
      </c>
    </row>
    <row r="55" spans="2:9" x14ac:dyDescent="0.3">
      <c r="G55" s="13" t="s">
        <v>38</v>
      </c>
      <c r="H55" s="18">
        <v>1.25</v>
      </c>
    </row>
    <row r="56" spans="2:9" x14ac:dyDescent="0.3">
      <c r="G56" s="13" t="s">
        <v>39</v>
      </c>
      <c r="H56" s="17">
        <f>H54*H55</f>
        <v>23.4375</v>
      </c>
      <c r="I56" t="s">
        <v>40</v>
      </c>
    </row>
  </sheetData>
  <sheetProtection algorithmName="SHA-512" hashValue="cmpBSLFAIWWvNTXmPF+Q7d3Pg9LDVdzmLUITmBEgEFDoZtDUZmJtuacBAwQFpH9+9LyfPDvNsE757tYJO9rsnQ==" saltValue="t2yt9ufRThf6ji3CgP0L0g==" spinCount="100000" sheet="1" objects="1" scenarios="1"/>
  <mergeCells count="5">
    <mergeCell ref="J24:N27"/>
    <mergeCell ref="F17:H17"/>
    <mergeCell ref="F19:H19"/>
    <mergeCell ref="F21:H21"/>
    <mergeCell ref="F23:H23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4CD0D0EB4204A8B00BD56211506A6" ma:contentTypeVersion="3" ma:contentTypeDescription="Een nieuw document maken." ma:contentTypeScope="" ma:versionID="76a77f61863bef04ec4a9e92dbccc43f">
  <xsd:schema xmlns:xsd="http://www.w3.org/2001/XMLSchema" xmlns:xs="http://www.w3.org/2001/XMLSchema" xmlns:p="http://schemas.microsoft.com/office/2006/metadata/properties" xmlns:ns2="9dffe37f-fe22-444d-979f-eb17854b4fde" targetNamespace="http://schemas.microsoft.com/office/2006/metadata/properties" ma:root="true" ma:fieldsID="929706f4ad39d17b2c7512615b358248" ns2:_="">
    <xsd:import namespace="9dffe37f-fe22-444d-979f-eb17854b4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fe37f-fe22-444d-979f-eb17854b4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12B3B-D748-47B3-9DD0-C0E178B4C8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53108-55BD-40C0-ADE0-EF57C2EDB0E1}">
  <ds:schemaRefs>
    <ds:schemaRef ds:uri="http://schemas.microsoft.com/office/2006/documentManagement/types"/>
    <ds:schemaRef ds:uri="http://purl.org/dc/terms/"/>
    <ds:schemaRef ds:uri="9dffe37f-fe22-444d-979f-eb17854b4fd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829936-9BDF-4BD8-B665-9EDCE5247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fe37f-fe22-444d-979f-eb17854b4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Gert-Jan Wendrich</dc:creator>
  <cp:keywords/>
  <dc:description/>
  <cp:lastModifiedBy>Gert-Jan Wendrich</cp:lastModifiedBy>
  <cp:revision/>
  <dcterms:created xsi:type="dcterms:W3CDTF">2026-04-28T15:09:45Z</dcterms:created>
  <dcterms:modified xsi:type="dcterms:W3CDTF">2026-05-08T12:55:43Z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0x0101006994CD0D0EB4204A8B00BD56211506A6</vt:lpwstr>
  </property>
</Properties>
</file>