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hhnk.sharepoint.com/sites/02025/Gedeelde documenten/General/5 Contractmanagement/5.02 Aanbesteding/01_Inschrijvingsleidraad en bijbehorende contractstukken/"/>
    </mc:Choice>
  </mc:AlternateContent>
  <xr:revisionPtr revIDLastSave="49" documentId="13_ncr:1_{F4F67338-7CE4-404F-8628-4174720ED213}" xr6:coauthVersionLast="47" xr6:coauthVersionMax="47" xr10:uidLastSave="{05B4958F-8E61-4247-855D-3EFD6426EDA7}"/>
  <bookViews>
    <workbookView xWindow="-120" yWindow="-120" windowWidth="38640" windowHeight="21120" activeTab="4" xr2:uid="{00000000-000D-0000-FFFF-FFFF00000000}"/>
  </bookViews>
  <sheets>
    <sheet name="Voorblad" sheetId="5" r:id="rId1"/>
    <sheet name="Werktuigbouwkunde" sheetId="2" r:id="rId2"/>
    <sheet name="Civiele techniek" sheetId="8" r:id="rId3"/>
    <sheet name="Elektrotechniek" sheetId="9" r:id="rId4"/>
    <sheet name="Tarieven" sheetId="4" r:id="rId5"/>
  </sheets>
  <definedNames>
    <definedName name="_Toc95291979" localSheetId="2">'Civiele techniek'!#REF!</definedName>
    <definedName name="_xlnm.Print_Area" localSheetId="2">'Civiele techniek'!$B$1:$G$32</definedName>
    <definedName name="_xlnm.Print_Area" localSheetId="4">Tarieven!$B$1:$G$45</definedName>
    <definedName name="_xlnm.Print_Area" localSheetId="0">Voorblad!$B$14:$E$41</definedName>
    <definedName name="_xlnm.Print_Area" localSheetId="1">Werktuigbouwkunde!$B$15:$G$35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9" l="1"/>
  <c r="F19" i="9"/>
  <c r="F20" i="9"/>
  <c r="F21" i="9"/>
  <c r="F22" i="9"/>
  <c r="F23" i="9"/>
  <c r="F24" i="9"/>
  <c r="F25" i="9"/>
  <c r="F26" i="9"/>
  <c r="F27" i="9"/>
  <c r="F17" i="9"/>
  <c r="F18" i="2"/>
  <c r="F19" i="2"/>
  <c r="F20" i="2"/>
  <c r="F21" i="2"/>
  <c r="F22" i="2"/>
  <c r="F23" i="2"/>
  <c r="F24" i="2"/>
  <c r="F25" i="2"/>
  <c r="F26" i="2"/>
  <c r="F27" i="2"/>
  <c r="F17" i="2"/>
  <c r="F18" i="8"/>
  <c r="F19" i="8"/>
  <c r="F20" i="8"/>
  <c r="F21" i="8"/>
  <c r="F22" i="8"/>
  <c r="F23" i="8"/>
  <c r="F24" i="8"/>
  <c r="F17" i="8"/>
  <c r="F30" i="9" l="1"/>
  <c r="D18" i="5" s="1"/>
  <c r="F25" i="8"/>
  <c r="F32" i="2"/>
  <c r="D16" i="5" s="1"/>
  <c r="D17" i="5"/>
  <c r="D19" i="5" l="1"/>
  <c r="D23" i="5" s="1"/>
  <c r="D22" i="5" l="1"/>
  <c r="D24" i="5"/>
  <c r="D25" i="5" l="1"/>
  <c r="D27" i="5" s="1"/>
</calcChain>
</file>

<file path=xl/sharedStrings.xml><?xml version="1.0" encoding="utf-8"?>
<sst xmlns="http://schemas.openxmlformats.org/spreadsheetml/2006/main" count="187" uniqueCount="125">
  <si>
    <t xml:space="preserve">INSCHRIJFSTAAT </t>
  </si>
  <si>
    <t>Onderdeel</t>
  </si>
  <si>
    <t>Totaal</t>
  </si>
  <si>
    <t>*)</t>
  </si>
  <si>
    <t>*) bedrag moet overeenkomen met het bedrag op het inschrijvingsbiljet</t>
  </si>
  <si>
    <t>Na(a)m(en) vertegenwoordigingsbevoegde ondertekenaar(s):</t>
  </si>
  <si>
    <t>Datum:</t>
  </si>
  <si>
    <t>Materiaal</t>
  </si>
  <si>
    <t>Uren</t>
  </si>
  <si>
    <t>§</t>
  </si>
  <si>
    <t>Tijdelijke pomp installatie</t>
  </si>
  <si>
    <t>Visvriendelijke pomp incl. motor en aanpassingen</t>
  </si>
  <si>
    <t>Visvriendelijksheidstest</t>
  </si>
  <si>
    <t>Revisie mangatdeksels perskoker</t>
  </si>
  <si>
    <t>Revisie tolkleppen en vervangen aandrijvingen</t>
  </si>
  <si>
    <t>Revisie stormschuiven en vervangen aandrijvingen</t>
  </si>
  <si>
    <t xml:space="preserve">Vervangen en modificeren ontluchtingen </t>
  </si>
  <si>
    <t xml:space="preserve">Revisie terugslagkleppen </t>
  </si>
  <si>
    <t>Vervangen en uitbreiden lenspompsysteem</t>
  </si>
  <si>
    <t>Revisie krooshekken</t>
  </si>
  <si>
    <t>Vervangen en modificeren zoutwaterinlaatsysteem totaal</t>
  </si>
  <si>
    <t>Stelposten</t>
  </si>
  <si>
    <t>Totaal werktuigbouwkundige installatie inclusief stelposten</t>
  </si>
  <si>
    <t>5.2</t>
  </si>
  <si>
    <t>5.9</t>
  </si>
  <si>
    <t>Buitenterrein</t>
  </si>
  <si>
    <t>TARIEVENTABEL</t>
  </si>
  <si>
    <t>Tarief per uur</t>
  </si>
  <si>
    <t>Algemeen</t>
  </si>
  <si>
    <t>Projectmanager (overall)</t>
  </si>
  <si>
    <t>Projectleider discipline W</t>
  </si>
  <si>
    <t>Projectleidier discipline Civiel</t>
  </si>
  <si>
    <t>Projectadministratie</t>
  </si>
  <si>
    <t>Werktuigbouwkundige werken</t>
  </si>
  <si>
    <t>Tekenaar</t>
  </si>
  <si>
    <t>Ontwerper</t>
  </si>
  <si>
    <t>Constructeur</t>
  </si>
  <si>
    <t>Monteur</t>
  </si>
  <si>
    <t>In bedrijf steller</t>
  </si>
  <si>
    <t>Civiele werken</t>
  </si>
  <si>
    <t>werkvoorbereider</t>
  </si>
  <si>
    <t>grondwerker incl. handgereedschap</t>
  </si>
  <si>
    <t>timmerman incl. handgereedschap</t>
  </si>
  <si>
    <t>betonwerker incl. handgereedschap</t>
  </si>
  <si>
    <t>uitvoerder</t>
  </si>
  <si>
    <t>Voedings en besturingskast</t>
  </si>
  <si>
    <t>Frequentieregelaars</t>
  </si>
  <si>
    <t>Totaal elektrotechnische installatie inclusief stelposten</t>
  </si>
  <si>
    <t>Telemetrie, Niveaumetingen, Lekwaterafvoer</t>
  </si>
  <si>
    <t>Stormschuiven</t>
  </si>
  <si>
    <t>Zouwaterinlaat</t>
  </si>
  <si>
    <t>Kabelbanen, Bekabeling</t>
  </si>
  <si>
    <t>Krooshekreiniger</t>
  </si>
  <si>
    <t>Lichtinstallatie, Verwarming</t>
  </si>
  <si>
    <t>Kabelluik</t>
  </si>
  <si>
    <t>Tijdelijke voorzieningen TPI</t>
  </si>
  <si>
    <t>Documentatie, keuringen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</si>
  <si>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</si>
  <si>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</si>
  <si>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</si>
  <si>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</si>
  <si>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</si>
  <si>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</si>
  <si>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</si>
  <si>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</si>
  <si>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</si>
  <si>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Stelpost stormschuiven extra materiaalkosten</t>
  </si>
  <si>
    <t>Stelpost keerkleppen extra materiaalkosten</t>
  </si>
  <si>
    <t>Stelpost tolkleppen extra materiaalkosten</t>
  </si>
  <si>
    <t>Stelpost extra materiaalkosten</t>
  </si>
  <si>
    <t>7.3</t>
  </si>
  <si>
    <t>7.4</t>
  </si>
  <si>
    <t>7.5, 7.6 en 7.7</t>
  </si>
  <si>
    <t>7.8</t>
  </si>
  <si>
    <t>7.10 &amp; 7.11</t>
  </si>
  <si>
    <t>7.12</t>
  </si>
  <si>
    <t>7.13 &amp; 7.14</t>
  </si>
  <si>
    <t>7.15</t>
  </si>
  <si>
    <t>7.16</t>
  </si>
  <si>
    <t>7.18</t>
  </si>
  <si>
    <t>8.1</t>
  </si>
  <si>
    <t>8.2</t>
  </si>
  <si>
    <t>Renovatie machinehal en pompkelder</t>
  </si>
  <si>
    <t>8.3</t>
  </si>
  <si>
    <t>8.4</t>
  </si>
  <si>
    <t>Dakconstructie</t>
  </si>
  <si>
    <t>8.1.15</t>
  </si>
  <si>
    <t>8.1.19-8.1.20</t>
  </si>
  <si>
    <t>8.2.5 t/m 8.2.7</t>
  </si>
  <si>
    <t>Droogzetting gemaal in en uitstroomconstructie</t>
  </si>
  <si>
    <t>8.2.1</t>
  </si>
  <si>
    <t>Bijlage 2 bij de Inschrijvingsleidraad van de nationaal openbare aanbesteding Renovatie gemaal Krassekeet met zoutwaterinlaat</t>
  </si>
  <si>
    <t>Winst</t>
  </si>
  <si>
    <t>Risico</t>
  </si>
  <si>
    <t>Algemene kosten</t>
  </si>
  <si>
    <t>Subtotaal directe kosten</t>
  </si>
  <si>
    <t>Subtotaal AKW&amp;R</t>
  </si>
  <si>
    <t>Invulinstructies:</t>
  </si>
  <si>
    <t>- alleen de geel gearceerde cellen invullen</t>
  </si>
  <si>
    <t>- alle bedragen exclusief btw</t>
  </si>
  <si>
    <t>Versie:</t>
  </si>
  <si>
    <t>1.0</t>
  </si>
  <si>
    <t xml:space="preserve">TenderNed kenmerk: </t>
  </si>
  <si>
    <t>Directe kosten</t>
  </si>
  <si>
    <t>Algemene kosten, Winst &amp; Risico</t>
  </si>
  <si>
    <t>Renovatie keuken, garderobe, hal en toiletten</t>
  </si>
  <si>
    <t>Renovatie instroom</t>
  </si>
  <si>
    <t>Renovatie schuivenschacht</t>
  </si>
  <si>
    <t>Werkzaamheden uitstroomconstructie</t>
  </si>
  <si>
    <t>Tabblad:</t>
  </si>
  <si>
    <t>Werktuigbouwkunde</t>
  </si>
  <si>
    <t>- alle bedragen inclusief onvoorzien</t>
  </si>
  <si>
    <t xml:space="preserve">Totaal civieltechnisch </t>
  </si>
  <si>
    <t>Voorblad</t>
  </si>
  <si>
    <t>Totaal civiele techniek</t>
  </si>
  <si>
    <t>Totaal werktuigbouwkunde incl. stelposten</t>
  </si>
  <si>
    <t>Totaal elektrotechniek incl. stelpost</t>
  </si>
  <si>
    <t>Percentage</t>
  </si>
  <si>
    <t>Aannemingssom exclusief btw</t>
  </si>
  <si>
    <t xml:space="preserve">Tarieven </t>
  </si>
  <si>
    <t>Elektrotechniek</t>
  </si>
  <si>
    <t>Civiele techniek</t>
  </si>
  <si>
    <t>Medewerker</t>
  </si>
  <si>
    <t>- de blauwe cellen niet invullen, deze worden automatisch gevuld</t>
  </si>
  <si>
    <t>- het wordt toegestaan extra regels toe te voegen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</si>
</sst>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i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4" xfId="0" applyFont="1" applyFill="1" applyBorder="1"/>
    <xf numFmtId="0" fontId="6" fillId="2" borderId="5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4" fontId="2" fillId="2" borderId="12" xfId="1" applyFont="1" applyFill="1" applyBorder="1"/>
    <xf numFmtId="44" fontId="2" fillId="2" borderId="7" xfId="1" applyFont="1" applyFill="1" applyBorder="1"/>
    <xf numFmtId="0" fontId="2" fillId="2" borderId="10" xfId="0" applyFont="1" applyFill="1" applyBorder="1"/>
    <xf numFmtId="0" fontId="2" fillId="2" borderId="9" xfId="0" applyFont="1" applyFill="1" applyBorder="1"/>
    <xf numFmtId="0" fontId="2" fillId="2" borderId="17" xfId="0" applyFont="1" applyFill="1" applyBorder="1"/>
    <xf numFmtId="0" fontId="6" fillId="2" borderId="9" xfId="0" applyFont="1" applyFill="1" applyBorder="1"/>
    <xf numFmtId="0" fontId="6" fillId="2" borderId="0" xfId="0" applyFont="1" applyFill="1"/>
    <xf numFmtId="44" fontId="2" fillId="2" borderId="0" xfId="1" applyFont="1" applyFill="1"/>
    <xf numFmtId="0" fontId="9" fillId="2" borderId="0" xfId="0" applyFont="1" applyFill="1"/>
    <xf numFmtId="0" fontId="10" fillId="2" borderId="0" xfId="0" applyFont="1" applyFill="1"/>
    <xf numFmtId="44" fontId="2" fillId="3" borderId="9" xfId="1" applyFont="1" applyFill="1" applyBorder="1"/>
    <xf numFmtId="44" fontId="2" fillId="4" borderId="8" xfId="1" applyFont="1" applyFill="1" applyBorder="1"/>
    <xf numFmtId="0" fontId="2" fillId="3" borderId="0" xfId="0" applyFont="1" applyFill="1"/>
    <xf numFmtId="0" fontId="6" fillId="2" borderId="0" xfId="0" quotePrefix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6" fillId="2" borderId="12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5" fillId="2" borderId="18" xfId="0" applyFont="1" applyFill="1" applyBorder="1"/>
    <xf numFmtId="0" fontId="5" fillId="2" borderId="26" xfId="0" applyFont="1" applyFill="1" applyBorder="1"/>
    <xf numFmtId="0" fontId="5" fillId="2" borderId="27" xfId="0" applyFont="1" applyFill="1" applyBorder="1"/>
    <xf numFmtId="0" fontId="1" fillId="2" borderId="0" xfId="0" applyFont="1" applyFill="1"/>
    <xf numFmtId="0" fontId="1" fillId="2" borderId="22" xfId="0" applyFont="1" applyFill="1" applyBorder="1"/>
    <xf numFmtId="0" fontId="1" fillId="2" borderId="24" xfId="0" applyFont="1" applyFill="1" applyBorder="1"/>
    <xf numFmtId="0" fontId="6" fillId="2" borderId="20" xfId="0" applyFont="1" applyFill="1" applyBorder="1"/>
    <xf numFmtId="0" fontId="6" fillId="2" borderId="21" xfId="0" applyFont="1" applyFill="1" applyBorder="1"/>
    <xf numFmtId="0" fontId="1" fillId="2" borderId="12" xfId="0" applyFont="1" applyFill="1" applyBorder="1"/>
    <xf numFmtId="44" fontId="1" fillId="2" borderId="12" xfId="1" applyFont="1" applyFill="1" applyBorder="1"/>
    <xf numFmtId="44" fontId="1" fillId="2" borderId="23" xfId="1" applyFont="1" applyFill="1" applyBorder="1"/>
    <xf numFmtId="0" fontId="1" fillId="2" borderId="17" xfId="0" applyFont="1" applyFill="1" applyBorder="1"/>
    <xf numFmtId="44" fontId="1" fillId="3" borderId="9" xfId="1" applyFont="1" applyFill="1" applyBorder="1"/>
    <xf numFmtId="0" fontId="1" fillId="2" borderId="26" xfId="0" applyFont="1" applyFill="1" applyBorder="1"/>
    <xf numFmtId="0" fontId="1" fillId="2" borderId="18" xfId="0" applyFont="1" applyFill="1" applyBorder="1"/>
    <xf numFmtId="44" fontId="1" fillId="3" borderId="19" xfId="1" applyFont="1" applyFill="1" applyBorder="1"/>
    <xf numFmtId="44" fontId="1" fillId="2" borderId="25" xfId="1" applyFont="1" applyFill="1" applyBorder="1"/>
    <xf numFmtId="0" fontId="1" fillId="2" borderId="28" xfId="0" applyFont="1" applyFill="1" applyBorder="1"/>
    <xf numFmtId="0" fontId="5" fillId="2" borderId="9" xfId="0" applyFont="1" applyFill="1" applyBorder="1"/>
    <xf numFmtId="44" fontId="1" fillId="2" borderId="0" xfId="1" applyFont="1" applyFill="1"/>
    <xf numFmtId="0" fontId="7" fillId="2" borderId="0" xfId="0" applyFont="1" applyFill="1"/>
    <xf numFmtId="44" fontId="8" fillId="4" borderId="32" xfId="0" applyNumberFormat="1" applyFont="1" applyFill="1" applyBorder="1"/>
    <xf numFmtId="44" fontId="1" fillId="4" borderId="25" xfId="1" applyFont="1" applyFill="1" applyBorder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6" fillId="2" borderId="15" xfId="0" applyFont="1" applyFill="1" applyBorder="1"/>
    <xf numFmtId="42" fontId="8" fillId="5" borderId="5" xfId="0" applyNumberFormat="1" applyFont="1" applyFill="1" applyBorder="1"/>
    <xf numFmtId="0" fontId="1" fillId="2" borderId="10" xfId="0" applyFont="1" applyFill="1" applyBorder="1"/>
    <xf numFmtId="44" fontId="1" fillId="4" borderId="8" xfId="0" applyNumberFormat="1" applyFont="1" applyFill="1" applyBorder="1"/>
    <xf numFmtId="0" fontId="9" fillId="2" borderId="10" xfId="0" applyFont="1" applyFill="1" applyBorder="1"/>
    <xf numFmtId="44" fontId="6" fillId="4" borderId="8" xfId="0" applyNumberFormat="1" applyFont="1" applyFill="1" applyBorder="1"/>
    <xf numFmtId="0" fontId="6" fillId="2" borderId="10" xfId="0" applyFont="1" applyFill="1" applyBorder="1"/>
    <xf numFmtId="0" fontId="6" fillId="2" borderId="8" xfId="0" applyFont="1" applyFill="1" applyBorder="1"/>
    <xf numFmtId="0" fontId="1" fillId="2" borderId="11" xfId="0" applyFont="1" applyFill="1" applyBorder="1"/>
    <xf numFmtId="44" fontId="1" fillId="4" borderId="7" xfId="0" applyNumberFormat="1" applyFont="1" applyFill="1" applyBorder="1"/>
    <xf numFmtId="0" fontId="6" fillId="2" borderId="35" xfId="0" applyFont="1" applyFill="1" applyBorder="1"/>
    <xf numFmtId="10" fontId="1" fillId="3" borderId="9" xfId="0" applyNumberFormat="1" applyFont="1" applyFill="1" applyBorder="1"/>
    <xf numFmtId="44" fontId="8" fillId="4" borderId="5" xfId="0" applyNumberFormat="1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0" fillId="3" borderId="0" xfId="0" applyFont="1" applyFill="1"/>
    <xf numFmtId="0" fontId="6" fillId="2" borderId="13" xfId="0" applyFont="1" applyFill="1" applyBorder="1"/>
    <xf numFmtId="44" fontId="1" fillId="3" borderId="8" xfId="1" applyFont="1" applyFill="1" applyBorder="1"/>
    <xf numFmtId="0" fontId="1" fillId="3" borderId="10" xfId="0" applyFont="1" applyFill="1" applyBorder="1"/>
    <xf numFmtId="0" fontId="1" fillId="3" borderId="38" xfId="0" applyFont="1" applyFill="1" applyBorder="1"/>
    <xf numFmtId="44" fontId="1" fillId="3" borderId="39" xfId="1" applyFont="1" applyFill="1" applyBorder="1"/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8" fillId="2" borderId="30" xfId="0" applyFont="1" applyFill="1" applyBorder="1" applyAlignment="1">
      <alignment horizontal="left"/>
    </xf>
    <xf numFmtId="0" fontId="8" fillId="2" borderId="31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0" fontId="6" fillId="2" borderId="44" xfId="0" applyFont="1" applyFill="1" applyBorder="1" applyAlignment="1">
      <alignment horizontal="left"/>
    </xf>
    <xf numFmtId="0" fontId="6" fillId="2" borderId="4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44" fontId="1" fillId="2" borderId="7" xfId="1" applyFont="1" applyFill="1" applyBorder="1"/>
    <xf numFmtId="0" fontId="1" fillId="2" borderId="45" xfId="0" applyFont="1" applyFill="1" applyBorder="1"/>
    <xf numFmtId="44" fontId="1" fillId="4" borderId="8" xfId="1" applyFont="1" applyFill="1" applyBorder="1"/>
    <xf numFmtId="0" fontId="1" fillId="2" borderId="46" xfId="0" applyFont="1" applyFill="1" applyBorder="1"/>
    <xf numFmtId="0" fontId="5" fillId="2" borderId="46" xfId="0" applyFont="1" applyFill="1" applyBorder="1"/>
    <xf numFmtId="0" fontId="5" fillId="2" borderId="47" xfId="0" applyFont="1" applyFill="1" applyBorder="1"/>
    <xf numFmtId="0" fontId="6" fillId="2" borderId="43" xfId="0" applyFont="1" applyFill="1" applyBorder="1" applyAlignment="1">
      <alignment horizontal="left"/>
    </xf>
    <xf numFmtId="44" fontId="1" fillId="2" borderId="8" xfId="1" applyFont="1" applyFill="1" applyBorder="1"/>
    <xf numFmtId="0" fontId="1" fillId="2" borderId="36" xfId="0" applyFont="1" applyFill="1" applyBorder="1"/>
    <xf numFmtId="0" fontId="5" fillId="2" borderId="48" xfId="0" applyFont="1" applyFill="1" applyBorder="1" applyAlignment="1">
      <alignment horizontal="left"/>
    </xf>
    <xf numFmtId="0" fontId="5" fillId="2" borderId="49" xfId="0" applyFont="1" applyFill="1" applyBorder="1" applyAlignment="1">
      <alignment horizontal="left"/>
    </xf>
    <xf numFmtId="0" fontId="5" fillId="2" borderId="50" xfId="0" applyFont="1" applyFill="1" applyBorder="1" applyAlignment="1">
      <alignment horizontal="left"/>
    </xf>
    <xf numFmtId="44" fontId="1" fillId="2" borderId="37" xfId="1" applyFont="1" applyFill="1" applyBorder="1"/>
    <xf numFmtId="0" fontId="5" fillId="2" borderId="51" xfId="0" applyFont="1" applyFill="1" applyBorder="1"/>
    <xf numFmtId="0" fontId="6" fillId="2" borderId="52" xfId="0" applyFont="1" applyFill="1" applyBorder="1" applyAlignment="1">
      <alignment horizontal="left"/>
    </xf>
    <xf numFmtId="0" fontId="6" fillId="2" borderId="53" xfId="0" applyFont="1" applyFill="1" applyBorder="1" applyAlignment="1">
      <alignment horizontal="left"/>
    </xf>
    <xf numFmtId="0" fontId="6" fillId="2" borderId="54" xfId="0" applyFont="1" applyFill="1" applyBorder="1" applyAlignment="1">
      <alignment horizontal="left"/>
    </xf>
    <xf numFmtId="0" fontId="1" fillId="2" borderId="55" xfId="0" applyFont="1" applyFill="1" applyBorder="1" applyAlignment="1">
      <alignment horizontal="left"/>
    </xf>
    <xf numFmtId="0" fontId="1" fillId="2" borderId="56" xfId="0" applyFont="1" applyFill="1" applyBorder="1" applyAlignment="1">
      <alignment horizontal="left"/>
    </xf>
    <xf numFmtId="0" fontId="1" fillId="2" borderId="57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8"/>
  <sheetViews>
    <sheetView zoomScale="110" zoomScaleNormal="110" workbookViewId="0">
      <selection activeCell="D6" sqref="D6"/>
    </sheetView>
  </sheetViews>
  <sheetFormatPr defaultRowHeight="11.25" x14ac:dyDescent="0.15"/>
  <cols>
    <col min="1" max="1" width="5.5703125" style="29" customWidth="1"/>
    <col min="2" max="2" width="42.5703125" style="29" customWidth="1"/>
    <col min="3" max="3" width="21.5703125" style="29" customWidth="1"/>
    <col min="4" max="4" width="23" style="29" customWidth="1"/>
    <col min="5" max="5" width="20.85546875" style="29" customWidth="1"/>
    <col min="6" max="6" width="23.5703125" style="29" customWidth="1"/>
    <col min="7" max="7" width="29.85546875" style="29" customWidth="1"/>
    <col min="8" max="8" width="15.85546875" style="29" customWidth="1"/>
    <col min="9" max="16384" width="9.140625" style="29"/>
  </cols>
  <sheetData>
    <row r="1" spans="2:4" ht="14.25" x14ac:dyDescent="0.2">
      <c r="B1" s="46" t="s">
        <v>0</v>
      </c>
      <c r="C1" s="46"/>
      <c r="D1" s="46"/>
    </row>
    <row r="2" spans="2:4" ht="14.25" x14ac:dyDescent="0.2">
      <c r="B2" s="2" t="s">
        <v>109</v>
      </c>
      <c r="C2" s="2"/>
      <c r="D2" s="2" t="s">
        <v>113</v>
      </c>
    </row>
    <row r="3" spans="2:4" ht="14.25" x14ac:dyDescent="0.2">
      <c r="B3" s="2"/>
      <c r="C3" s="2"/>
      <c r="D3" s="2"/>
    </row>
    <row r="4" spans="2:4" x14ac:dyDescent="0.15">
      <c r="B4" s="3" t="s">
        <v>91</v>
      </c>
      <c r="C4" s="3"/>
      <c r="D4" s="3"/>
    </row>
    <row r="5" spans="2:4" x14ac:dyDescent="0.15">
      <c r="B5" s="3" t="s">
        <v>102</v>
      </c>
      <c r="C5" s="3"/>
      <c r="D5" s="3">
        <v>587890</v>
      </c>
    </row>
    <row r="6" spans="2:4" x14ac:dyDescent="0.15">
      <c r="B6" s="3" t="s">
        <v>6</v>
      </c>
      <c r="C6" s="3"/>
      <c r="D6" s="22">
        <v>46146</v>
      </c>
    </row>
    <row r="7" spans="2:4" x14ac:dyDescent="0.15">
      <c r="B7" s="3" t="s">
        <v>100</v>
      </c>
      <c r="C7" s="3"/>
      <c r="D7" s="3" t="s">
        <v>101</v>
      </c>
    </row>
    <row r="8" spans="2:4" x14ac:dyDescent="0.15">
      <c r="B8" s="14"/>
      <c r="C8" s="14"/>
      <c r="D8" s="14"/>
    </row>
    <row r="9" spans="2:4" x14ac:dyDescent="0.15">
      <c r="B9" s="3" t="s">
        <v>97</v>
      </c>
      <c r="C9" s="3"/>
      <c r="D9" s="3"/>
    </row>
    <row r="10" spans="2:4" x14ac:dyDescent="0.15">
      <c r="B10" s="21" t="s">
        <v>98</v>
      </c>
      <c r="C10" s="21"/>
      <c r="D10" s="3"/>
    </row>
    <row r="11" spans="2:4" x14ac:dyDescent="0.15">
      <c r="B11" s="21" t="s">
        <v>123</v>
      </c>
      <c r="C11" s="21"/>
      <c r="D11" s="3"/>
    </row>
    <row r="12" spans="2:4" x14ac:dyDescent="0.15">
      <c r="B12" s="21" t="s">
        <v>99</v>
      </c>
      <c r="C12" s="21"/>
      <c r="D12" s="3"/>
    </row>
    <row r="13" spans="2:4" x14ac:dyDescent="0.15">
      <c r="B13" s="21" t="s">
        <v>111</v>
      </c>
      <c r="C13" s="21"/>
      <c r="D13" s="3"/>
    </row>
    <row r="14" spans="2:4" ht="12" thickBot="1" x14ac:dyDescent="0.2">
      <c r="D14" s="49"/>
    </row>
    <row r="15" spans="2:4" ht="19.5" customHeight="1" thickBot="1" x14ac:dyDescent="0.2">
      <c r="B15" s="51" t="s">
        <v>103</v>
      </c>
      <c r="C15" s="54"/>
      <c r="D15" s="5" t="s">
        <v>2</v>
      </c>
    </row>
    <row r="16" spans="2:4" ht="19.5" customHeight="1" x14ac:dyDescent="0.15">
      <c r="B16" s="88" t="s">
        <v>115</v>
      </c>
      <c r="C16" s="89"/>
      <c r="D16" s="63">
        <f>Werktuigbouwkunde!$F$32</f>
        <v>35000</v>
      </c>
    </row>
    <row r="17" spans="2:8" ht="19.5" customHeight="1" x14ac:dyDescent="0.15">
      <c r="B17" s="90" t="s">
        <v>114</v>
      </c>
      <c r="C17" s="91"/>
      <c r="D17" s="57">
        <f>'Civiele techniek'!$F$25</f>
        <v>0</v>
      </c>
    </row>
    <row r="18" spans="2:8" ht="19.5" customHeight="1" x14ac:dyDescent="0.15">
      <c r="B18" s="90" t="s">
        <v>116</v>
      </c>
      <c r="C18" s="91"/>
      <c r="D18" s="57">
        <f>Elektrotechniek!$F$30</f>
        <v>10000</v>
      </c>
    </row>
    <row r="19" spans="2:8" ht="19.5" customHeight="1" x14ac:dyDescent="0.15">
      <c r="B19" s="92" t="s">
        <v>95</v>
      </c>
      <c r="C19" s="93"/>
      <c r="D19" s="59">
        <f>SUM(D16:D18)</f>
        <v>45000</v>
      </c>
    </row>
    <row r="20" spans="2:8" ht="19.5" customHeight="1" x14ac:dyDescent="0.15">
      <c r="B20" s="94"/>
      <c r="C20" s="95"/>
      <c r="D20" s="96"/>
    </row>
    <row r="21" spans="2:8" ht="19.5" customHeight="1" x14ac:dyDescent="0.15">
      <c r="B21" s="60" t="s">
        <v>104</v>
      </c>
      <c r="C21" s="13" t="s">
        <v>117</v>
      </c>
      <c r="D21" s="61"/>
    </row>
    <row r="22" spans="2:8" ht="19.5" customHeight="1" x14ac:dyDescent="0.15">
      <c r="B22" s="56" t="s">
        <v>94</v>
      </c>
      <c r="C22" s="65"/>
      <c r="D22" s="57">
        <f>C22*$D$19</f>
        <v>0</v>
      </c>
    </row>
    <row r="23" spans="2:8" ht="19.5" customHeight="1" x14ac:dyDescent="0.15">
      <c r="B23" s="56" t="s">
        <v>92</v>
      </c>
      <c r="C23" s="65"/>
      <c r="D23" s="57">
        <f t="shared" ref="D23:D24" si="0">C23*$D$19</f>
        <v>0</v>
      </c>
    </row>
    <row r="24" spans="2:8" ht="19.5" customHeight="1" x14ac:dyDescent="0.15">
      <c r="B24" s="56" t="s">
        <v>93</v>
      </c>
      <c r="C24" s="65"/>
      <c r="D24" s="57">
        <f t="shared" si="0"/>
        <v>0</v>
      </c>
    </row>
    <row r="25" spans="2:8" ht="19.5" customHeight="1" x14ac:dyDescent="0.15">
      <c r="B25" s="58" t="s">
        <v>96</v>
      </c>
      <c r="C25" s="13"/>
      <c r="D25" s="59">
        <f>SUM(D22:D24)</f>
        <v>0</v>
      </c>
    </row>
    <row r="26" spans="2:8" ht="19.5" customHeight="1" thickBot="1" x14ac:dyDescent="0.2">
      <c r="B26" s="52"/>
      <c r="C26" s="64"/>
      <c r="D26" s="53"/>
    </row>
    <row r="27" spans="2:8" s="50" customFormat="1" ht="19.5" customHeight="1" thickBot="1" x14ac:dyDescent="0.2">
      <c r="B27" s="24" t="s">
        <v>118</v>
      </c>
      <c r="C27" s="25"/>
      <c r="D27" s="55">
        <f>D19+D25</f>
        <v>45000</v>
      </c>
      <c r="E27" s="50" t="s">
        <v>3</v>
      </c>
    </row>
    <row r="28" spans="2:8" x14ac:dyDescent="0.15">
      <c r="D28" s="49"/>
      <c r="G28" s="45"/>
    </row>
    <row r="29" spans="2:8" x14ac:dyDescent="0.15">
      <c r="B29" s="16" t="s">
        <v>4</v>
      </c>
      <c r="C29" s="1"/>
      <c r="D29" s="1"/>
      <c r="E29" s="15"/>
      <c r="F29" s="1"/>
      <c r="H29" s="45"/>
    </row>
    <row r="30" spans="2:8" x14ac:dyDescent="0.15">
      <c r="B30" s="1"/>
      <c r="C30" s="1"/>
      <c r="D30" s="1"/>
      <c r="E30" s="1"/>
      <c r="F30" s="1"/>
    </row>
    <row r="31" spans="2:8" x14ac:dyDescent="0.15">
      <c r="B31" s="17" t="s">
        <v>5</v>
      </c>
      <c r="C31" s="1"/>
      <c r="D31" s="1"/>
      <c r="E31" s="1"/>
      <c r="F31" s="1"/>
    </row>
    <row r="32" spans="2:8" x14ac:dyDescent="0.15">
      <c r="B32" s="17"/>
      <c r="C32" s="1"/>
      <c r="D32" s="1"/>
      <c r="E32" s="1"/>
      <c r="F32" s="1"/>
    </row>
    <row r="33" spans="2:6" x14ac:dyDescent="0.15">
      <c r="B33" s="71"/>
      <c r="C33" s="1"/>
      <c r="D33" s="1"/>
      <c r="E33" s="1"/>
      <c r="F33" s="1"/>
    </row>
    <row r="34" spans="2:6" x14ac:dyDescent="0.15">
      <c r="B34" s="17"/>
      <c r="C34" s="1"/>
      <c r="D34" s="1"/>
      <c r="E34" s="1"/>
      <c r="F34" s="1"/>
    </row>
    <row r="35" spans="2:6" x14ac:dyDescent="0.15">
      <c r="B35" s="17" t="s">
        <v>6</v>
      </c>
      <c r="C35" s="1"/>
      <c r="E35" s="1"/>
      <c r="F35" s="1"/>
    </row>
    <row r="38" spans="2:6" x14ac:dyDescent="0.15">
      <c r="B38" s="20"/>
    </row>
  </sheetData>
  <mergeCells count="5">
    <mergeCell ref="B16:C16"/>
    <mergeCell ref="B17:C17"/>
    <mergeCell ref="B18:C18"/>
    <mergeCell ref="B19:C19"/>
    <mergeCell ref="B20:D2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3"/>
  <sheetViews>
    <sheetView zoomScale="110" zoomScaleNormal="110" workbookViewId="0">
      <selection activeCell="C6" sqref="C6"/>
    </sheetView>
  </sheetViews>
  <sheetFormatPr defaultRowHeight="11.25" x14ac:dyDescent="0.15"/>
  <cols>
    <col min="1" max="1" width="3.7109375" style="29" customWidth="1"/>
    <col min="2" max="2" width="21" style="29" customWidth="1"/>
    <col min="3" max="3" width="50.85546875" style="29" customWidth="1"/>
    <col min="4" max="4" width="16.42578125" style="29" customWidth="1"/>
    <col min="5" max="5" width="16.28515625" style="29" customWidth="1"/>
    <col min="6" max="6" width="18" style="29" customWidth="1"/>
    <col min="7" max="16384" width="9.140625" style="29"/>
  </cols>
  <sheetData>
    <row r="1" spans="2:6" ht="14.25" x14ac:dyDescent="0.2">
      <c r="B1" s="46" t="s">
        <v>0</v>
      </c>
      <c r="C1" s="46"/>
    </row>
    <row r="2" spans="2:6" ht="14.25" x14ac:dyDescent="0.2">
      <c r="B2" s="2" t="s">
        <v>109</v>
      </c>
      <c r="C2" s="2" t="s">
        <v>110</v>
      </c>
    </row>
    <row r="3" spans="2:6" ht="14.25" x14ac:dyDescent="0.2">
      <c r="B3" s="2"/>
      <c r="C3" s="2"/>
    </row>
    <row r="4" spans="2:6" x14ac:dyDescent="0.15">
      <c r="B4" s="3" t="s">
        <v>91</v>
      </c>
      <c r="C4" s="3"/>
    </row>
    <row r="5" spans="2:6" x14ac:dyDescent="0.15">
      <c r="B5" s="3" t="s">
        <v>102</v>
      </c>
      <c r="C5" s="3">
        <v>587890</v>
      </c>
    </row>
    <row r="6" spans="2:6" x14ac:dyDescent="0.15">
      <c r="B6" s="3" t="s">
        <v>6</v>
      </c>
      <c r="C6" s="22">
        <v>46146</v>
      </c>
    </row>
    <row r="7" spans="2:6" x14ac:dyDescent="0.15">
      <c r="B7" s="3" t="s">
        <v>100</v>
      </c>
      <c r="C7" s="3" t="s">
        <v>101</v>
      </c>
    </row>
    <row r="8" spans="2:6" x14ac:dyDescent="0.15">
      <c r="B8" s="14"/>
      <c r="C8" s="14"/>
    </row>
    <row r="9" spans="2:6" x14ac:dyDescent="0.15">
      <c r="B9" s="3" t="s">
        <v>97</v>
      </c>
      <c r="C9" s="3"/>
    </row>
    <row r="10" spans="2:6" x14ac:dyDescent="0.15">
      <c r="B10" s="21" t="s">
        <v>98</v>
      </c>
      <c r="C10" s="3"/>
    </row>
    <row r="11" spans="2:6" x14ac:dyDescent="0.15">
      <c r="B11" s="21" t="s">
        <v>123</v>
      </c>
      <c r="C11" s="21"/>
      <c r="D11" s="3"/>
    </row>
    <row r="12" spans="2:6" x14ac:dyDescent="0.15">
      <c r="B12" s="21" t="s">
        <v>99</v>
      </c>
      <c r="C12" s="3"/>
    </row>
    <row r="13" spans="2:6" x14ac:dyDescent="0.15">
      <c r="B13" s="21" t="s">
        <v>111</v>
      </c>
      <c r="C13" s="3"/>
    </row>
    <row r="14" spans="2:6" ht="12" thickBot="1" x14ac:dyDescent="0.2"/>
    <row r="15" spans="2:6" ht="18" customHeight="1" thickBot="1" x14ac:dyDescent="0.2">
      <c r="B15" s="101" t="s">
        <v>1</v>
      </c>
      <c r="C15" s="102"/>
      <c r="D15" s="4" t="s">
        <v>7</v>
      </c>
      <c r="E15" s="4" t="s">
        <v>8</v>
      </c>
      <c r="F15" s="5" t="s">
        <v>2</v>
      </c>
    </row>
    <row r="16" spans="2:6" ht="18" customHeight="1" x14ac:dyDescent="0.15">
      <c r="B16" s="62" t="s">
        <v>9</v>
      </c>
      <c r="C16" s="34"/>
      <c r="D16" s="34"/>
      <c r="E16" s="35"/>
      <c r="F16" s="103"/>
    </row>
    <row r="17" spans="2:7" ht="18" customHeight="1" x14ac:dyDescent="0.15">
      <c r="B17" s="104" t="s">
        <v>23</v>
      </c>
      <c r="C17" s="37" t="s">
        <v>10</v>
      </c>
      <c r="D17" s="38">
        <v>0</v>
      </c>
      <c r="E17" s="38">
        <v>0</v>
      </c>
      <c r="F17" s="105">
        <f>D17+E17</f>
        <v>0</v>
      </c>
    </row>
    <row r="18" spans="2:7" ht="18" customHeight="1" x14ac:dyDescent="0.15">
      <c r="B18" s="106" t="s">
        <v>57</v>
      </c>
      <c r="C18" s="40" t="s">
        <v>11</v>
      </c>
      <c r="D18" s="41">
        <v>0</v>
      </c>
      <c r="E18" s="38">
        <v>0</v>
      </c>
      <c r="F18" s="105">
        <f t="shared" ref="F18:F27" si="0">D18+E18</f>
        <v>0</v>
      </c>
    </row>
    <row r="19" spans="2:7" ht="18" customHeight="1" x14ac:dyDescent="0.15">
      <c r="B19" s="106" t="s">
        <v>57</v>
      </c>
      <c r="C19" s="40" t="s">
        <v>12</v>
      </c>
      <c r="D19" s="41">
        <v>0</v>
      </c>
      <c r="E19" s="38">
        <v>0</v>
      </c>
      <c r="F19" s="105">
        <f t="shared" si="0"/>
        <v>0</v>
      </c>
    </row>
    <row r="20" spans="2:7" ht="18" customHeight="1" x14ac:dyDescent="0.15">
      <c r="B20" s="106" t="s">
        <v>58</v>
      </c>
      <c r="C20" s="26" t="s">
        <v>13</v>
      </c>
      <c r="D20" s="41">
        <v>0</v>
      </c>
      <c r="E20" s="38">
        <v>0</v>
      </c>
      <c r="F20" s="105">
        <f t="shared" si="0"/>
        <v>0</v>
      </c>
    </row>
    <row r="21" spans="2:7" ht="18" customHeight="1" x14ac:dyDescent="0.15">
      <c r="B21" s="107" t="s">
        <v>59</v>
      </c>
      <c r="C21" s="26" t="s">
        <v>14</v>
      </c>
      <c r="D21" s="41">
        <v>0</v>
      </c>
      <c r="E21" s="38">
        <v>0</v>
      </c>
      <c r="F21" s="105">
        <f t="shared" si="0"/>
        <v>0</v>
      </c>
    </row>
    <row r="22" spans="2:7" ht="18" customHeight="1" x14ac:dyDescent="0.15">
      <c r="B22" s="107" t="s">
        <v>60</v>
      </c>
      <c r="C22" s="26" t="s">
        <v>15</v>
      </c>
      <c r="D22" s="41">
        <v>0</v>
      </c>
      <c r="E22" s="38">
        <v>0</v>
      </c>
      <c r="F22" s="105">
        <f t="shared" si="0"/>
        <v>0</v>
      </c>
    </row>
    <row r="23" spans="2:7" ht="18" customHeight="1" x14ac:dyDescent="0.15">
      <c r="B23" s="107" t="s">
        <v>61</v>
      </c>
      <c r="C23" s="26" t="s">
        <v>16</v>
      </c>
      <c r="D23" s="41">
        <v>0</v>
      </c>
      <c r="E23" s="38">
        <v>0</v>
      </c>
      <c r="F23" s="105">
        <f t="shared" si="0"/>
        <v>0</v>
      </c>
    </row>
    <row r="24" spans="2:7" ht="18" customHeight="1" x14ac:dyDescent="0.15">
      <c r="B24" s="107" t="s">
        <v>62</v>
      </c>
      <c r="C24" s="26" t="s">
        <v>17</v>
      </c>
      <c r="D24" s="41">
        <v>0</v>
      </c>
      <c r="E24" s="38">
        <v>0</v>
      </c>
      <c r="F24" s="105">
        <f t="shared" si="0"/>
        <v>0</v>
      </c>
    </row>
    <row r="25" spans="2:7" ht="18" customHeight="1" x14ac:dyDescent="0.15">
      <c r="B25" s="107" t="s">
        <v>63</v>
      </c>
      <c r="C25" s="26" t="s">
        <v>18</v>
      </c>
      <c r="D25" s="41">
        <v>0</v>
      </c>
      <c r="E25" s="38">
        <v>0</v>
      </c>
      <c r="F25" s="105">
        <f t="shared" si="0"/>
        <v>0</v>
      </c>
    </row>
    <row r="26" spans="2:7" ht="18" customHeight="1" x14ac:dyDescent="0.15">
      <c r="B26" s="107" t="s">
        <v>64</v>
      </c>
      <c r="C26" s="26" t="s">
        <v>19</v>
      </c>
      <c r="D26" s="41">
        <v>0</v>
      </c>
      <c r="E26" s="38">
        <v>0</v>
      </c>
      <c r="F26" s="105">
        <f t="shared" si="0"/>
        <v>0</v>
      </c>
    </row>
    <row r="27" spans="2:7" ht="18" customHeight="1" x14ac:dyDescent="0.15">
      <c r="B27" s="108" t="s">
        <v>65</v>
      </c>
      <c r="C27" s="26" t="s">
        <v>20</v>
      </c>
      <c r="D27" s="41">
        <v>0</v>
      </c>
      <c r="E27" s="38">
        <v>0</v>
      </c>
      <c r="F27" s="105">
        <f t="shared" si="0"/>
        <v>0</v>
      </c>
    </row>
    <row r="28" spans="2:7" ht="18" customHeight="1" x14ac:dyDescent="0.15">
      <c r="B28" s="56"/>
      <c r="C28" s="99" t="s">
        <v>21</v>
      </c>
      <c r="D28" s="100"/>
      <c r="E28" s="100"/>
      <c r="F28" s="109"/>
    </row>
    <row r="29" spans="2:7" ht="18" customHeight="1" x14ac:dyDescent="0.15">
      <c r="B29" s="56"/>
      <c r="C29" s="97" t="s">
        <v>66</v>
      </c>
      <c r="D29" s="98"/>
      <c r="E29" s="91"/>
      <c r="F29" s="110">
        <v>10000</v>
      </c>
    </row>
    <row r="30" spans="2:7" ht="18" customHeight="1" x14ac:dyDescent="0.15">
      <c r="B30" s="56"/>
      <c r="C30" s="97" t="s">
        <v>67</v>
      </c>
      <c r="D30" s="98"/>
      <c r="E30" s="91"/>
      <c r="F30" s="110">
        <v>10000</v>
      </c>
    </row>
    <row r="31" spans="2:7" ht="18" customHeight="1" thickBot="1" x14ac:dyDescent="0.2">
      <c r="B31" s="111"/>
      <c r="C31" s="112" t="s">
        <v>68</v>
      </c>
      <c r="D31" s="113"/>
      <c r="E31" s="114"/>
      <c r="F31" s="115">
        <v>15000</v>
      </c>
    </row>
    <row r="32" spans="2:7" s="14" customFormat="1" ht="18" customHeight="1" thickBot="1" x14ac:dyDescent="0.2">
      <c r="B32" s="84" t="s">
        <v>22</v>
      </c>
      <c r="C32" s="85"/>
      <c r="D32" s="85"/>
      <c r="E32" s="86"/>
      <c r="F32" s="66">
        <f>SUM(F18:F31)</f>
        <v>35000</v>
      </c>
      <c r="G32" s="29"/>
    </row>
    <row r="33" spans="5:5" x14ac:dyDescent="0.15">
      <c r="E33" s="45"/>
    </row>
  </sheetData>
  <mergeCells count="6">
    <mergeCell ref="B15:C15"/>
    <mergeCell ref="B32:E32"/>
    <mergeCell ref="C29:E29"/>
    <mergeCell ref="C30:E30"/>
    <mergeCell ref="C31:E31"/>
    <mergeCell ref="C28:F28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BBA9-9435-46E2-A768-A14A39B1255E}">
  <sheetPr>
    <pageSetUpPr fitToPage="1"/>
  </sheetPr>
  <dimension ref="B1:G30"/>
  <sheetViews>
    <sheetView zoomScale="110" zoomScaleNormal="110" workbookViewId="0">
      <selection activeCell="C6" sqref="C6"/>
    </sheetView>
  </sheetViews>
  <sheetFormatPr defaultRowHeight="11.25" x14ac:dyDescent="0.15"/>
  <cols>
    <col min="1" max="1" width="2.7109375" style="1" customWidth="1"/>
    <col min="2" max="2" width="22.85546875" style="1" customWidth="1"/>
    <col min="3" max="3" width="44.140625" style="1" customWidth="1"/>
    <col min="4" max="4" width="19" style="1" customWidth="1"/>
    <col min="5" max="5" width="16.42578125" style="1" customWidth="1"/>
    <col min="6" max="6" width="16.85546875" style="1" customWidth="1"/>
    <col min="7" max="16384" width="9.140625" style="1"/>
  </cols>
  <sheetData>
    <row r="1" spans="2:6" ht="14.25" x14ac:dyDescent="0.2">
      <c r="B1" s="46" t="s">
        <v>0</v>
      </c>
      <c r="C1" s="46"/>
      <c r="D1" s="46"/>
    </row>
    <row r="2" spans="2:6" ht="14.25" x14ac:dyDescent="0.2">
      <c r="B2" s="2" t="s">
        <v>109</v>
      </c>
      <c r="C2" s="2" t="s">
        <v>121</v>
      </c>
      <c r="D2" s="2"/>
    </row>
    <row r="3" spans="2:6" ht="14.25" x14ac:dyDescent="0.2">
      <c r="B3" s="2"/>
      <c r="C3" s="2"/>
      <c r="D3" s="2"/>
    </row>
    <row r="4" spans="2:6" x14ac:dyDescent="0.15">
      <c r="B4" s="3" t="s">
        <v>91</v>
      </c>
      <c r="C4" s="3"/>
      <c r="D4" s="3"/>
    </row>
    <row r="5" spans="2:6" x14ac:dyDescent="0.15">
      <c r="B5" s="3" t="s">
        <v>102</v>
      </c>
      <c r="C5" s="3">
        <v>587890</v>
      </c>
      <c r="D5" s="3"/>
    </row>
    <row r="6" spans="2:6" x14ac:dyDescent="0.15">
      <c r="B6" s="3" t="s">
        <v>6</v>
      </c>
      <c r="C6" s="22">
        <v>46146</v>
      </c>
      <c r="D6" s="3"/>
    </row>
    <row r="7" spans="2:6" x14ac:dyDescent="0.15">
      <c r="B7" s="3" t="s">
        <v>100</v>
      </c>
      <c r="C7" s="3" t="s">
        <v>101</v>
      </c>
      <c r="D7" s="3"/>
    </row>
    <row r="8" spans="2:6" x14ac:dyDescent="0.15">
      <c r="B8" s="14"/>
      <c r="C8" s="14"/>
      <c r="D8" s="14"/>
    </row>
    <row r="9" spans="2:6" x14ac:dyDescent="0.15">
      <c r="B9" s="3" t="s">
        <v>97</v>
      </c>
      <c r="C9" s="3"/>
      <c r="D9" s="3"/>
    </row>
    <row r="10" spans="2:6" x14ac:dyDescent="0.15">
      <c r="B10" s="21" t="s">
        <v>98</v>
      </c>
      <c r="C10" s="3"/>
      <c r="D10" s="3"/>
    </row>
    <row r="11" spans="2:6" s="29" customFormat="1" x14ac:dyDescent="0.15">
      <c r="B11" s="21" t="s">
        <v>123</v>
      </c>
      <c r="C11" s="21"/>
      <c r="D11" s="3"/>
    </row>
    <row r="12" spans="2:6" x14ac:dyDescent="0.15">
      <c r="B12" s="21" t="s">
        <v>99</v>
      </c>
      <c r="C12" s="3"/>
      <c r="D12" s="3"/>
    </row>
    <row r="13" spans="2:6" x14ac:dyDescent="0.15">
      <c r="B13" s="21" t="s">
        <v>111</v>
      </c>
      <c r="C13" s="3"/>
      <c r="D13" s="3"/>
    </row>
    <row r="14" spans="2:6" ht="12" thickBot="1" x14ac:dyDescent="0.2"/>
    <row r="15" spans="2:6" ht="18" customHeight="1" thickBot="1" x14ac:dyDescent="0.2">
      <c r="B15" s="82" t="s">
        <v>1</v>
      </c>
      <c r="C15" s="83"/>
      <c r="D15" s="4" t="s">
        <v>7</v>
      </c>
      <c r="E15" s="4" t="s">
        <v>8</v>
      </c>
      <c r="F15" s="5" t="s">
        <v>2</v>
      </c>
    </row>
    <row r="16" spans="2:6" ht="18" customHeight="1" x14ac:dyDescent="0.15">
      <c r="B16" s="6" t="s">
        <v>9</v>
      </c>
      <c r="C16" s="23"/>
      <c r="D16" s="7"/>
      <c r="E16" s="8"/>
      <c r="F16" s="9"/>
    </row>
    <row r="17" spans="2:7" ht="18" customHeight="1" x14ac:dyDescent="0.15">
      <c r="B17" s="10" t="s">
        <v>80</v>
      </c>
      <c r="C17" s="11" t="s">
        <v>82</v>
      </c>
      <c r="D17" s="18">
        <v>0</v>
      </c>
      <c r="E17" s="18">
        <v>0</v>
      </c>
      <c r="F17" s="19">
        <f>D17+E17</f>
        <v>0</v>
      </c>
    </row>
    <row r="18" spans="2:7" ht="18" customHeight="1" x14ac:dyDescent="0.15">
      <c r="B18" s="10" t="s">
        <v>81</v>
      </c>
      <c r="C18" s="11" t="s">
        <v>106</v>
      </c>
      <c r="D18" s="18">
        <v>0</v>
      </c>
      <c r="E18" s="18">
        <v>0</v>
      </c>
      <c r="F18" s="19">
        <f t="shared" ref="F18:F24" si="0">D18+E18</f>
        <v>0</v>
      </c>
    </row>
    <row r="19" spans="2:7" ht="18" customHeight="1" x14ac:dyDescent="0.15">
      <c r="B19" s="10" t="s">
        <v>83</v>
      </c>
      <c r="C19" s="11" t="s">
        <v>107</v>
      </c>
      <c r="D19" s="18">
        <v>0</v>
      </c>
      <c r="E19" s="18">
        <v>0</v>
      </c>
      <c r="F19" s="19">
        <f t="shared" si="0"/>
        <v>0</v>
      </c>
    </row>
    <row r="20" spans="2:7" ht="18" customHeight="1" x14ac:dyDescent="0.15">
      <c r="B20" s="10" t="s">
        <v>84</v>
      </c>
      <c r="C20" s="12" t="s">
        <v>108</v>
      </c>
      <c r="D20" s="18">
        <v>0</v>
      </c>
      <c r="E20" s="18">
        <v>0</v>
      </c>
      <c r="F20" s="19">
        <f t="shared" si="0"/>
        <v>0</v>
      </c>
    </row>
    <row r="21" spans="2:7" ht="18" customHeight="1" x14ac:dyDescent="0.15">
      <c r="B21" s="10" t="s">
        <v>87</v>
      </c>
      <c r="C21" s="11" t="s">
        <v>105</v>
      </c>
      <c r="D21" s="18">
        <v>0</v>
      </c>
      <c r="E21" s="18">
        <v>0</v>
      </c>
      <c r="F21" s="19">
        <f t="shared" si="0"/>
        <v>0</v>
      </c>
    </row>
    <row r="22" spans="2:7" ht="18" customHeight="1" x14ac:dyDescent="0.15">
      <c r="B22" s="10" t="s">
        <v>86</v>
      </c>
      <c r="C22" s="11" t="s">
        <v>85</v>
      </c>
      <c r="D22" s="18">
        <v>0</v>
      </c>
      <c r="E22" s="18">
        <v>0</v>
      </c>
      <c r="F22" s="19">
        <f t="shared" si="0"/>
        <v>0</v>
      </c>
    </row>
    <row r="23" spans="2:7" ht="18" customHeight="1" x14ac:dyDescent="0.15">
      <c r="B23" s="10" t="s">
        <v>90</v>
      </c>
      <c r="C23" s="11" t="s">
        <v>89</v>
      </c>
      <c r="D23" s="18">
        <v>0</v>
      </c>
      <c r="E23" s="18">
        <v>0</v>
      </c>
      <c r="F23" s="19">
        <f t="shared" si="0"/>
        <v>0</v>
      </c>
    </row>
    <row r="24" spans="2:7" ht="18" customHeight="1" thickBot="1" x14ac:dyDescent="0.2">
      <c r="B24" s="10" t="s">
        <v>88</v>
      </c>
      <c r="C24" s="11" t="s">
        <v>25</v>
      </c>
      <c r="D24" s="18">
        <v>0</v>
      </c>
      <c r="E24" s="18">
        <v>0</v>
      </c>
      <c r="F24" s="19">
        <f t="shared" si="0"/>
        <v>0</v>
      </c>
    </row>
    <row r="25" spans="2:7" s="14" customFormat="1" ht="18" customHeight="1" thickBot="1" x14ac:dyDescent="0.2">
      <c r="B25" s="84" t="s">
        <v>112</v>
      </c>
      <c r="C25" s="85"/>
      <c r="D25" s="85"/>
      <c r="E25" s="86"/>
      <c r="F25" s="66">
        <f>SUM(F17:F24)</f>
        <v>0</v>
      </c>
      <c r="G25" s="1"/>
    </row>
    <row r="26" spans="2:7" x14ac:dyDescent="0.15">
      <c r="E26" s="15"/>
    </row>
    <row r="27" spans="2:7" x14ac:dyDescent="0.15">
      <c r="B27" s="17"/>
    </row>
    <row r="28" spans="2:7" x14ac:dyDescent="0.15">
      <c r="B28" s="17"/>
    </row>
    <row r="29" spans="2:7" x14ac:dyDescent="0.15">
      <c r="B29" s="17"/>
    </row>
    <row r="30" spans="2:7" x14ac:dyDescent="0.15">
      <c r="B30" s="17"/>
    </row>
  </sheetData>
  <mergeCells count="2">
    <mergeCell ref="B15:C15"/>
    <mergeCell ref="B25:E25"/>
  </mergeCells>
  <phoneticPr fontId="4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03AC-AB90-442E-97BD-E59869ECF8E0}">
  <dimension ref="B1:F32"/>
  <sheetViews>
    <sheetView zoomScale="110" zoomScaleNormal="110" workbookViewId="0">
      <selection activeCell="C6" sqref="C6"/>
    </sheetView>
  </sheetViews>
  <sheetFormatPr defaultRowHeight="11.25" x14ac:dyDescent="0.15"/>
  <cols>
    <col min="1" max="1" width="3.85546875" style="29" customWidth="1"/>
    <col min="2" max="2" width="21.85546875" style="29" customWidth="1"/>
    <col min="3" max="3" width="41.7109375" style="29" customWidth="1"/>
    <col min="4" max="4" width="16.7109375" style="29" customWidth="1"/>
    <col min="5" max="5" width="17.5703125" style="29" customWidth="1"/>
    <col min="6" max="6" width="18" style="29" customWidth="1"/>
    <col min="7" max="16384" width="9.140625" style="29"/>
  </cols>
  <sheetData>
    <row r="1" spans="2:6" s="1" customFormat="1" ht="14.25" x14ac:dyDescent="0.2">
      <c r="B1" s="46" t="s">
        <v>0</v>
      </c>
      <c r="C1" s="46"/>
      <c r="D1" s="46"/>
    </row>
    <row r="2" spans="2:6" s="1" customFormat="1" ht="14.25" x14ac:dyDescent="0.2">
      <c r="B2" s="2" t="s">
        <v>109</v>
      </c>
      <c r="C2" s="2" t="s">
        <v>120</v>
      </c>
      <c r="D2" s="2"/>
    </row>
    <row r="3" spans="2:6" s="1" customFormat="1" ht="14.25" x14ac:dyDescent="0.2">
      <c r="B3" s="2"/>
      <c r="C3" s="2"/>
      <c r="D3" s="2"/>
    </row>
    <row r="4" spans="2:6" s="1" customFormat="1" x14ac:dyDescent="0.15">
      <c r="B4" s="3" t="s">
        <v>91</v>
      </c>
      <c r="C4" s="3"/>
      <c r="D4" s="3"/>
    </row>
    <row r="5" spans="2:6" s="1" customFormat="1" x14ac:dyDescent="0.15">
      <c r="B5" s="3" t="s">
        <v>102</v>
      </c>
      <c r="C5" s="3">
        <v>587890</v>
      </c>
      <c r="D5" s="3"/>
    </row>
    <row r="6" spans="2:6" s="1" customFormat="1" x14ac:dyDescent="0.15">
      <c r="B6" s="3" t="s">
        <v>6</v>
      </c>
      <c r="C6" s="22">
        <v>46146</v>
      </c>
      <c r="D6" s="3"/>
    </row>
    <row r="7" spans="2:6" s="1" customFormat="1" x14ac:dyDescent="0.15">
      <c r="B7" s="3" t="s">
        <v>100</v>
      </c>
      <c r="C7" s="3" t="s">
        <v>101</v>
      </c>
      <c r="D7" s="3"/>
    </row>
    <row r="8" spans="2:6" s="1" customFormat="1" x14ac:dyDescent="0.15">
      <c r="B8" s="14"/>
      <c r="C8" s="14"/>
      <c r="D8" s="14"/>
    </row>
    <row r="9" spans="2:6" s="1" customFormat="1" x14ac:dyDescent="0.15">
      <c r="B9" s="3" t="s">
        <v>97</v>
      </c>
      <c r="C9" s="3"/>
      <c r="D9" s="3"/>
    </row>
    <row r="10" spans="2:6" s="1" customFormat="1" x14ac:dyDescent="0.15">
      <c r="B10" s="21" t="s">
        <v>98</v>
      </c>
      <c r="C10" s="3"/>
      <c r="D10" s="3"/>
    </row>
    <row r="11" spans="2:6" x14ac:dyDescent="0.15">
      <c r="B11" s="21" t="s">
        <v>123</v>
      </c>
      <c r="C11" s="21"/>
      <c r="D11" s="3"/>
    </row>
    <row r="12" spans="2:6" s="1" customFormat="1" x14ac:dyDescent="0.15">
      <c r="B12" s="21" t="s">
        <v>99</v>
      </c>
      <c r="C12" s="3"/>
      <c r="D12" s="3"/>
    </row>
    <row r="13" spans="2:6" s="1" customFormat="1" x14ac:dyDescent="0.15">
      <c r="B13" s="21" t="s">
        <v>111</v>
      </c>
      <c r="C13" s="3"/>
      <c r="D13" s="3"/>
    </row>
    <row r="14" spans="2:6" ht="12" thickBot="1" x14ac:dyDescent="0.2"/>
    <row r="15" spans="2:6" ht="18.75" customHeight="1" thickBot="1" x14ac:dyDescent="0.2">
      <c r="B15" s="77" t="s">
        <v>1</v>
      </c>
      <c r="C15" s="78"/>
      <c r="D15" s="32" t="s">
        <v>7</v>
      </c>
      <c r="E15" s="32" t="s">
        <v>8</v>
      </c>
      <c r="F15" s="33" t="s">
        <v>2</v>
      </c>
    </row>
    <row r="16" spans="2:6" ht="18.75" customHeight="1" x14ac:dyDescent="0.15">
      <c r="B16" s="30" t="s">
        <v>9</v>
      </c>
      <c r="C16" s="34"/>
      <c r="D16" s="34"/>
      <c r="E16" s="35"/>
      <c r="F16" s="36"/>
    </row>
    <row r="17" spans="2:6" ht="18.75" customHeight="1" x14ac:dyDescent="0.15">
      <c r="B17" s="31" t="s">
        <v>70</v>
      </c>
      <c r="C17" s="37" t="s">
        <v>45</v>
      </c>
      <c r="D17" s="38">
        <v>0</v>
      </c>
      <c r="E17" s="38">
        <v>0</v>
      </c>
      <c r="F17" s="48">
        <f>D17+E17</f>
        <v>0</v>
      </c>
    </row>
    <row r="18" spans="2:6" ht="18.75" customHeight="1" x14ac:dyDescent="0.15">
      <c r="B18" s="39" t="s">
        <v>71</v>
      </c>
      <c r="C18" s="40" t="s">
        <v>46</v>
      </c>
      <c r="D18" s="41">
        <v>0</v>
      </c>
      <c r="E18" s="38">
        <v>0</v>
      </c>
      <c r="F18" s="48">
        <f t="shared" ref="F18:F27" si="0">D18+E18</f>
        <v>0</v>
      </c>
    </row>
    <row r="19" spans="2:6" ht="18.75" customHeight="1" x14ac:dyDescent="0.15">
      <c r="B19" s="39" t="s">
        <v>72</v>
      </c>
      <c r="C19" s="40" t="s">
        <v>48</v>
      </c>
      <c r="D19" s="41">
        <v>0</v>
      </c>
      <c r="E19" s="38">
        <v>0</v>
      </c>
      <c r="F19" s="48">
        <f t="shared" si="0"/>
        <v>0</v>
      </c>
    </row>
    <row r="20" spans="2:6" ht="18.75" customHeight="1" x14ac:dyDescent="0.15">
      <c r="B20" s="39" t="s">
        <v>73</v>
      </c>
      <c r="C20" s="26" t="s">
        <v>49</v>
      </c>
      <c r="D20" s="41">
        <v>0</v>
      </c>
      <c r="E20" s="38">
        <v>0</v>
      </c>
      <c r="F20" s="48">
        <f t="shared" si="0"/>
        <v>0</v>
      </c>
    </row>
    <row r="21" spans="2:6" ht="18.75" customHeight="1" x14ac:dyDescent="0.15">
      <c r="B21" s="27" t="s">
        <v>24</v>
      </c>
      <c r="C21" s="26" t="s">
        <v>50</v>
      </c>
      <c r="D21" s="41">
        <v>0</v>
      </c>
      <c r="E21" s="38">
        <v>0</v>
      </c>
      <c r="F21" s="48">
        <f t="shared" si="0"/>
        <v>0</v>
      </c>
    </row>
    <row r="22" spans="2:6" ht="18.75" customHeight="1" x14ac:dyDescent="0.15">
      <c r="B22" s="27" t="s">
        <v>74</v>
      </c>
      <c r="C22" s="26" t="s">
        <v>51</v>
      </c>
      <c r="D22" s="41">
        <v>0</v>
      </c>
      <c r="E22" s="38">
        <v>0</v>
      </c>
      <c r="F22" s="48">
        <f t="shared" si="0"/>
        <v>0</v>
      </c>
    </row>
    <row r="23" spans="2:6" ht="18.75" customHeight="1" x14ac:dyDescent="0.15">
      <c r="B23" s="27" t="s">
        <v>75</v>
      </c>
      <c r="C23" s="26" t="s">
        <v>52</v>
      </c>
      <c r="D23" s="41">
        <v>0</v>
      </c>
      <c r="E23" s="38">
        <v>0</v>
      </c>
      <c r="F23" s="48">
        <f t="shared" si="0"/>
        <v>0</v>
      </c>
    </row>
    <row r="24" spans="2:6" ht="18.75" customHeight="1" x14ac:dyDescent="0.15">
      <c r="B24" s="27" t="s">
        <v>76</v>
      </c>
      <c r="C24" s="26" t="s">
        <v>53</v>
      </c>
      <c r="D24" s="41">
        <v>0</v>
      </c>
      <c r="E24" s="38">
        <v>0</v>
      </c>
      <c r="F24" s="48">
        <f t="shared" si="0"/>
        <v>0</v>
      </c>
    </row>
    <row r="25" spans="2:6" ht="18.75" customHeight="1" x14ac:dyDescent="0.15">
      <c r="B25" s="27" t="s">
        <v>77</v>
      </c>
      <c r="C25" s="26" t="s">
        <v>54</v>
      </c>
      <c r="D25" s="41">
        <v>0</v>
      </c>
      <c r="E25" s="38">
        <v>0</v>
      </c>
      <c r="F25" s="48">
        <f t="shared" si="0"/>
        <v>0</v>
      </c>
    </row>
    <row r="26" spans="2:6" ht="18.75" customHeight="1" x14ac:dyDescent="0.15">
      <c r="B26" s="28" t="s">
        <v>78</v>
      </c>
      <c r="C26" s="26" t="s">
        <v>55</v>
      </c>
      <c r="D26" s="41">
        <v>0</v>
      </c>
      <c r="E26" s="38">
        <v>0</v>
      </c>
      <c r="F26" s="48">
        <f t="shared" si="0"/>
        <v>0</v>
      </c>
    </row>
    <row r="27" spans="2:6" ht="18.75" customHeight="1" x14ac:dyDescent="0.15">
      <c r="B27" s="44" t="s">
        <v>79</v>
      </c>
      <c r="C27" s="116" t="s">
        <v>56</v>
      </c>
      <c r="D27" s="41">
        <v>0</v>
      </c>
      <c r="E27" s="38">
        <v>0</v>
      </c>
      <c r="F27" s="48">
        <f t="shared" si="0"/>
        <v>0</v>
      </c>
    </row>
    <row r="28" spans="2:6" ht="18.75" customHeight="1" x14ac:dyDescent="0.15">
      <c r="B28" s="30"/>
      <c r="C28" s="117" t="s">
        <v>21</v>
      </c>
      <c r="D28" s="118"/>
      <c r="E28" s="118"/>
      <c r="F28" s="119"/>
    </row>
    <row r="29" spans="2:6" ht="18.75" customHeight="1" thickBot="1" x14ac:dyDescent="0.2">
      <c r="B29" s="43"/>
      <c r="C29" s="120" t="s">
        <v>69</v>
      </c>
      <c r="D29" s="121"/>
      <c r="E29" s="122"/>
      <c r="F29" s="42">
        <v>10000</v>
      </c>
    </row>
    <row r="30" spans="2:6" ht="18.75" customHeight="1" thickBot="1" x14ac:dyDescent="0.2">
      <c r="B30" s="79" t="s">
        <v>47</v>
      </c>
      <c r="C30" s="80"/>
      <c r="D30" s="80"/>
      <c r="E30" s="81"/>
      <c r="F30" s="47">
        <f>SUM(F18:F29)</f>
        <v>10000</v>
      </c>
    </row>
    <row r="31" spans="2:6" x14ac:dyDescent="0.15">
      <c r="E31" s="45"/>
    </row>
    <row r="32" spans="2:6" x14ac:dyDescent="0.15">
      <c r="B32" s="16"/>
      <c r="E32" s="45"/>
    </row>
  </sheetData>
  <mergeCells count="4">
    <mergeCell ref="B30:E30"/>
    <mergeCell ref="B15:C15"/>
    <mergeCell ref="C28:F28"/>
    <mergeCell ref="C29:E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D43"/>
  <sheetViews>
    <sheetView tabSelected="1" topLeftCell="A2" workbookViewId="0">
      <selection activeCell="T22" sqref="T22"/>
    </sheetView>
  </sheetViews>
  <sheetFormatPr defaultRowHeight="11.25" x14ac:dyDescent="0.15"/>
  <cols>
    <col min="1" max="1" width="3.28515625" style="29" customWidth="1"/>
    <col min="2" max="2" width="43.28515625" style="29" customWidth="1"/>
    <col min="3" max="3" width="16.140625" style="29" customWidth="1"/>
    <col min="4" max="16384" width="9.140625" style="29"/>
  </cols>
  <sheetData>
    <row r="1" spans="2:4" x14ac:dyDescent="0.15">
      <c r="B1" s="87" t="s">
        <v>26</v>
      </c>
      <c r="C1" s="87"/>
      <c r="D1" s="87"/>
    </row>
    <row r="2" spans="2:4" s="1" customFormat="1" ht="14.25" x14ac:dyDescent="0.2">
      <c r="B2" s="46" t="s">
        <v>0</v>
      </c>
      <c r="C2" s="46"/>
      <c r="D2" s="46"/>
    </row>
    <row r="3" spans="2:4" s="1" customFormat="1" ht="14.25" x14ac:dyDescent="0.2">
      <c r="B3" s="2" t="s">
        <v>109</v>
      </c>
      <c r="C3" s="2" t="s">
        <v>119</v>
      </c>
      <c r="D3" s="2"/>
    </row>
    <row r="4" spans="2:4" s="1" customFormat="1" ht="14.25" x14ac:dyDescent="0.2">
      <c r="B4" s="2"/>
      <c r="C4" s="2"/>
      <c r="D4" s="2"/>
    </row>
    <row r="5" spans="2:4" s="1" customFormat="1" x14ac:dyDescent="0.15">
      <c r="B5" s="3" t="s">
        <v>91</v>
      </c>
      <c r="C5" s="3"/>
      <c r="D5" s="3"/>
    </row>
    <row r="6" spans="2:4" s="1" customFormat="1" x14ac:dyDescent="0.15">
      <c r="B6" s="3" t="s">
        <v>102</v>
      </c>
      <c r="C6" s="3">
        <v>587890</v>
      </c>
      <c r="D6" s="3"/>
    </row>
    <row r="7" spans="2:4" s="1" customFormat="1" x14ac:dyDescent="0.15">
      <c r="B7" s="3" t="s">
        <v>6</v>
      </c>
      <c r="C7" s="22">
        <v>46146</v>
      </c>
      <c r="D7" s="3"/>
    </row>
    <row r="8" spans="2:4" s="1" customFormat="1" x14ac:dyDescent="0.15">
      <c r="B8" s="3" t="s">
        <v>100</v>
      </c>
      <c r="C8" s="3" t="s">
        <v>101</v>
      </c>
      <c r="D8" s="3"/>
    </row>
    <row r="9" spans="2:4" s="1" customFormat="1" x14ac:dyDescent="0.15">
      <c r="B9" s="14"/>
      <c r="C9" s="14"/>
      <c r="D9" s="14"/>
    </row>
    <row r="10" spans="2:4" s="1" customFormat="1" x14ac:dyDescent="0.15">
      <c r="B10" s="3" t="s">
        <v>97</v>
      </c>
      <c r="C10" s="3"/>
      <c r="D10" s="3"/>
    </row>
    <row r="11" spans="2:4" s="1" customFormat="1" x14ac:dyDescent="0.15">
      <c r="B11" s="21" t="s">
        <v>98</v>
      </c>
      <c r="C11" s="3"/>
      <c r="D11" s="3"/>
    </row>
    <row r="12" spans="2:4" s="1" customFormat="1" x14ac:dyDescent="0.15">
      <c r="B12" s="21" t="s">
        <v>124</v>
      </c>
      <c r="C12" s="3"/>
      <c r="D12" s="3"/>
    </row>
    <row r="13" spans="2:4" s="1" customFormat="1" x14ac:dyDescent="0.15">
      <c r="B13" s="21" t="s">
        <v>99</v>
      </c>
      <c r="C13" s="3"/>
      <c r="D13" s="3"/>
    </row>
    <row r="14" spans="2:4" ht="12" thickBot="1" x14ac:dyDescent="0.2"/>
    <row r="15" spans="2:4" ht="17.25" customHeight="1" thickBot="1" x14ac:dyDescent="0.2">
      <c r="B15" s="72" t="s">
        <v>122</v>
      </c>
      <c r="C15" s="5" t="s">
        <v>27</v>
      </c>
    </row>
    <row r="16" spans="2:4" ht="17.25" customHeight="1" x14ac:dyDescent="0.15">
      <c r="B16" s="67" t="s">
        <v>28</v>
      </c>
      <c r="C16" s="68"/>
    </row>
    <row r="17" spans="2:3" ht="17.25" customHeight="1" x14ac:dyDescent="0.15">
      <c r="B17" s="56" t="s">
        <v>29</v>
      </c>
      <c r="C17" s="73">
        <v>0</v>
      </c>
    </row>
    <row r="18" spans="2:3" ht="17.25" customHeight="1" x14ac:dyDescent="0.15">
      <c r="B18" s="56" t="s">
        <v>30</v>
      </c>
      <c r="C18" s="73">
        <v>0</v>
      </c>
    </row>
    <row r="19" spans="2:3" ht="17.25" customHeight="1" x14ac:dyDescent="0.15">
      <c r="B19" s="56" t="s">
        <v>31</v>
      </c>
      <c r="C19" s="73">
        <v>0</v>
      </c>
    </row>
    <row r="20" spans="2:3" ht="17.25" customHeight="1" x14ac:dyDescent="0.15">
      <c r="B20" s="56" t="s">
        <v>32</v>
      </c>
      <c r="C20" s="73">
        <v>0</v>
      </c>
    </row>
    <row r="21" spans="2:3" ht="17.25" customHeight="1" x14ac:dyDescent="0.15">
      <c r="B21" s="74"/>
      <c r="C21" s="73">
        <v>0</v>
      </c>
    </row>
    <row r="22" spans="2:3" ht="17.25" customHeight="1" x14ac:dyDescent="0.15">
      <c r="B22" s="74"/>
      <c r="C22" s="73">
        <v>0</v>
      </c>
    </row>
    <row r="23" spans="2:3" ht="17.25" customHeight="1" x14ac:dyDescent="0.15">
      <c r="B23" s="74"/>
      <c r="C23" s="73">
        <v>0</v>
      </c>
    </row>
    <row r="24" spans="2:3" ht="17.25" customHeight="1" x14ac:dyDescent="0.15">
      <c r="B24" s="69" t="s">
        <v>33</v>
      </c>
      <c r="C24" s="70"/>
    </row>
    <row r="25" spans="2:3" ht="17.25" customHeight="1" x14ac:dyDescent="0.15">
      <c r="B25" s="56" t="s">
        <v>34</v>
      </c>
      <c r="C25" s="73">
        <v>0</v>
      </c>
    </row>
    <row r="26" spans="2:3" ht="17.25" customHeight="1" x14ac:dyDescent="0.15">
      <c r="B26" s="56" t="s">
        <v>35</v>
      </c>
      <c r="C26" s="73">
        <v>0</v>
      </c>
    </row>
    <row r="27" spans="2:3" ht="17.25" customHeight="1" x14ac:dyDescent="0.15">
      <c r="B27" s="56" t="s">
        <v>36</v>
      </c>
      <c r="C27" s="73">
        <v>0</v>
      </c>
    </row>
    <row r="28" spans="2:3" ht="17.25" customHeight="1" x14ac:dyDescent="0.15">
      <c r="B28" s="56" t="s">
        <v>37</v>
      </c>
      <c r="C28" s="73">
        <v>0</v>
      </c>
    </row>
    <row r="29" spans="2:3" ht="17.25" customHeight="1" x14ac:dyDescent="0.15">
      <c r="B29" s="56" t="s">
        <v>38</v>
      </c>
      <c r="C29" s="73">
        <v>0</v>
      </c>
    </row>
    <row r="30" spans="2:3" ht="17.25" customHeight="1" x14ac:dyDescent="0.15">
      <c r="B30" s="74"/>
      <c r="C30" s="73">
        <v>0</v>
      </c>
    </row>
    <row r="31" spans="2:3" ht="17.25" customHeight="1" x14ac:dyDescent="0.15">
      <c r="B31" s="74"/>
      <c r="C31" s="73">
        <v>0</v>
      </c>
    </row>
    <row r="32" spans="2:3" ht="17.25" customHeight="1" x14ac:dyDescent="0.15">
      <c r="B32" s="74"/>
      <c r="C32" s="73">
        <v>0</v>
      </c>
    </row>
    <row r="33" spans="2:3" ht="17.25" customHeight="1" x14ac:dyDescent="0.15">
      <c r="B33" s="69" t="s">
        <v>39</v>
      </c>
      <c r="C33" s="70"/>
    </row>
    <row r="34" spans="2:3" ht="17.25" customHeight="1" x14ac:dyDescent="0.15">
      <c r="B34" s="56" t="s">
        <v>34</v>
      </c>
      <c r="C34" s="73">
        <v>0</v>
      </c>
    </row>
    <row r="35" spans="2:3" ht="17.25" customHeight="1" x14ac:dyDescent="0.15">
      <c r="B35" s="56" t="s">
        <v>35</v>
      </c>
      <c r="C35" s="73">
        <v>0</v>
      </c>
    </row>
    <row r="36" spans="2:3" ht="17.25" customHeight="1" x14ac:dyDescent="0.15">
      <c r="B36" s="56" t="s">
        <v>40</v>
      </c>
      <c r="C36" s="73">
        <v>0</v>
      </c>
    </row>
    <row r="37" spans="2:3" ht="17.25" customHeight="1" x14ac:dyDescent="0.15">
      <c r="B37" s="56" t="s">
        <v>41</v>
      </c>
      <c r="C37" s="73">
        <v>0</v>
      </c>
    </row>
    <row r="38" spans="2:3" ht="17.25" customHeight="1" x14ac:dyDescent="0.15">
      <c r="B38" s="56" t="s">
        <v>42</v>
      </c>
      <c r="C38" s="73">
        <v>0</v>
      </c>
    </row>
    <row r="39" spans="2:3" ht="17.25" customHeight="1" x14ac:dyDescent="0.15">
      <c r="B39" s="56" t="s">
        <v>43</v>
      </c>
      <c r="C39" s="73">
        <v>0</v>
      </c>
    </row>
    <row r="40" spans="2:3" ht="17.25" customHeight="1" x14ac:dyDescent="0.15">
      <c r="B40" s="56" t="s">
        <v>44</v>
      </c>
      <c r="C40" s="73">
        <v>0</v>
      </c>
    </row>
    <row r="41" spans="2:3" ht="17.25" customHeight="1" x14ac:dyDescent="0.15">
      <c r="B41" s="74"/>
      <c r="C41" s="73">
        <v>0</v>
      </c>
    </row>
    <row r="42" spans="2:3" ht="17.25" customHeight="1" x14ac:dyDescent="0.15">
      <c r="B42" s="74"/>
      <c r="C42" s="73">
        <v>0</v>
      </c>
    </row>
    <row r="43" spans="2:3" ht="17.25" customHeight="1" thickBot="1" x14ac:dyDescent="0.2">
      <c r="B43" s="75"/>
      <c r="C43" s="76">
        <v>0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Niet gestart</_Status>
    <IconOverlay xmlns="http://schemas.microsoft.com/sharepoint/v4" xsi:nil="true"/>
    <Dossiernummer xmlns="50bd7b6c-278f-4085-b58b-8f8be0ea259b">HHNK/20004145</Dossiernummer>
    <PMW-rol xmlns="50bd7b6c-278f-4085-b58b-8f8be0ea259b" xsi:nil="true"/>
    <Taakveld xmlns="50bd7b6c-278f-4085-b58b-8f8be0ea259b" xsi:nil="true"/>
    <TaxCatchAll xmlns="eb215c7e-d01c-4cfb-be95-679d797aaca1" xsi:nil="true"/>
    <lcf76f155ced4ddcb4097134ff3c332f xmlns="e9732f93-1c64-4f1f-865d-56ca634cae78">
      <Terms xmlns="http://schemas.microsoft.com/office/infopath/2007/PartnerControls"/>
    </lcf76f155ced4ddcb4097134ff3c332f>
    <Partij xmlns="e9732f93-1c64-4f1f-865d-56ca634cae78" xsi:nil="true"/>
    <Typedocument xmlns="e9732f93-1c64-4f1f-865d-56ca634cae78" xsi:nil="true"/>
    <SharedWithUsers xmlns="eb215c7e-d01c-4cfb-be95-679d797aaca1">
      <UserInfo>
        <DisplayName/>
        <AccountId xsi:nil="true"/>
        <AccountType/>
      </UserInfo>
    </SharedWithUsers>
    <MediaLengthInSeconds xmlns="e9732f93-1c64-4f1f-865d-56ca634cae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4EBCFBDD4F74797477BDCE63ADB63" ma:contentTypeVersion="25" ma:contentTypeDescription="Een nieuw document maken." ma:contentTypeScope="" ma:versionID="7f0c64ef5539cba4e7d2a35656bc6ddc">
  <xsd:schema xmlns:xsd="http://www.w3.org/2001/XMLSchema" xmlns:xs="http://www.w3.org/2001/XMLSchema" xmlns:p="http://schemas.microsoft.com/office/2006/metadata/properties" xmlns:ns2="50bd7b6c-278f-4085-b58b-8f8be0ea259b" xmlns:ns3="http://schemas.microsoft.com/sharepoint/v3/fields" xmlns:ns4="http://schemas.microsoft.com/sharepoint/v4" xmlns:ns5="e9732f93-1c64-4f1f-865d-56ca634cae78" xmlns:ns6="eb215c7e-d01c-4cfb-be95-679d797aaca1" targetNamespace="http://schemas.microsoft.com/office/2006/metadata/properties" ma:root="true" ma:fieldsID="8dbb9b6e3f543d816faa1799c173a809" ns2:_="" ns3:_="" ns4:_="" ns5:_="" ns6:_="">
    <xsd:import namespace="50bd7b6c-278f-4085-b58b-8f8be0ea259b"/>
    <xsd:import namespace="http://schemas.microsoft.com/sharepoint/v3/fields"/>
    <xsd:import namespace="http://schemas.microsoft.com/sharepoint/v4"/>
    <xsd:import namespace="e9732f93-1c64-4f1f-865d-56ca634cae78"/>
    <xsd:import namespace="eb215c7e-d01c-4cfb-be95-679d797aaca1"/>
    <xsd:element name="properties">
      <xsd:complexType>
        <xsd:sequence>
          <xsd:element name="documentManagement">
            <xsd:complexType>
              <xsd:all>
                <xsd:element ref="ns2:Dossiernummer" minOccurs="0"/>
                <xsd:element ref="ns3:_Status" minOccurs="0"/>
                <xsd:element ref="ns2:PMW-rol" minOccurs="0"/>
                <xsd:element ref="ns2:Taakveld" minOccurs="0"/>
                <xsd:element ref="ns4:IconOverlay" minOccurs="0"/>
                <xsd:element ref="ns5:lcf76f155ced4ddcb4097134ff3c332f" minOccurs="0"/>
                <xsd:element ref="ns6:TaxCatchAll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ObjectDetectorVersions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Typedocument" minOccurs="0"/>
                <xsd:element ref="ns5:Partij" minOccurs="0"/>
                <xsd:element ref="ns5:MediaServiceOCR" minOccurs="0"/>
                <xsd:element ref="ns5:MediaLengthInSeconds" minOccurs="0"/>
                <xsd:element ref="ns5:MediaServiceSearchProperties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d7b6c-278f-4085-b58b-8f8be0ea259b" elementFormDefault="qualified">
    <xsd:import namespace="http://schemas.microsoft.com/office/2006/documentManagement/types"/>
    <xsd:import namespace="http://schemas.microsoft.com/office/infopath/2007/PartnerControls"/>
    <xsd:element name="Dossiernummer" ma:index="8" nillable="true" ma:displayName="Dossiernummer" ma:default="HHNK/20001258" ma:internalName="Dossiernummer">
      <xsd:simpleType>
        <xsd:restriction base="dms:Text">
          <xsd:maxLength value="255"/>
        </xsd:restriction>
      </xsd:simpleType>
    </xsd:element>
    <xsd:element name="PMW-rol" ma:index="10" nillable="true" ma:displayName="PMW-rol" ma:format="Dropdown" ma:internalName="PMW_x002d_rol">
      <xsd:simpleType>
        <xsd:restriction base="dms:Choice">
          <xsd:enumeration value="1 Project Management"/>
          <xsd:enumeration value="2 Projectbeheersing"/>
          <xsd:enumeration value="3 Omgevingsmanagement"/>
          <xsd:enumeration value="4 Technisch Management"/>
          <xsd:enumeration value="5 Contractmanagement"/>
        </xsd:restriction>
      </xsd:simpleType>
    </xsd:element>
    <xsd:element name="Taakveld" ma:index="11" nillable="true" ma:displayName="Taakveld" ma:format="Dropdown" ma:internalName="Taakveld">
      <xsd:simpleType>
        <xsd:restriction base="dms:Choice">
          <xsd:enumeration value="1.01 Opdracht en of Opdrachtwijzigingen"/>
          <xsd:enumeration value="1.02 Plan van Aanpak en of Project Management Plan"/>
          <xsd:enumeration value="1.03 Bestuurs- en directiestukken"/>
          <xsd:enumeration value="1.04 Oplevering faseresultaat en of eindresultaat"/>
          <xsd:enumeration value="1.05 Samenwerkingsovereenkomsten"/>
          <xsd:enumeration value="1.06 Verbetermanagement"/>
          <xsd:enumeration value="1.07 Personeelszorg"/>
          <xsd:enumeration value="1.99 Periodiek overleg"/>
          <xsd:enumeration value="2.01 Financien"/>
          <xsd:enumeration value="2.02 Planning"/>
          <xsd:enumeration value="2.03 Risicomanagement"/>
          <xsd:enumeration value="2.04 Voortgangsrapportages"/>
          <xsd:enumeration value="2.05 Kwaliteit"/>
          <xsd:enumeration value="2.06 Organisatie"/>
          <xsd:enumeration value="2.99 Periodiek overleg"/>
          <xsd:enumeration value="3.01 Stakeholders"/>
          <xsd:enumeration value="3.02 Klanten Eisen Specificatie"/>
          <xsd:enumeration value="3.03 Communicatie"/>
          <xsd:enumeration value="3.04 Archeologie"/>
          <xsd:enumeration value="3.05 Cultuurhistorie"/>
          <xsd:enumeration value="3.06 Niet gesprongen explosieven"/>
          <xsd:enumeration value="3.07 Vergunningen en of Inspraakprocedures"/>
          <xsd:enumeration value="3.08 Milieu Effecten Rapportage"/>
          <xsd:enumeration value="3.09 Gecoordineerde besluitvorming"/>
          <xsd:enumeration value="3.10 Kabels en Leidingen"/>
          <xsd:enumeration value="3.11 Grondzaken"/>
          <xsd:enumeration value="3.12 Verkeersmanagement"/>
          <xsd:enumeration value="3.13 Juridica"/>
          <xsd:enumeration value="3.14 Natuur"/>
          <xsd:enumeration value="3.15 Bodem en Milieu"/>
          <xsd:enumeration value="3.99 Periodiek overleg"/>
          <xsd:enumeration value="4.01 Basisdata ontwerp"/>
          <xsd:enumeration value="4.02 Technische onderzoeken"/>
          <xsd:enumeration value="4.03 Programma van Eisen en of Systeem Eisen Specificatie"/>
          <xsd:enumeration value="4.04 Ontwerp"/>
          <xsd:enumeration value="4.05 Projectplan"/>
          <xsd:enumeration value="4.06 Realisatie en of AsBuilt"/>
          <xsd:enumeration value="4.07 Afspraken Beheer en Onderhoud"/>
          <xsd:enumeration value="4.99 Periodiek overleg"/>
          <xsd:enumeration value="5.01 Contractvoorbereiding"/>
          <xsd:enumeration value="5.02 Aanbesteding"/>
          <xsd:enumeration value="5.03 Gunning"/>
          <xsd:enumeration value="5.04 Contractbeheersing"/>
          <xsd:enumeration value="5.05 Oplevering"/>
          <xsd:enumeration value="5.99 Periodiek overle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9" nillable="true" ma:displayName="Status" ma:default="Niet gestart" ma:internalName="_Status">
      <xsd:simpleType>
        <xsd:union memberTypes="dms:Text">
          <xsd:simpleType>
            <xsd:restriction base="dms:Choice">
              <xsd:enumeration value="Niet gestart"/>
              <xsd:enumeration value="Concept"/>
              <xsd:enumeration value="Herzien"/>
              <xsd:enumeration value="Gepland"/>
              <xsd:enumeration value="Gepubliceerd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32f93-1c64-4f1f-865d-56ca634cae7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2456f685-abd1-47ac-b900-9350c5417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Typedocument" ma:index="23" nillable="true" ma:displayName="Type document" ma:format="Dropdown" ma:internalName="Typedocument">
      <xsd:simpleType>
        <xsd:union memberTypes="dms:Text">
          <xsd:simpleType>
            <xsd:restriction base="dms:Choice">
              <xsd:enumeration value="Tekening"/>
              <xsd:enumeration value="Berekening"/>
              <xsd:enumeration value="Specificaties"/>
              <xsd:enumeration value="Contractdocument"/>
              <xsd:enumeration value="Offerte"/>
            </xsd:restriction>
          </xsd:simpleType>
        </xsd:union>
      </xsd:simpleType>
    </xsd:element>
    <xsd:element name="Partij" ma:index="24" nillable="true" ma:displayName="Partij" ma:format="Dropdown" ma:internalName="Partij">
      <xsd:simpleType>
        <xsd:union memberTypes="dms:Text">
          <xsd:simpleType>
            <xsd:restriction base="dms:Choice">
              <xsd:enumeration value="P. Smit"/>
              <xsd:enumeration value="Stemar"/>
              <xsd:enumeration value="Antea"/>
              <xsd:enumeration value="Keuze 4"/>
            </xsd:restriction>
          </xsd:simpleType>
        </xsd:un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15c7e-d01c-4cfb-be95-679d797aaca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ce1c1bc-e27d-4b1f-9e85-2c0de2210774}" ma:internalName="TaxCatchAll" ma:showField="CatchAllData" ma:web="eb215c7e-d01c-4cfb-be95-679d797aa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790BF4-AE6E-4009-9155-85E0D495BC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744C1-90E5-49D5-8C97-68CD507AE972}">
  <ds:schemaRefs>
    <ds:schemaRef ds:uri="http://schemas.microsoft.com/office/2006/metadata/properties"/>
    <ds:schemaRef ds:uri="http://www.w3.org/XML/1998/namespace"/>
    <ds:schemaRef ds:uri="http://purl.org/dc/elements/1.1/"/>
    <ds:schemaRef ds:uri="e9732f93-1c64-4f1f-865d-56ca634cae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b215c7e-d01c-4cfb-be95-679d797aaca1"/>
    <ds:schemaRef ds:uri="http://schemas.microsoft.com/sharepoint/v4"/>
    <ds:schemaRef ds:uri="http://schemas.microsoft.com/sharepoint/v3/fields"/>
    <ds:schemaRef ds:uri="50bd7b6c-278f-4085-b58b-8f8be0ea259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A06681-1FCA-4D36-8A8D-170E25909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d7b6c-278f-4085-b58b-8f8be0ea259b"/>
    <ds:schemaRef ds:uri="http://schemas.microsoft.com/sharepoint/v3/fields"/>
    <ds:schemaRef ds:uri="http://schemas.microsoft.com/sharepoint/v4"/>
    <ds:schemaRef ds:uri="e9732f93-1c64-4f1f-865d-56ca634cae78"/>
    <ds:schemaRef ds:uri="eb215c7e-d01c-4cfb-be95-679d797aa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Voorblad</vt:lpstr>
      <vt:lpstr>Werktuigbouwkunde</vt:lpstr>
      <vt:lpstr>Civiele techniek</vt:lpstr>
      <vt:lpstr>Elektrotechniek</vt:lpstr>
      <vt:lpstr>Tarieven</vt:lpstr>
      <vt:lpstr>'Civiele techniek'!Afdrukbereik</vt:lpstr>
      <vt:lpstr>Tarieven!Afdrukbereik</vt:lpstr>
      <vt:lpstr>Voorblad!Afdrukbereik</vt:lpstr>
      <vt:lpstr>Werktuigbouwkunde!Afdrukbereik</vt:lpstr>
    </vt:vector>
  </TitlesOfParts>
  <Manager/>
  <Company>Grontmij NV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p003414</dc:creator>
  <cp:keywords/>
  <dc:description/>
  <cp:lastModifiedBy>Arends, Johan</cp:lastModifiedBy>
  <cp:revision/>
  <dcterms:created xsi:type="dcterms:W3CDTF">2016-01-05T09:15:15Z</dcterms:created>
  <dcterms:modified xsi:type="dcterms:W3CDTF">2026-05-04T07:45:05Z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0x0101007744EBCFBDD4F74797477BDCE63ADB63</vt:lpwstr>
  </property>
  <property fmtid="{D5CDD505-2E9C-101B-9397-08002B2CF9AE}" pid="3" name="MediaServiceImageTags">
    <vt:lpwstr/>
  </property>
  <property fmtid="{D5CDD505-2E9C-101B-9397-08002B2CF9AE}" pid="4" name="Order">
    <vt:r8>214400</vt:r8>
  </property>
  <property fmtid="{D5CDD505-2E9C-101B-9397-08002B2CF9AE}" pid="5" name="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