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pn1783451.sharepoint.com/sites/The-Food-Office/Gedeelde documenten/Opdrachtgevers/Gemeente Groningen/Uitvoering/"/>
    </mc:Choice>
  </mc:AlternateContent>
  <xr:revisionPtr revIDLastSave="90" documentId="8_{2CFD4B37-FDA8-4047-8F8A-63E2C25A4B1D}" xr6:coauthVersionLast="47" xr6:coauthVersionMax="47" xr10:uidLastSave="{5F86CA3D-5E52-4FC0-BE84-BED498AA2AC8}"/>
  <bookViews>
    <workbookView xWindow="-110" yWindow="-110" windowWidth="19420" windowHeight="10300" activeTab="2" xr2:uid="{5490A4CA-CBC7-4C95-AF03-CB6F415A275B}"/>
  </bookViews>
  <sheets>
    <sheet name="Ondertekening" sheetId="1" r:id="rId1"/>
    <sheet name="Instructie" sheetId="2" r:id="rId2"/>
    <sheet name="1. Aanneemsom" sheetId="3" r:id="rId3"/>
    <sheet name="2. Personeelskosten" sheetId="4" r:id="rId4"/>
    <sheet name="3. Algemene kosten" sheetId="5" r:id="rId5"/>
    <sheet name="4. Stadhui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3" l="1"/>
  <c r="C31" i="3"/>
  <c r="G10" i="3"/>
  <c r="F10" i="3"/>
  <c r="E10" i="3"/>
  <c r="D10" i="3"/>
  <c r="C10" i="3"/>
  <c r="G9" i="3"/>
  <c r="G12" i="3" s="1"/>
  <c r="G15" i="3" s="1"/>
  <c r="F9" i="3"/>
  <c r="F12" i="3" s="1"/>
  <c r="E9" i="3"/>
  <c r="E12" i="3" s="1"/>
  <c r="D9" i="3"/>
  <c r="D12" i="3" s="1"/>
  <c r="D15" i="3" s="1"/>
  <c r="C9" i="3"/>
  <c r="C12" i="3" s="1"/>
  <c r="C15" i="3" s="1"/>
  <c r="C16" i="6"/>
  <c r="C17" i="6" s="1"/>
  <c r="C12" i="6"/>
  <c r="G23" i="5"/>
  <c r="F23" i="5"/>
  <c r="E23" i="5"/>
  <c r="D23" i="5"/>
  <c r="C23" i="5"/>
  <c r="I22" i="5"/>
  <c r="I21" i="5"/>
  <c r="I20" i="5"/>
  <c r="I19" i="5"/>
  <c r="I18" i="5"/>
  <c r="I17" i="5"/>
  <c r="I16" i="5"/>
  <c r="I15" i="5"/>
  <c r="I14" i="5"/>
  <c r="I13" i="5"/>
  <c r="I12" i="5"/>
  <c r="I23" i="5" s="1"/>
  <c r="I11" i="5"/>
  <c r="I10" i="5"/>
  <c r="I9" i="5"/>
  <c r="H70" i="4"/>
  <c r="H69" i="4"/>
  <c r="H68" i="4"/>
  <c r="H67" i="4"/>
  <c r="H66" i="4"/>
  <c r="H65" i="4"/>
  <c r="H64" i="4"/>
  <c r="H63" i="4"/>
  <c r="H71" i="4" s="1"/>
  <c r="H57" i="4"/>
  <c r="H56" i="4"/>
  <c r="H55" i="4"/>
  <c r="H54" i="4"/>
  <c r="H53" i="4"/>
  <c r="H52" i="4"/>
  <c r="H51" i="4"/>
  <c r="H50" i="4"/>
  <c r="H58" i="4" s="1"/>
  <c r="H44" i="4"/>
  <c r="H43" i="4"/>
  <c r="H42" i="4"/>
  <c r="H41" i="4"/>
  <c r="H40" i="4"/>
  <c r="H39" i="4"/>
  <c r="H38" i="4"/>
  <c r="H37" i="4"/>
  <c r="H45" i="4" s="1"/>
  <c r="H31" i="4"/>
  <c r="H30" i="4"/>
  <c r="H29" i="4"/>
  <c r="H28" i="4"/>
  <c r="H27" i="4"/>
  <c r="H26" i="4"/>
  <c r="H25" i="4"/>
  <c r="H24" i="4"/>
  <c r="H32" i="4" s="1"/>
  <c r="H18" i="4"/>
  <c r="H17" i="4"/>
  <c r="H16" i="4"/>
  <c r="H15" i="4"/>
  <c r="H14" i="4"/>
  <c r="H13" i="4"/>
  <c r="H12" i="4"/>
  <c r="H11" i="4"/>
  <c r="H19" i="4" s="1"/>
  <c r="H11" i="3"/>
  <c r="F15" i="3" l="1"/>
  <c r="E15" i="3"/>
  <c r="H15" i="3" s="1"/>
  <c r="H12" i="3"/>
  <c r="H10" i="3"/>
  <c r="H9" i="3"/>
  <c r="C30" i="3" l="1"/>
  <c r="C32" i="3" s="1"/>
</calcChain>
</file>

<file path=xl/sharedStrings.xml><?xml version="1.0" encoding="utf-8"?>
<sst xmlns="http://schemas.openxmlformats.org/spreadsheetml/2006/main" count="140" uniqueCount="85">
  <si>
    <t>Prijzenblad Europese Aanbesteding Bedrijfscatering en banqueting 2025-117</t>
  </si>
  <si>
    <t>Ondertekening</t>
  </si>
  <si>
    <t>De hierna genoemde Inschrijver:</t>
  </si>
  <si>
    <t>Rechtsgeldig vertegenwoordigd door:</t>
  </si>
  <si>
    <t>Functie:</t>
  </si>
  <si>
    <t>Postbus of adres:</t>
  </si>
  <si>
    <t>Postcode en plaats:</t>
  </si>
  <si>
    <t>Telefoonnummer(s):</t>
  </si>
  <si>
    <t>Verklaart zich door ondertekening van dit biljet, zonder voorbehoud, bereid tot:</t>
  </si>
  <si>
    <t>De uitvoering van de Opdracht zoals omschreven in het Aanbestedingsdocument en de bijbehorende bijlagen.</t>
  </si>
  <si>
    <t>Aan te nemen voor de bedragen die zijn ingevuld in het onderhavige inschrijfbiljet.</t>
  </si>
  <si>
    <t>met referentienummer van Inschrijver:</t>
  </si>
  <si>
    <t xml:space="preserve">De Inschrijver verklaart deze aanbieding gestand te doen overeenkomstig de bepalingen van de Aanbestedingsstukken </t>
  </si>
  <si>
    <t>en met inachtneming van de bepalingen en de gegevens zoals deze zijn omschreven in de bijlagen, alsmede de Nota's van Inlichtingen.</t>
  </si>
  <si>
    <t>Plaats:</t>
  </si>
  <si>
    <t>Datum:</t>
  </si>
  <si>
    <t>Naam ondertekenaar:</t>
  </si>
  <si>
    <t>Handtekening:</t>
  </si>
  <si>
    <t>Invulinstructie &amp; voorwaarden:</t>
  </si>
  <si>
    <t xml:space="preserve">Inschrijver dient alleen de gele cellen in te vullen. </t>
  </si>
  <si>
    <t>Prijzen zijn exclusief BTW, tenzij anders aangegeven.</t>
  </si>
  <si>
    <t>Het invoeren van een negatieve prijs is niet toegestaan, dit leidt tot uitsluiting.</t>
  </si>
  <si>
    <t>Kosten moeten worden toegekend aan de posten waar ze toebehoren.</t>
  </si>
  <si>
    <t>De kosten omvatten alle kosten voor het uitvoeren van de werkzaamheden/ dienstverlening.</t>
  </si>
  <si>
    <t>Naast de genoemde kosten kunnen er geen andere kosten door inschrijver bij opdrachtgever in rekening worden gebracht.</t>
  </si>
  <si>
    <t>Aan eventueel ingevulde aantallen kunnen geen rechten worden ontleend, deze zijn puur indicatief.</t>
  </si>
  <si>
    <t>De inschrijving mag het vastgestelde plafondbedrag voor de aanneemsom niet overschrijden; een inschrijving boven dit plafondbedrag is ongeldig en wordt terzijde gelegd.</t>
  </si>
  <si>
    <t>Vaste aanneemsom</t>
  </si>
  <si>
    <t>Totale jaarlijkse kosten (excl. btw)</t>
  </si>
  <si>
    <t>Restaurant Duinkerkenstraat</t>
  </si>
  <si>
    <t>Restaurant Gedempte Zuiderdiep</t>
  </si>
  <si>
    <t>Restaurant Hanzeplein</t>
  </si>
  <si>
    <t>Restaurant Harm Buiterplein</t>
  </si>
  <si>
    <t>Restaurant Kreupelstraat</t>
  </si>
  <si>
    <t>Totaal</t>
  </si>
  <si>
    <t>Personeelskosten (zie tabblad 2)</t>
  </si>
  <si>
    <t>Algemene kosten (zie tabblad 3)</t>
  </si>
  <si>
    <t>Beheervergoeding</t>
  </si>
  <si>
    <t>Vaste aanneemsom* (per jaar)</t>
  </si>
  <si>
    <t>Let op: het plafondbedrag voor de vaste aanneemsom bedraagt maximaal € 580.000 en mag niet worden overschreden. Inschrijvingen die dit plafond overschrijden zijn ongeldig en worden terzijde gelegd.</t>
  </si>
  <si>
    <t>Kengetallen</t>
  </si>
  <si>
    <t>Aantal openingsdagen (zie Programma van eisen)</t>
  </si>
  <si>
    <t>Gemiddeld aantal lunchgebruikers per dag</t>
  </si>
  <si>
    <t>Gemiddelde besteding per lunchgebruiker (excl. btw)</t>
  </si>
  <si>
    <t>Te beoordelen totaal prijs</t>
  </si>
  <si>
    <t>Stadhuis diner en lunch (fractie)bijeenkomsten</t>
  </si>
  <si>
    <t>Inschrijfprijs</t>
  </si>
  <si>
    <t>Personeelskosten (per jaar)</t>
  </si>
  <si>
    <t>Medewerker</t>
  </si>
  <si>
    <t>Functie medewerker</t>
  </si>
  <si>
    <t>Salarsischaal</t>
  </si>
  <si>
    <t>Uurtarief</t>
  </si>
  <si>
    <t># Uren per dag</t>
  </si>
  <si>
    <t># Dagen per jaar</t>
  </si>
  <si>
    <t>Kosten per jaar</t>
  </si>
  <si>
    <t>Personeelskosten per jaar</t>
  </si>
  <si>
    <t>Algemene kosten (per jaar)</t>
  </si>
  <si>
    <t>Kosten</t>
  </si>
  <si>
    <t>Schoonmaakmiddelen</t>
  </si>
  <si>
    <t>Bedrijfskleding</t>
  </si>
  <si>
    <t>Wasserijkosten</t>
  </si>
  <si>
    <t>Kantoormiddelen</t>
  </si>
  <si>
    <t>Bank- en transactiekosten</t>
  </si>
  <si>
    <t>Verzekeringskosten</t>
  </si>
  <si>
    <t>Bacteriologisch- en of hygiëneonderzoek</t>
  </si>
  <si>
    <t>Presentatiemiddelen</t>
  </si>
  <si>
    <t>Huur- en leasekosten (waaronder de kassa's)</t>
  </si>
  <si>
    <t>Verbruiksinventaris</t>
  </si>
  <si>
    <t>Onderhoud / reparatie eigen apparatuur (excl. keukenapparatuur)</t>
  </si>
  <si>
    <t>Logistieke kosten</t>
  </si>
  <si>
    <t>Emballagekosten</t>
  </si>
  <si>
    <t>Overige (in)directe exploitatiekosten</t>
  </si>
  <si>
    <t>Kosten dinerbijeenkomsten en lunch (fractie)bijeenkomsten Stadhuis</t>
  </si>
  <si>
    <t>Stadhuis</t>
  </si>
  <si>
    <t>Per jaar</t>
  </si>
  <si>
    <t>Aantal dinerbijeenkomsten</t>
  </si>
  <si>
    <t>Gemiddeld aantal personen</t>
  </si>
  <si>
    <t>Prijs diner per persoon</t>
  </si>
  <si>
    <t>Omzet diner bijeenkomsten</t>
  </si>
  <si>
    <t>Aantal lunch (fractie)bijeenkomsten</t>
  </si>
  <si>
    <t>Prijs lunch (fractie)bijeenkomsten per persoon</t>
  </si>
  <si>
    <t>Omzet lunch (fractie)bijeenkomsten</t>
  </si>
  <si>
    <t xml:space="preserve">Totaal kosten </t>
  </si>
  <si>
    <t>Subtotaal</t>
  </si>
  <si>
    <t>Restitutie (omzet minus inkoop)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</si>
</sst>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&quot;€&quot;\ #,##0.00"/>
    <numFmt numFmtId="166" formatCode="_-&quot;€&quot;\ * #,##0_-;_-&quot;€&quot;\ * #,##0\-;_-&quot;€&quot;\ * &quot;-&quot;_-;_-@_-"/>
    <numFmt numFmtId="167" formatCode="_-&quot;€&quot;\ * #,##0.00_-;_-&quot;€&quot;\ * #,##0.00\-;_-&quot;€&quot;\ * &quot;-&quot;??_-;_-@_-"/>
    <numFmt numFmtId="168" formatCode="_-&quot;€&quot;\ * #,##0.00_-;_-&quot;€&quot;\ * #,##0.00\-;_-&quot;€&quot;\ * &quot;-&quot;_-;_-@_-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name val="Arial"/>
      <family val="2"/>
    </font>
    <font>
      <b/>
      <sz val="12"/>
      <color theme="0"/>
      <name val="Aptos Narrow"/>
      <family val="2"/>
      <scheme val="minor"/>
    </font>
    <font>
      <sz val="12"/>
      <name val="Arial"/>
      <family val="2"/>
    </font>
    <font>
      <b/>
      <sz val="10"/>
      <color theme="0"/>
      <name val="Aptos Narrow"/>
      <family val="2"/>
      <scheme val="minor"/>
    </font>
    <font>
      <sz val="10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u/>
      <sz val="1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name val="Aptos Narrow"/>
      <family val="2"/>
      <scheme val="minor"/>
    </font>
    <font>
      <i/>
      <sz val="10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color indexed="45"/>
      <name val="Aptos Narrow"/>
      <family val="2"/>
      <scheme val="minor"/>
    </font>
    <font>
      <sz val="1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Fill="0"/>
  </cellStyleXfs>
  <cellXfs count="104">
    <xf numFmtId="0" fontId="0" fillId="0" borderId="0" xfId="0"/>
    <xf numFmtId="0" fontId="10" fillId="4" borderId="0" xfId="2" applyFont="1" applyFill="1"/>
    <xf numFmtId="0" fontId="7" fillId="4" borderId="0" xfId="2" applyFont="1" applyFill="1"/>
    <xf numFmtId="166" fontId="7" fillId="4" borderId="0" xfId="2" applyNumberFormat="1" applyFont="1" applyFill="1"/>
    <xf numFmtId="0" fontId="6" fillId="2" borderId="6" xfId="2" applyFont="1" applyFill="1" applyBorder="1" applyAlignment="1">
      <alignment horizontal="left" vertical="center" wrapText="1"/>
    </xf>
    <xf numFmtId="0" fontId="6" fillId="2" borderId="7" xfId="2" applyFont="1" applyFill="1" applyBorder="1" applyAlignment="1">
      <alignment horizontal="left" vertical="center" wrapText="1"/>
    </xf>
    <xf numFmtId="0" fontId="7" fillId="5" borderId="8" xfId="2" applyFont="1" applyFill="1" applyBorder="1"/>
    <xf numFmtId="166" fontId="7" fillId="4" borderId="9" xfId="1" applyNumberFormat="1" applyFont="1" applyFill="1" applyBorder="1" applyProtection="1">
      <protection locked="0"/>
    </xf>
    <xf numFmtId="166" fontId="7" fillId="4" borderId="0" xfId="1" applyNumberFormat="1" applyFont="1" applyFill="1" applyBorder="1" applyProtection="1">
      <protection locked="0"/>
    </xf>
    <xf numFmtId="166" fontId="7" fillId="4" borderId="10" xfId="1" applyNumberFormat="1" applyFont="1" applyFill="1" applyBorder="1" applyProtection="1">
      <protection locked="0"/>
    </xf>
    <xf numFmtId="166" fontId="7" fillId="3" borderId="11" xfId="1" applyNumberFormat="1" applyFont="1" applyFill="1" applyBorder="1" applyProtection="1">
      <protection locked="0"/>
    </xf>
    <xf numFmtId="166" fontId="7" fillId="3" borderId="12" xfId="1" applyNumberFormat="1" applyFont="1" applyFill="1" applyBorder="1" applyProtection="1">
      <protection locked="0"/>
    </xf>
    <xf numFmtId="166" fontId="7" fillId="4" borderId="13" xfId="1" applyNumberFormat="1" applyFont="1" applyFill="1" applyBorder="1" applyProtection="1">
      <protection locked="0"/>
    </xf>
    <xf numFmtId="0" fontId="14" fillId="5" borderId="14" xfId="2" applyFont="1" applyFill="1" applyBorder="1" applyAlignment="1">
      <alignment horizontal="right"/>
    </xf>
    <xf numFmtId="166" fontId="7" fillId="4" borderId="15" xfId="1" applyNumberFormat="1" applyFont="1" applyFill="1" applyBorder="1" applyProtection="1">
      <protection locked="0"/>
    </xf>
    <xf numFmtId="166" fontId="7" fillId="4" borderId="16" xfId="1" applyNumberFormat="1" applyFont="1" applyFill="1" applyBorder="1" applyProtection="1">
      <protection locked="0"/>
    </xf>
    <xf numFmtId="0" fontId="14" fillId="4" borderId="0" xfId="2" applyFont="1" applyFill="1" applyAlignment="1">
      <alignment horizontal="left"/>
    </xf>
    <xf numFmtId="0" fontId="15" fillId="4" borderId="0" xfId="2" applyFont="1" applyFill="1"/>
    <xf numFmtId="1" fontId="7" fillId="4" borderId="9" xfId="1" applyNumberFormat="1" applyFont="1" applyFill="1" applyBorder="1" applyProtection="1">
      <protection locked="0"/>
    </xf>
    <xf numFmtId="1" fontId="7" fillId="4" borderId="17" xfId="1" applyNumberFormat="1" applyFont="1" applyFill="1" applyBorder="1" applyProtection="1">
      <protection locked="0"/>
    </xf>
    <xf numFmtId="1" fontId="7" fillId="3" borderId="9" xfId="1" applyNumberFormat="1" applyFont="1" applyFill="1" applyBorder="1" applyProtection="1">
      <protection locked="0"/>
    </xf>
    <xf numFmtId="1" fontId="7" fillId="3" borderId="17" xfId="1" applyNumberFormat="1" applyFont="1" applyFill="1" applyBorder="1" applyProtection="1">
      <protection locked="0"/>
    </xf>
    <xf numFmtId="0" fontId="7" fillId="4" borderId="0" xfId="2" applyFont="1" applyFill="1" applyAlignment="1">
      <alignment wrapText="1"/>
    </xf>
    <xf numFmtId="0" fontId="7" fillId="5" borderId="14" xfId="2" applyFont="1" applyFill="1" applyBorder="1"/>
    <xf numFmtId="166" fontId="7" fillId="3" borderId="15" xfId="1" applyNumberFormat="1" applyFont="1" applyFill="1" applyBorder="1" applyProtection="1">
      <protection locked="0"/>
    </xf>
    <xf numFmtId="166" fontId="7" fillId="3" borderId="18" xfId="1" applyNumberFormat="1" applyFont="1" applyFill="1" applyBorder="1" applyProtection="1">
      <protection locked="0"/>
    </xf>
    <xf numFmtId="0" fontId="6" fillId="2" borderId="19" xfId="2" applyFont="1" applyFill="1" applyBorder="1" applyAlignment="1">
      <alignment horizontal="left" vertical="center" wrapText="1"/>
    </xf>
    <xf numFmtId="0" fontId="6" fillId="4" borderId="0" xfId="2" applyFont="1" applyFill="1" applyAlignment="1">
      <alignment horizontal="left" vertical="center" wrapText="1"/>
    </xf>
    <xf numFmtId="0" fontId="6" fillId="4" borderId="0" xfId="2" applyFont="1" applyFill="1" applyAlignment="1">
      <alignment horizontal="center" vertical="center" wrapText="1"/>
    </xf>
    <xf numFmtId="167" fontId="7" fillId="4" borderId="0" xfId="2" applyNumberFormat="1" applyFont="1" applyFill="1"/>
    <xf numFmtId="0" fontId="10" fillId="4" borderId="0" xfId="2" applyFont="1" applyFill="1" applyAlignment="1">
      <alignment vertical="center"/>
    </xf>
    <xf numFmtId="167" fontId="7" fillId="4" borderId="0" xfId="2" applyNumberFormat="1" applyFont="1" applyFill="1" applyAlignment="1">
      <alignment vertical="center"/>
    </xf>
    <xf numFmtId="0" fontId="7" fillId="4" borderId="0" xfId="2" applyFont="1" applyFill="1" applyAlignment="1">
      <alignment vertical="center"/>
    </xf>
    <xf numFmtId="0" fontId="16" fillId="4" borderId="0" xfId="2" applyFont="1" applyFill="1" applyAlignment="1">
      <alignment vertical="center"/>
    </xf>
    <xf numFmtId="0" fontId="6" fillId="2" borderId="20" xfId="2" applyFont="1" applyFill="1" applyBorder="1" applyAlignment="1">
      <alignment horizontal="left" vertical="center"/>
    </xf>
    <xf numFmtId="0" fontId="6" fillId="2" borderId="7" xfId="2" applyFont="1" applyFill="1" applyBorder="1" applyAlignment="1">
      <alignment horizontal="left" vertical="center"/>
    </xf>
    <xf numFmtId="0" fontId="6" fillId="2" borderId="21" xfId="2" applyFont="1" applyFill="1" applyBorder="1" applyAlignment="1">
      <alignment horizontal="left" vertical="center"/>
    </xf>
    <xf numFmtId="0" fontId="17" fillId="4" borderId="0" xfId="2" applyFont="1" applyFill="1" applyAlignment="1">
      <alignment horizontal="center" vertical="center" wrapText="1"/>
    </xf>
    <xf numFmtId="0" fontId="7" fillId="4" borderId="22" xfId="2" applyFont="1" applyFill="1" applyBorder="1" applyAlignment="1">
      <alignment horizontal="center" vertical="center"/>
    </xf>
    <xf numFmtId="0" fontId="14" fillId="3" borderId="9" xfId="2" applyFont="1" applyFill="1" applyBorder="1" applyAlignment="1">
      <alignment horizontal="left" vertical="center"/>
    </xf>
    <xf numFmtId="0" fontId="14" fillId="3" borderId="23" xfId="2" applyFont="1" applyFill="1" applyBorder="1" applyAlignment="1">
      <alignment horizontal="center" vertical="center"/>
    </xf>
    <xf numFmtId="166" fontId="7" fillId="3" borderId="9" xfId="1" applyNumberFormat="1" applyFont="1" applyFill="1" applyBorder="1" applyAlignment="1" applyProtection="1">
      <alignment vertical="center"/>
      <protection locked="0"/>
    </xf>
    <xf numFmtId="0" fontId="7" fillId="3" borderId="9" xfId="2" applyFont="1" applyFill="1" applyBorder="1" applyAlignment="1">
      <alignment horizontal="center" vertical="center"/>
    </xf>
    <xf numFmtId="166" fontId="7" fillId="4" borderId="24" xfId="1" applyNumberFormat="1" applyFont="1" applyFill="1" applyBorder="1" applyAlignment="1" applyProtection="1">
      <alignment vertical="center"/>
      <protection locked="0"/>
    </xf>
    <xf numFmtId="0" fontId="6" fillId="2" borderId="7" xfId="2" applyFont="1" applyFill="1" applyBorder="1" applyAlignment="1">
      <alignment horizontal="right" vertical="center"/>
    </xf>
    <xf numFmtId="166" fontId="6" fillId="2" borderId="21" xfId="1" applyNumberFormat="1" applyFont="1" applyFill="1" applyBorder="1" applyAlignment="1" applyProtection="1">
      <alignment vertical="center"/>
      <protection locked="0"/>
    </xf>
    <xf numFmtId="0" fontId="6" fillId="2" borderId="6" xfId="2" applyFont="1" applyFill="1" applyBorder="1" applyAlignment="1">
      <alignment horizontal="left" vertical="center"/>
    </xf>
    <xf numFmtId="0" fontId="6" fillId="2" borderId="21" xfId="2" applyFont="1" applyFill="1" applyBorder="1" applyAlignment="1">
      <alignment horizontal="left" vertical="center" wrapText="1"/>
    </xf>
    <xf numFmtId="0" fontId="6" fillId="2" borderId="19" xfId="2" applyFont="1" applyFill="1" applyBorder="1" applyAlignment="1">
      <alignment horizontal="center" vertical="center" wrapText="1"/>
    </xf>
    <xf numFmtId="0" fontId="17" fillId="4" borderId="0" xfId="2" applyFont="1" applyFill="1" applyAlignment="1">
      <alignment vertical="center"/>
    </xf>
    <xf numFmtId="44" fontId="7" fillId="3" borderId="9" xfId="1" applyFont="1" applyFill="1" applyBorder="1" applyProtection="1">
      <protection locked="0"/>
    </xf>
    <xf numFmtId="44" fontId="7" fillId="3" borderId="17" xfId="1" applyFont="1" applyFill="1" applyBorder="1" applyProtection="1">
      <protection locked="0"/>
    </xf>
    <xf numFmtId="44" fontId="7" fillId="4" borderId="0" xfId="1" applyFont="1" applyFill="1" applyBorder="1" applyProtection="1">
      <protection locked="0"/>
    </xf>
    <xf numFmtId="44" fontId="7" fillId="4" borderId="10" xfId="1" applyFont="1" applyFill="1" applyBorder="1" applyProtection="1">
      <protection locked="0"/>
    </xf>
    <xf numFmtId="44" fontId="6" fillId="2" borderId="19" xfId="2" applyNumberFormat="1" applyFont="1" applyFill="1" applyBorder="1" applyAlignment="1">
      <alignment horizontal="left" vertical="center"/>
    </xf>
    <xf numFmtId="44" fontId="6" fillId="4" borderId="0" xfId="2" applyNumberFormat="1" applyFont="1" applyFill="1" applyAlignment="1">
      <alignment horizontal="left" vertical="center"/>
    </xf>
    <xf numFmtId="0" fontId="18" fillId="0" borderId="0" xfId="0" applyFont="1"/>
    <xf numFmtId="0" fontId="2" fillId="4" borderId="0" xfId="2" applyFont="1" applyFill="1"/>
    <xf numFmtId="0" fontId="6" fillId="2" borderId="25" xfId="2" applyFont="1" applyFill="1" applyBorder="1" applyAlignment="1">
      <alignment horizontal="left" vertical="center" wrapText="1"/>
    </xf>
    <xf numFmtId="0" fontId="6" fillId="2" borderId="26" xfId="2" applyFont="1" applyFill="1" applyBorder="1" applyAlignment="1">
      <alignment horizontal="left" vertical="center" wrapText="1"/>
    </xf>
    <xf numFmtId="0" fontId="7" fillId="5" borderId="27" xfId="2" applyFont="1" applyFill="1" applyBorder="1"/>
    <xf numFmtId="1" fontId="7" fillId="4" borderId="28" xfId="1" applyNumberFormat="1" applyFont="1" applyFill="1" applyBorder="1" applyProtection="1"/>
    <xf numFmtId="0" fontId="7" fillId="5" borderId="22" xfId="2" applyFont="1" applyFill="1" applyBorder="1"/>
    <xf numFmtId="1" fontId="7" fillId="0" borderId="24" xfId="1" applyNumberFormat="1" applyFont="1" applyFill="1" applyBorder="1" applyProtection="1"/>
    <xf numFmtId="168" fontId="7" fillId="3" borderId="24" xfId="1" applyNumberFormat="1" applyFont="1" applyFill="1" applyBorder="1" applyProtection="1"/>
    <xf numFmtId="0" fontId="7" fillId="5" borderId="29" xfId="2" applyFont="1" applyFill="1" applyBorder="1"/>
    <xf numFmtId="166" fontId="7" fillId="4" borderId="30" xfId="2" applyNumberFormat="1" applyFont="1" applyFill="1" applyBorder="1"/>
    <xf numFmtId="1" fontId="7" fillId="4" borderId="24" xfId="2" applyNumberFormat="1" applyFont="1" applyFill="1" applyBorder="1"/>
    <xf numFmtId="168" fontId="7" fillId="3" borderId="24" xfId="2" applyNumberFormat="1" applyFont="1" applyFill="1" applyBorder="1"/>
    <xf numFmtId="166" fontId="7" fillId="4" borderId="24" xfId="2" applyNumberFormat="1" applyFont="1" applyFill="1" applyBorder="1"/>
    <xf numFmtId="0" fontId="6" fillId="2" borderId="6" xfId="2" applyFont="1" applyFill="1" applyBorder="1"/>
    <xf numFmtId="166" fontId="6" fillId="2" borderId="31" xfId="2" applyNumberFormat="1" applyFont="1" applyFill="1" applyBorder="1"/>
    <xf numFmtId="0" fontId="0" fillId="4" borderId="0" xfId="0" applyFill="1"/>
    <xf numFmtId="0" fontId="7" fillId="4" borderId="0" xfId="0" applyFont="1" applyFill="1"/>
    <xf numFmtId="0" fontId="11" fillId="4" borderId="0" xfId="0" applyFont="1" applyFill="1"/>
    <xf numFmtId="7" fontId="7" fillId="4" borderId="0" xfId="1" applyNumberFormat="1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12" fillId="4" borderId="0" xfId="0" applyFont="1" applyFill="1" applyAlignment="1">
      <alignment horizontal="center"/>
    </xf>
    <xf numFmtId="0" fontId="7" fillId="4" borderId="0" xfId="0" quotePrefix="1" applyFont="1" applyFill="1"/>
    <xf numFmtId="7" fontId="7" fillId="4" borderId="0" xfId="1" applyNumberFormat="1" applyFont="1" applyFill="1" applyBorder="1" applyAlignment="1">
      <alignment horizontal="center"/>
    </xf>
    <xf numFmtId="0" fontId="13" fillId="4" borderId="0" xfId="0" quotePrefix="1" applyFont="1" applyFill="1"/>
    <xf numFmtId="0" fontId="13" fillId="4" borderId="0" xfId="0" applyFont="1" applyFill="1"/>
    <xf numFmtId="7" fontId="13" fillId="4" borderId="0" xfId="1" applyNumberFormat="1" applyFont="1" applyFill="1" applyBorder="1" applyAlignment="1">
      <alignment horizontal="center"/>
    </xf>
    <xf numFmtId="0" fontId="6" fillId="2" borderId="0" xfId="2" applyFont="1" applyFill="1" applyAlignment="1">
      <alignment horizontal="left" vertical="center" wrapText="1"/>
    </xf>
    <xf numFmtId="164" fontId="0" fillId="4" borderId="0" xfId="0" applyNumberFormat="1" applyFill="1"/>
    <xf numFmtId="0" fontId="7" fillId="4" borderId="1" xfId="0" applyFont="1" applyFill="1" applyBorder="1"/>
    <xf numFmtId="165" fontId="0" fillId="3" borderId="1" xfId="0" applyNumberFormat="1" applyFill="1" applyBorder="1" applyAlignment="1">
      <alignment horizontal="center"/>
    </xf>
    <xf numFmtId="0" fontId="7" fillId="4" borderId="2" xfId="0" applyFont="1" applyFill="1" applyBorder="1"/>
    <xf numFmtId="0" fontId="8" fillId="4" borderId="0" xfId="0" applyFont="1" applyFill="1"/>
    <xf numFmtId="0" fontId="9" fillId="4" borderId="0" xfId="0" applyFont="1" applyFill="1"/>
    <xf numFmtId="0" fontId="6" fillId="2" borderId="3" xfId="2" applyFont="1" applyFill="1" applyBorder="1" applyAlignment="1">
      <alignment horizontal="left" vertical="center" wrapText="1"/>
    </xf>
    <xf numFmtId="0" fontId="6" fillId="2" borderId="4" xfId="2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166" fontId="7" fillId="3" borderId="9" xfId="1" applyNumberFormat="1" applyFont="1" applyFill="1" applyBorder="1" applyProtection="1">
      <protection locked="0"/>
    </xf>
    <xf numFmtId="0" fontId="14" fillId="5" borderId="8" xfId="2" applyFont="1" applyFill="1" applyBorder="1"/>
    <xf numFmtId="0" fontId="14" fillId="5" borderId="14" xfId="2" applyFont="1" applyFill="1" applyBorder="1" applyAlignment="1">
      <alignment horizontal="left"/>
    </xf>
    <xf numFmtId="166" fontId="7" fillId="4" borderId="11" xfId="1" applyNumberFormat="1" applyFont="1" applyFill="1" applyBorder="1" applyProtection="1">
      <protection locked="0"/>
    </xf>
    <xf numFmtId="166" fontId="7" fillId="4" borderId="12" xfId="1" applyNumberFormat="1" applyFont="1" applyFill="1" applyBorder="1" applyProtection="1">
      <protection locked="0"/>
    </xf>
    <xf numFmtId="166" fontId="7" fillId="4" borderId="17" xfId="1" applyNumberFormat="1" applyFont="1" applyFill="1" applyBorder="1" applyProtection="1">
      <protection locked="0"/>
    </xf>
    <xf numFmtId="166" fontId="7" fillId="4" borderId="32" xfId="1" applyNumberFormat="1" applyFont="1" applyFill="1" applyBorder="1" applyProtection="1">
      <protection locked="0"/>
    </xf>
    <xf numFmtId="166" fontId="7" fillId="4" borderId="18" xfId="1" applyNumberFormat="1" applyFont="1" applyFill="1" applyBorder="1" applyProtection="1">
      <protection locked="0"/>
    </xf>
    <xf numFmtId="0" fontId="4" fillId="2" borderId="0" xfId="2" applyFont="1" applyFill="1" applyAlignment="1">
      <alignment horizontal="left" vertical="center" wrapText="1"/>
    </xf>
    <xf numFmtId="0" fontId="5" fillId="2" borderId="0" xfId="0" applyFont="1" applyFill="1"/>
  </cellXfs>
  <cellStyles count="3">
    <cellStyle name="Standaard" xfId="0" builtinId="0"/>
    <cellStyle name="Standaard_Gemeente Nijmegen-begrotingsmodel" xfId="2" xr:uid="{AA45EA5E-E19D-4130-A8F0-76F161D0A950}"/>
    <cellStyle name="Valuta" xfId="1" builtinId="4"/>
  </cellStyles>
  <dxfs count="2"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1</xdr:row>
      <xdr:rowOff>38101</xdr:rowOff>
    </xdr:from>
    <xdr:to>
      <xdr:col>3</xdr:col>
      <xdr:colOff>200025</xdr:colOff>
      <xdr:row>4</xdr:row>
      <xdr:rowOff>168603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07A4D45-3F0C-47BF-A33A-CD40F2816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5625" y="228601"/>
          <a:ext cx="1368425" cy="7020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10583</xdr:colOff>
      <xdr:row>1</xdr:row>
      <xdr:rowOff>0</xdr:rowOff>
    </xdr:from>
    <xdr:to>
      <xdr:col>1</xdr:col>
      <xdr:colOff>1379008</xdr:colOff>
      <xdr:row>5</xdr:row>
      <xdr:rowOff>16202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A94A18D-7E56-439F-B3EB-C53C1B4F6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8708" y="190500"/>
          <a:ext cx="1368425" cy="7020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10583</xdr:colOff>
      <xdr:row>1</xdr:row>
      <xdr:rowOff>0</xdr:rowOff>
    </xdr:from>
    <xdr:to>
      <xdr:col>2</xdr:col>
      <xdr:colOff>638175</xdr:colOff>
      <xdr:row>4</xdr:row>
      <xdr:rowOff>130502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A4D5BF5-E476-4FC3-ABD9-AFCF0E7D2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8708" y="190500"/>
          <a:ext cx="1370542" cy="7020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10583</xdr:colOff>
      <xdr:row>1</xdr:row>
      <xdr:rowOff>42333</xdr:rowOff>
    </xdr:from>
    <xdr:to>
      <xdr:col>1</xdr:col>
      <xdr:colOff>1379008</xdr:colOff>
      <xdr:row>5</xdr:row>
      <xdr:rowOff>39485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BA0F1BD-64EC-4E4F-A968-6426EB2DE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8708" y="232833"/>
          <a:ext cx="1368425" cy="70200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123825</xdr:rowOff>
    </xdr:from>
    <xdr:to>
      <xdr:col>1</xdr:col>
      <xdr:colOff>1330325</xdr:colOff>
      <xdr:row>4</xdr:row>
      <xdr:rowOff>92402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77E09B0-66C2-450B-A41B-2A32C8FC3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23825"/>
          <a:ext cx="1368425" cy="7020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F3A48-0938-425F-A79C-7E7419AF8B7C}">
  <dimension ref="A1:F28"/>
  <sheetViews>
    <sheetView workbookViewId="0">
      <selection activeCell="G16" sqref="G16"/>
    </sheetView>
  </sheetViews>
  <sheetFormatPr defaultColWidth="9.08984375" defaultRowHeight="14.5" x14ac:dyDescent="0.35"/>
  <cols>
    <col min="1" max="1" width="46.453125" style="72" customWidth="1"/>
    <col min="2" max="2" width="47.90625" style="72" customWidth="1"/>
    <col min="3" max="5" width="9.08984375" style="72"/>
    <col min="6" max="6" width="10.6328125" style="72" bestFit="1" customWidth="1"/>
    <col min="7" max="16384" width="9.08984375" style="72"/>
  </cols>
  <sheetData>
    <row r="1" spans="1:6" ht="15.5" x14ac:dyDescent="0.35">
      <c r="A1" s="102" t="s">
        <v>0</v>
      </c>
      <c r="B1" s="103"/>
    </row>
    <row r="2" spans="1:6" x14ac:dyDescent="0.35">
      <c r="A2" s="83" t="s">
        <v>1</v>
      </c>
      <c r="B2" s="83"/>
    </row>
    <row r="3" spans="1:6" x14ac:dyDescent="0.35">
      <c r="F3" s="84"/>
    </row>
    <row r="4" spans="1:6" x14ac:dyDescent="0.35">
      <c r="A4" s="85" t="s">
        <v>2</v>
      </c>
      <c r="B4" s="86"/>
      <c r="F4" s="84"/>
    </row>
    <row r="5" spans="1:6" x14ac:dyDescent="0.35">
      <c r="A5" s="73"/>
      <c r="F5" s="84"/>
    </row>
    <row r="6" spans="1:6" x14ac:dyDescent="0.35">
      <c r="A6" s="87" t="s">
        <v>3</v>
      </c>
      <c r="B6" s="86"/>
      <c r="F6" s="84"/>
    </row>
    <row r="7" spans="1:6" x14ac:dyDescent="0.35">
      <c r="A7" s="87" t="s">
        <v>4</v>
      </c>
      <c r="B7" s="86"/>
      <c r="F7" s="84"/>
    </row>
    <row r="8" spans="1:6" x14ac:dyDescent="0.35">
      <c r="A8" s="87" t="s">
        <v>5</v>
      </c>
      <c r="B8" s="86"/>
      <c r="F8" s="84"/>
    </row>
    <row r="9" spans="1:6" x14ac:dyDescent="0.35">
      <c r="A9" s="87" t="s">
        <v>6</v>
      </c>
      <c r="B9" s="86"/>
      <c r="F9" s="84"/>
    </row>
    <row r="10" spans="1:6" x14ac:dyDescent="0.35">
      <c r="A10" s="87" t="s">
        <v>7</v>
      </c>
      <c r="B10" s="86"/>
      <c r="F10" s="84"/>
    </row>
    <row r="11" spans="1:6" x14ac:dyDescent="0.35">
      <c r="A11" s="73"/>
      <c r="F11" s="84"/>
    </row>
    <row r="12" spans="1:6" x14ac:dyDescent="0.35">
      <c r="A12" s="73" t="s">
        <v>8</v>
      </c>
    </row>
    <row r="13" spans="1:6" x14ac:dyDescent="0.35">
      <c r="A13" s="88" t="s">
        <v>9</v>
      </c>
    </row>
    <row r="14" spans="1:6" x14ac:dyDescent="0.35">
      <c r="A14" s="73"/>
    </row>
    <row r="15" spans="1:6" ht="15" customHeight="1" x14ac:dyDescent="0.35">
      <c r="A15" s="88" t="s">
        <v>10</v>
      </c>
      <c r="B15" s="89"/>
    </row>
    <row r="16" spans="1:6" x14ac:dyDescent="0.35">
      <c r="A16" s="88" t="s">
        <v>11</v>
      </c>
      <c r="B16" s="86"/>
    </row>
    <row r="17" spans="1:2" x14ac:dyDescent="0.35">
      <c r="A17" s="73"/>
    </row>
    <row r="18" spans="1:2" x14ac:dyDescent="0.35">
      <c r="A18" s="88" t="s">
        <v>12</v>
      </c>
    </row>
    <row r="19" spans="1:2" x14ac:dyDescent="0.35">
      <c r="A19" s="88" t="s">
        <v>13</v>
      </c>
    </row>
    <row r="20" spans="1:2" x14ac:dyDescent="0.35">
      <c r="A20" s="73"/>
    </row>
    <row r="21" spans="1:2" x14ac:dyDescent="0.35">
      <c r="A21" s="73"/>
    </row>
    <row r="22" spans="1:2" x14ac:dyDescent="0.35">
      <c r="A22" s="90" t="s">
        <v>1</v>
      </c>
      <c r="B22" s="91"/>
    </row>
    <row r="23" spans="1:2" x14ac:dyDescent="0.35">
      <c r="A23" s="92" t="s">
        <v>14</v>
      </c>
      <c r="B23" s="86"/>
    </row>
    <row r="24" spans="1:2" x14ac:dyDescent="0.35">
      <c r="A24" s="93" t="s">
        <v>15</v>
      </c>
      <c r="B24" s="86"/>
    </row>
    <row r="25" spans="1:2" x14ac:dyDescent="0.35">
      <c r="A25" s="93" t="s">
        <v>16</v>
      </c>
      <c r="B25" s="86"/>
    </row>
    <row r="26" spans="1:2" x14ac:dyDescent="0.35">
      <c r="A26" s="93" t="s">
        <v>17</v>
      </c>
      <c r="B26" s="86"/>
    </row>
    <row r="27" spans="1:2" x14ac:dyDescent="0.35">
      <c r="A27" s="73"/>
    </row>
    <row r="28" spans="1:2" x14ac:dyDescent="0.35">
      <c r="A28" s="73"/>
    </row>
  </sheetData>
  <sheetProtection algorithmName="SHA-512" hashValue="EAqfzaxwq4lKrM6e9pCDJIdWH7DWSbVwq0y97AGnEwjRlm+M+EUD+QaRRulgc3UE1i5DKxBAzfwU4v12njUjvA==" saltValue="lAyLFyfhCxKe9PdzC3brIQ==" spinCount="100000" sheet="1" objects="1" scenarios="1"/>
  <protectedRanges>
    <protectedRange sqref="B4 B6:B10 B16 B23:B26" name="Bereik1"/>
  </protectedRanges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52DF3-4A48-4723-97C9-0D7701535D7A}">
  <dimension ref="A6:K14"/>
  <sheetViews>
    <sheetView workbookViewId="0">
      <selection activeCell="G35" sqref="G35"/>
    </sheetView>
  </sheetViews>
  <sheetFormatPr defaultColWidth="9.08984375" defaultRowHeight="14.5" x14ac:dyDescent="0.35"/>
  <cols>
    <col min="1" max="1" width="7.54296875" style="72" customWidth="1"/>
    <col min="2" max="16384" width="9.08984375" style="72"/>
  </cols>
  <sheetData>
    <row r="6" spans="1:11" ht="16" x14ac:dyDescent="0.4">
      <c r="A6" s="73"/>
      <c r="B6" s="1" t="s">
        <v>18</v>
      </c>
      <c r="C6" s="74"/>
      <c r="D6" s="75"/>
      <c r="E6" s="75"/>
      <c r="F6" s="76"/>
      <c r="G6" s="76"/>
      <c r="H6" s="76"/>
      <c r="I6" s="76"/>
      <c r="J6" s="73"/>
      <c r="K6" s="73"/>
    </row>
    <row r="7" spans="1:11" x14ac:dyDescent="0.35">
      <c r="A7" s="77">
        <v>1</v>
      </c>
      <c r="B7" s="78" t="s">
        <v>19</v>
      </c>
      <c r="C7" s="78"/>
      <c r="D7" s="75"/>
      <c r="E7" s="75"/>
      <c r="F7" s="76"/>
      <c r="G7" s="76"/>
      <c r="H7" s="76"/>
      <c r="I7" s="76"/>
      <c r="J7" s="73"/>
      <c r="K7" s="73"/>
    </row>
    <row r="8" spans="1:11" x14ac:dyDescent="0.35">
      <c r="A8" s="77">
        <v>2</v>
      </c>
      <c r="B8" s="78" t="s">
        <v>20</v>
      </c>
      <c r="C8" s="78"/>
      <c r="D8" s="79"/>
      <c r="E8" s="79"/>
      <c r="F8" s="76"/>
      <c r="G8" s="76"/>
      <c r="H8" s="76"/>
      <c r="I8" s="76"/>
      <c r="J8" s="73"/>
      <c r="K8" s="73"/>
    </row>
    <row r="9" spans="1:11" x14ac:dyDescent="0.35">
      <c r="A9" s="77">
        <v>3</v>
      </c>
      <c r="B9" s="73" t="s">
        <v>21</v>
      </c>
      <c r="C9" s="73"/>
      <c r="D9" s="79"/>
      <c r="E9" s="79"/>
      <c r="F9" s="76"/>
      <c r="G9" s="76"/>
      <c r="H9" s="76"/>
      <c r="I9" s="76"/>
      <c r="J9" s="73"/>
      <c r="K9" s="73"/>
    </row>
    <row r="10" spans="1:11" x14ac:dyDescent="0.35">
      <c r="A10" s="77">
        <v>4</v>
      </c>
      <c r="B10" s="73" t="s">
        <v>22</v>
      </c>
      <c r="C10" s="73"/>
      <c r="D10" s="79"/>
      <c r="E10" s="79"/>
      <c r="F10" s="76"/>
      <c r="G10" s="76"/>
      <c r="H10" s="76"/>
      <c r="I10" s="76"/>
      <c r="J10" s="73"/>
      <c r="K10" s="73"/>
    </row>
    <row r="11" spans="1:11" ht="15" customHeight="1" x14ac:dyDescent="0.35">
      <c r="A11" s="77">
        <v>5</v>
      </c>
      <c r="B11" s="78" t="s">
        <v>23</v>
      </c>
      <c r="C11" s="80"/>
      <c r="D11" s="79"/>
      <c r="E11" s="79"/>
      <c r="F11" s="76"/>
      <c r="G11" s="76"/>
      <c r="H11" s="76"/>
      <c r="I11" s="76"/>
      <c r="J11" s="73"/>
      <c r="K11" s="73"/>
    </row>
    <row r="12" spans="1:11" ht="15" customHeight="1" x14ac:dyDescent="0.35">
      <c r="A12" s="77">
        <v>6</v>
      </c>
      <c r="B12" s="73" t="s">
        <v>24</v>
      </c>
      <c r="C12" s="81"/>
      <c r="D12" s="79"/>
      <c r="E12" s="79"/>
      <c r="F12" s="76"/>
      <c r="G12" s="76"/>
      <c r="H12" s="76"/>
      <c r="I12" s="76"/>
      <c r="J12" s="73"/>
      <c r="K12" s="73"/>
    </row>
    <row r="13" spans="1:11" ht="15" customHeight="1" x14ac:dyDescent="0.35">
      <c r="A13" s="77">
        <v>7</v>
      </c>
      <c r="B13" s="73" t="s">
        <v>25</v>
      </c>
      <c r="C13" s="81"/>
      <c r="D13" s="82"/>
      <c r="E13" s="79"/>
      <c r="F13" s="76"/>
      <c r="G13" s="76"/>
      <c r="H13" s="76"/>
      <c r="I13" s="76"/>
      <c r="J13" s="73"/>
      <c r="K13" s="73"/>
    </row>
    <row r="14" spans="1:11" x14ac:dyDescent="0.35">
      <c r="A14" s="77">
        <v>8</v>
      </c>
      <c r="B14" s="73" t="s">
        <v>26</v>
      </c>
      <c r="C14" s="73"/>
      <c r="D14" s="73"/>
      <c r="E14" s="73"/>
      <c r="F14" s="73"/>
      <c r="G14" s="73"/>
      <c r="H14" s="73"/>
      <c r="I14" s="73"/>
      <c r="J14" s="73"/>
      <c r="K14" s="73"/>
    </row>
  </sheetData>
  <sheetProtection algorithmName="SHA-512" hashValue="YlefpyiRE+f0ON9nGTit38dUe65BszMBBJ454PHewyz3AfAfItSQHBNVs3SaLXAaLDJHHY0q6CIHH6qILuVuYg==" saltValue="fD9weObyM4r31EiW9qd2pg==" spinCount="100000" sheet="1" objects="1" scenario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5F9E7-E5F1-47E1-B331-CA09E3C983AF}">
  <dimension ref="B6:M46"/>
  <sheetViews>
    <sheetView tabSelected="1" topLeftCell="A7" workbookViewId="0">
      <selection activeCell="G14" sqref="G14"/>
    </sheetView>
  </sheetViews>
  <sheetFormatPr defaultColWidth="9.08984375" defaultRowHeight="13" x14ac:dyDescent="0.3"/>
  <cols>
    <col min="1" max="1" width="3.54296875" style="2" customWidth="1"/>
    <col min="2" max="2" width="50.54296875" style="2" bestFit="1" customWidth="1"/>
    <col min="3" max="4" width="19.6328125" style="3" customWidth="1"/>
    <col min="5" max="7" width="19.6328125" style="2" customWidth="1"/>
    <col min="8" max="9" width="14.36328125" style="2" customWidth="1"/>
    <col min="10" max="12" width="9.08984375" style="2"/>
    <col min="13" max="13" width="91.6328125" style="2" customWidth="1"/>
    <col min="14" max="16384" width="9.08984375" style="2"/>
  </cols>
  <sheetData>
    <row r="6" spans="2:9" ht="16" x14ac:dyDescent="0.4">
      <c r="B6" s="1" t="s">
        <v>27</v>
      </c>
    </row>
    <row r="7" spans="2:9" ht="13.5" thickBot="1" x14ac:dyDescent="0.35"/>
    <row r="8" spans="2:9" ht="26.5" thickBot="1" x14ac:dyDescent="0.35">
      <c r="B8" s="4" t="s">
        <v>28</v>
      </c>
      <c r="C8" s="5" t="s">
        <v>29</v>
      </c>
      <c r="D8" s="5" t="s">
        <v>30</v>
      </c>
      <c r="E8" s="5" t="s">
        <v>31</v>
      </c>
      <c r="F8" s="5" t="s">
        <v>32</v>
      </c>
      <c r="G8" s="5" t="s">
        <v>33</v>
      </c>
      <c r="H8" s="48" t="s">
        <v>34</v>
      </c>
    </row>
    <row r="9" spans="2:9" x14ac:dyDescent="0.3">
      <c r="B9" s="6" t="s">
        <v>35</v>
      </c>
      <c r="C9" s="7">
        <f>'2. Personeelskosten'!H19</f>
        <v>0</v>
      </c>
      <c r="D9" s="8">
        <f>'2. Personeelskosten'!H32</f>
        <v>0</v>
      </c>
      <c r="E9" s="7">
        <f>'2. Personeelskosten'!H45</f>
        <v>0</v>
      </c>
      <c r="F9" s="8">
        <f>'2. Personeelskosten'!H58</f>
        <v>0</v>
      </c>
      <c r="G9" s="7">
        <f>'2. Personeelskosten'!H71</f>
        <v>0</v>
      </c>
      <c r="H9" s="99">
        <f t="shared" ref="H9:H13" si="0">SUM(C9:G9)</f>
        <v>0</v>
      </c>
    </row>
    <row r="10" spans="2:9" x14ac:dyDescent="0.3">
      <c r="B10" s="6" t="s">
        <v>36</v>
      </c>
      <c r="C10" s="7">
        <f>'3. Algemene kosten'!C23</f>
        <v>0</v>
      </c>
      <c r="D10" s="8">
        <f>'3. Algemene kosten'!D23</f>
        <v>0</v>
      </c>
      <c r="E10" s="7">
        <f>'3. Algemene kosten'!E23</f>
        <v>0</v>
      </c>
      <c r="F10" s="8">
        <f>'3. Algemene kosten'!F23</f>
        <v>0</v>
      </c>
      <c r="G10" s="7">
        <f>'3. Algemene kosten'!G23</f>
        <v>0</v>
      </c>
      <c r="H10" s="99">
        <f t="shared" si="0"/>
        <v>0</v>
      </c>
    </row>
    <row r="11" spans="2:9" ht="13.5" thickBot="1" x14ac:dyDescent="0.35">
      <c r="B11" s="6" t="s">
        <v>37</v>
      </c>
      <c r="C11" s="10">
        <v>0</v>
      </c>
      <c r="D11" s="11">
        <v>0</v>
      </c>
      <c r="E11" s="10">
        <v>0</v>
      </c>
      <c r="F11" s="11">
        <v>0</v>
      </c>
      <c r="G11" s="10">
        <v>0</v>
      </c>
      <c r="H11" s="100">
        <f t="shared" si="0"/>
        <v>0</v>
      </c>
    </row>
    <row r="12" spans="2:9" ht="13.5" thickTop="1" x14ac:dyDescent="0.3">
      <c r="B12" s="95" t="s">
        <v>83</v>
      </c>
      <c r="C12" s="7">
        <f>SUM(C9:C11)</f>
        <v>0</v>
      </c>
      <c r="D12" s="8">
        <f>SUM(D9:D11)</f>
        <v>0</v>
      </c>
      <c r="E12" s="7">
        <f>SUM(E9:E11)</f>
        <v>0</v>
      </c>
      <c r="F12" s="8">
        <f>SUM(F9:F11)</f>
        <v>0</v>
      </c>
      <c r="G12" s="7">
        <f>SUM(G9:G11)</f>
        <v>0</v>
      </c>
      <c r="H12" s="99">
        <f t="shared" si="0"/>
        <v>0</v>
      </c>
    </row>
    <row r="13" spans="2:9" x14ac:dyDescent="0.3">
      <c r="B13" s="6" t="s">
        <v>84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9">
        <f t="shared" si="0"/>
        <v>0</v>
      </c>
    </row>
    <row r="14" spans="2:9" ht="13.5" thickBot="1" x14ac:dyDescent="0.35">
      <c r="B14" s="6"/>
      <c r="C14" s="97"/>
      <c r="D14" s="98"/>
      <c r="E14" s="97"/>
      <c r="F14" s="98"/>
      <c r="G14" s="97"/>
      <c r="H14" s="100"/>
    </row>
    <row r="15" spans="2:9" ht="14" thickTop="1" thickBot="1" x14ac:dyDescent="0.35">
      <c r="B15" s="96" t="s">
        <v>34</v>
      </c>
      <c r="C15" s="14">
        <f>C12-C13</f>
        <v>0</v>
      </c>
      <c r="D15" s="14">
        <f t="shared" ref="D15:G15" si="1">D12-D13</f>
        <v>0</v>
      </c>
      <c r="E15" s="14">
        <f t="shared" si="1"/>
        <v>0</v>
      </c>
      <c r="F15" s="14">
        <f t="shared" si="1"/>
        <v>0</v>
      </c>
      <c r="G15" s="14">
        <f t="shared" si="1"/>
        <v>0</v>
      </c>
      <c r="H15" s="101">
        <f>SUM(C15:G15)</f>
        <v>0</v>
      </c>
      <c r="I15" s="16" t="s">
        <v>38</v>
      </c>
    </row>
    <row r="16" spans="2:9" x14ac:dyDescent="0.3">
      <c r="B16" s="17" t="s">
        <v>39</v>
      </c>
    </row>
    <row r="19" spans="2:13" ht="13.5" thickBot="1" x14ac:dyDescent="0.35"/>
    <row r="20" spans="2:13" ht="26.5" thickBot="1" x14ac:dyDescent="0.35">
      <c r="B20" s="4" t="s">
        <v>40</v>
      </c>
      <c r="C20" s="5" t="s">
        <v>29</v>
      </c>
      <c r="D20" s="5" t="s">
        <v>30</v>
      </c>
      <c r="E20" s="5" t="s">
        <v>31</v>
      </c>
      <c r="F20" s="5" t="s">
        <v>32</v>
      </c>
      <c r="G20" s="5" t="s">
        <v>33</v>
      </c>
    </row>
    <row r="21" spans="2:13" x14ac:dyDescent="0.3">
      <c r="B21" s="6" t="s">
        <v>41</v>
      </c>
      <c r="C21" s="18">
        <v>250</v>
      </c>
      <c r="D21" s="18">
        <v>250</v>
      </c>
      <c r="E21" s="18">
        <v>250</v>
      </c>
      <c r="F21" s="18">
        <v>250</v>
      </c>
      <c r="G21" s="19">
        <v>250</v>
      </c>
    </row>
    <row r="22" spans="2:13" x14ac:dyDescent="0.3">
      <c r="B22" s="6" t="s">
        <v>42</v>
      </c>
      <c r="C22" s="20"/>
      <c r="D22" s="20"/>
      <c r="E22" s="20"/>
      <c r="F22" s="20"/>
      <c r="G22" s="21"/>
      <c r="M22" s="22"/>
    </row>
    <row r="23" spans="2:13" ht="13.5" thickBot="1" x14ac:dyDescent="0.35">
      <c r="B23" s="23" t="s">
        <v>43</v>
      </c>
      <c r="C23" s="24">
        <v>0</v>
      </c>
      <c r="D23" s="24">
        <v>0</v>
      </c>
      <c r="E23" s="24">
        <v>0</v>
      </c>
      <c r="F23" s="24">
        <v>0</v>
      </c>
      <c r="G23" s="25">
        <v>0</v>
      </c>
    </row>
    <row r="24" spans="2:13" x14ac:dyDescent="0.3">
      <c r="E24" s="3"/>
      <c r="F24" s="3"/>
      <c r="G24" s="3"/>
    </row>
    <row r="25" spans="2:13" x14ac:dyDescent="0.3">
      <c r="E25" s="3"/>
      <c r="F25" s="3"/>
      <c r="G25" s="3"/>
    </row>
    <row r="27" spans="2:13" ht="16" x14ac:dyDescent="0.4">
      <c r="B27" s="1" t="s">
        <v>44</v>
      </c>
    </row>
    <row r="28" spans="2:13" ht="13.5" thickBot="1" x14ac:dyDescent="0.35"/>
    <row r="29" spans="2:13" ht="13.5" thickBot="1" x14ac:dyDescent="0.35">
      <c r="B29" s="4" t="s">
        <v>28</v>
      </c>
      <c r="C29" s="26" t="s">
        <v>34</v>
      </c>
      <c r="D29" s="27"/>
      <c r="E29" s="28"/>
    </row>
    <row r="30" spans="2:13" x14ac:dyDescent="0.3">
      <c r="B30" s="6" t="s">
        <v>27</v>
      </c>
      <c r="C30" s="9">
        <f>H15</f>
        <v>0</v>
      </c>
      <c r="D30" s="8"/>
      <c r="E30" s="8"/>
    </row>
    <row r="31" spans="2:13" ht="13.5" thickBot="1" x14ac:dyDescent="0.35">
      <c r="B31" s="6" t="s">
        <v>45</v>
      </c>
      <c r="C31" s="12">
        <f>'4. Stadhuis'!C17</f>
        <v>0</v>
      </c>
      <c r="D31" s="8"/>
      <c r="E31" s="8"/>
    </row>
    <row r="32" spans="2:13" ht="14" thickTop="1" thickBot="1" x14ac:dyDescent="0.35">
      <c r="B32" s="13" t="s">
        <v>46</v>
      </c>
      <c r="C32" s="15">
        <f>SUM(C30:C31)</f>
        <v>0</v>
      </c>
      <c r="D32" s="8"/>
      <c r="E32" s="8"/>
    </row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</sheetData>
  <protectedRanges>
    <protectedRange sqref="C22:G23 C11:G14" name="Bereik1"/>
  </protectedRanges>
  <conditionalFormatting sqref="H15">
    <cfRule type="cellIs" dxfId="1" priority="1" operator="notBetween">
      <formula>1</formula>
      <formula>580000</formula>
    </cfRule>
    <cfRule type="cellIs" dxfId="0" priority="2" operator="between">
      <formula>1</formula>
      <formula>580000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9AB03-27C2-41C5-B0B8-4FBE62444466}">
  <dimension ref="B1:R72"/>
  <sheetViews>
    <sheetView workbookViewId="0">
      <selection activeCell="H71" sqref="H71"/>
    </sheetView>
  </sheetViews>
  <sheetFormatPr defaultColWidth="9.08984375" defaultRowHeight="13" x14ac:dyDescent="0.3"/>
  <cols>
    <col min="1" max="1" width="3.54296875" style="2" customWidth="1"/>
    <col min="2" max="2" width="11.08984375" style="2" customWidth="1"/>
    <col min="3" max="3" width="45.54296875" style="2" customWidth="1"/>
    <col min="4" max="4" width="15.54296875" style="2" customWidth="1"/>
    <col min="5" max="5" width="15.54296875" style="29" customWidth="1"/>
    <col min="6" max="7" width="15.54296875" style="2" customWidth="1"/>
    <col min="8" max="8" width="15.54296875" style="29" customWidth="1"/>
    <col min="9" max="16384" width="9.08984375" style="2"/>
  </cols>
  <sheetData>
    <row r="1" spans="2:18" ht="15" customHeight="1" x14ac:dyDescent="0.3"/>
    <row r="2" spans="2:18" ht="15" customHeight="1" x14ac:dyDescent="0.3"/>
    <row r="3" spans="2:18" ht="15" customHeight="1" x14ac:dyDescent="0.3"/>
    <row r="4" spans="2:18" ht="15" customHeight="1" x14ac:dyDescent="0.3"/>
    <row r="5" spans="2:18" ht="15" customHeight="1" x14ac:dyDescent="0.3"/>
    <row r="6" spans="2:18" ht="15" customHeight="1" x14ac:dyDescent="0.3">
      <c r="B6" s="30" t="s">
        <v>47</v>
      </c>
      <c r="C6" s="30"/>
      <c r="D6" s="30"/>
      <c r="E6" s="31"/>
      <c r="F6" s="32"/>
      <c r="G6" s="32"/>
      <c r="H6" s="31"/>
    </row>
    <row r="7" spans="2:18" ht="15" customHeight="1" x14ac:dyDescent="0.3">
      <c r="B7" s="32"/>
      <c r="C7" s="32"/>
      <c r="D7" s="32"/>
      <c r="E7" s="31"/>
      <c r="F7" s="32"/>
      <c r="G7" s="32"/>
      <c r="H7" s="31"/>
    </row>
    <row r="8" spans="2:18" ht="15" customHeight="1" x14ac:dyDescent="0.3">
      <c r="B8" s="33" t="s">
        <v>29</v>
      </c>
      <c r="C8" s="32"/>
      <c r="D8" s="32"/>
      <c r="E8" s="31"/>
      <c r="F8" s="32"/>
      <c r="G8" s="32"/>
      <c r="H8" s="31"/>
    </row>
    <row r="9" spans="2:18" ht="15" customHeight="1" thickBot="1" x14ac:dyDescent="0.35">
      <c r="B9" s="32"/>
      <c r="C9" s="32"/>
      <c r="D9" s="32"/>
      <c r="E9" s="31"/>
      <c r="F9" s="32"/>
      <c r="G9" s="32"/>
      <c r="H9" s="31"/>
    </row>
    <row r="10" spans="2:18" s="37" customFormat="1" ht="15" customHeight="1" thickBot="1" x14ac:dyDescent="0.35">
      <c r="B10" s="34" t="s">
        <v>48</v>
      </c>
      <c r="C10" s="35" t="s">
        <v>49</v>
      </c>
      <c r="D10" s="35" t="s">
        <v>50</v>
      </c>
      <c r="E10" s="35" t="s">
        <v>51</v>
      </c>
      <c r="F10" s="35" t="s">
        <v>52</v>
      </c>
      <c r="G10" s="35" t="s">
        <v>53</v>
      </c>
      <c r="H10" s="36" t="s">
        <v>54</v>
      </c>
      <c r="M10" s="2"/>
      <c r="N10" s="2"/>
      <c r="O10" s="2"/>
      <c r="P10" s="2"/>
      <c r="Q10" s="2"/>
      <c r="R10" s="2"/>
    </row>
    <row r="11" spans="2:18" ht="15" customHeight="1" x14ac:dyDescent="0.3">
      <c r="B11" s="38">
        <v>1</v>
      </c>
      <c r="C11" s="39"/>
      <c r="D11" s="40"/>
      <c r="E11" s="41">
        <v>0</v>
      </c>
      <c r="F11" s="42">
        <v>0</v>
      </c>
      <c r="G11" s="42">
        <v>0</v>
      </c>
      <c r="H11" s="43">
        <f>E11*F11*G11</f>
        <v>0</v>
      </c>
    </row>
    <row r="12" spans="2:18" ht="15" customHeight="1" x14ac:dyDescent="0.3">
      <c r="B12" s="38">
        <v>2</v>
      </c>
      <c r="C12" s="39"/>
      <c r="D12" s="40"/>
      <c r="E12" s="41">
        <v>0</v>
      </c>
      <c r="F12" s="42">
        <v>0</v>
      </c>
      <c r="G12" s="42">
        <v>0</v>
      </c>
      <c r="H12" s="43">
        <f t="shared" ref="H12:H18" si="0">E12*F12*G12</f>
        <v>0</v>
      </c>
    </row>
    <row r="13" spans="2:18" ht="15" customHeight="1" x14ac:dyDescent="0.3">
      <c r="B13" s="38">
        <v>3</v>
      </c>
      <c r="C13" s="39"/>
      <c r="D13" s="40"/>
      <c r="E13" s="41">
        <v>0</v>
      </c>
      <c r="F13" s="42">
        <v>0</v>
      </c>
      <c r="G13" s="42">
        <v>0</v>
      </c>
      <c r="H13" s="43">
        <f t="shared" si="0"/>
        <v>0</v>
      </c>
    </row>
    <row r="14" spans="2:18" ht="15" customHeight="1" x14ac:dyDescent="0.3">
      <c r="B14" s="38">
        <v>4</v>
      </c>
      <c r="C14" s="39"/>
      <c r="D14" s="40"/>
      <c r="E14" s="41">
        <v>0</v>
      </c>
      <c r="F14" s="42">
        <v>0</v>
      </c>
      <c r="G14" s="42">
        <v>0</v>
      </c>
      <c r="H14" s="43">
        <f>E14*F14*G14</f>
        <v>0</v>
      </c>
    </row>
    <row r="15" spans="2:18" ht="15" customHeight="1" x14ac:dyDescent="0.3">
      <c r="B15" s="38">
        <v>5</v>
      </c>
      <c r="C15" s="39"/>
      <c r="D15" s="40"/>
      <c r="E15" s="41">
        <v>0</v>
      </c>
      <c r="F15" s="42">
        <v>0</v>
      </c>
      <c r="G15" s="42">
        <v>0</v>
      </c>
      <c r="H15" s="43">
        <f t="shared" si="0"/>
        <v>0</v>
      </c>
    </row>
    <row r="16" spans="2:18" ht="15" customHeight="1" x14ac:dyDescent="0.3">
      <c r="B16" s="38">
        <v>6</v>
      </c>
      <c r="C16" s="39"/>
      <c r="D16" s="40"/>
      <c r="E16" s="41">
        <v>0</v>
      </c>
      <c r="F16" s="42">
        <v>0</v>
      </c>
      <c r="G16" s="42">
        <v>0</v>
      </c>
      <c r="H16" s="43">
        <f t="shared" si="0"/>
        <v>0</v>
      </c>
    </row>
    <row r="17" spans="2:11" ht="15" customHeight="1" x14ac:dyDescent="0.3">
      <c r="B17" s="38">
        <v>7</v>
      </c>
      <c r="C17" s="39"/>
      <c r="D17" s="40"/>
      <c r="E17" s="41">
        <v>0</v>
      </c>
      <c r="F17" s="42">
        <v>0</v>
      </c>
      <c r="G17" s="42">
        <v>0</v>
      </c>
      <c r="H17" s="43">
        <f t="shared" si="0"/>
        <v>0</v>
      </c>
    </row>
    <row r="18" spans="2:11" ht="15" customHeight="1" thickBot="1" x14ac:dyDescent="0.35">
      <c r="B18" s="38">
        <v>8</v>
      </c>
      <c r="C18" s="39"/>
      <c r="D18" s="40"/>
      <c r="E18" s="41">
        <v>0</v>
      </c>
      <c r="F18" s="42">
        <v>0</v>
      </c>
      <c r="G18" s="42">
        <v>0</v>
      </c>
      <c r="H18" s="43">
        <f t="shared" si="0"/>
        <v>0</v>
      </c>
    </row>
    <row r="19" spans="2:11" ht="15" customHeight="1" thickBot="1" x14ac:dyDescent="0.35">
      <c r="B19" s="34"/>
      <c r="C19" s="35"/>
      <c r="D19" s="35"/>
      <c r="E19" s="35"/>
      <c r="F19" s="35"/>
      <c r="G19" s="44" t="s">
        <v>55</v>
      </c>
      <c r="H19" s="45">
        <f>SUM(H11:H18)</f>
        <v>0</v>
      </c>
    </row>
    <row r="20" spans="2:11" ht="15" customHeight="1" x14ac:dyDescent="0.3">
      <c r="B20" s="32"/>
      <c r="C20" s="32"/>
      <c r="D20" s="32"/>
      <c r="E20" s="32"/>
      <c r="F20" s="32"/>
      <c r="G20" s="32"/>
      <c r="H20" s="32"/>
      <c r="I20" s="32"/>
      <c r="J20" s="32"/>
      <c r="K20" s="32"/>
    </row>
    <row r="21" spans="2:11" ht="15" customHeight="1" x14ac:dyDescent="0.3">
      <c r="B21" s="33" t="s">
        <v>30</v>
      </c>
      <c r="C21" s="32"/>
      <c r="D21" s="32"/>
      <c r="E21" s="31"/>
      <c r="F21" s="32"/>
      <c r="G21" s="32"/>
      <c r="H21" s="31"/>
      <c r="I21" s="32"/>
      <c r="J21" s="32"/>
      <c r="K21" s="32"/>
    </row>
    <row r="22" spans="2:11" ht="15" customHeight="1" thickBot="1" x14ac:dyDescent="0.35">
      <c r="B22" s="32"/>
      <c r="C22" s="32"/>
      <c r="D22" s="32"/>
      <c r="E22" s="31"/>
      <c r="F22" s="32"/>
      <c r="G22" s="32"/>
      <c r="H22" s="31"/>
      <c r="I22" s="32"/>
      <c r="J22" s="32"/>
      <c r="K22" s="32"/>
    </row>
    <row r="23" spans="2:11" ht="15" customHeight="1" thickBot="1" x14ac:dyDescent="0.35">
      <c r="B23" s="34" t="s">
        <v>48</v>
      </c>
      <c r="C23" s="35" t="s">
        <v>49</v>
      </c>
      <c r="D23" s="35" t="s">
        <v>50</v>
      </c>
      <c r="E23" s="35" t="s">
        <v>51</v>
      </c>
      <c r="F23" s="35" t="s">
        <v>52</v>
      </c>
      <c r="G23" s="35" t="s">
        <v>53</v>
      </c>
      <c r="H23" s="36" t="s">
        <v>54</v>
      </c>
      <c r="I23" s="32"/>
      <c r="J23" s="32"/>
      <c r="K23" s="32"/>
    </row>
    <row r="24" spans="2:11" ht="15" customHeight="1" x14ac:dyDescent="0.3">
      <c r="B24" s="38">
        <v>1</v>
      </c>
      <c r="C24" s="39"/>
      <c r="D24" s="40"/>
      <c r="E24" s="41">
        <v>0</v>
      </c>
      <c r="F24" s="42">
        <v>0</v>
      </c>
      <c r="G24" s="42">
        <v>0</v>
      </c>
      <c r="H24" s="43">
        <f>E24*F24*G24</f>
        <v>0</v>
      </c>
      <c r="I24" s="32"/>
      <c r="J24" s="32"/>
      <c r="K24" s="32"/>
    </row>
    <row r="25" spans="2:11" ht="15" customHeight="1" x14ac:dyDescent="0.3">
      <c r="B25" s="38">
        <v>2</v>
      </c>
      <c r="C25" s="39"/>
      <c r="D25" s="40"/>
      <c r="E25" s="41">
        <v>0</v>
      </c>
      <c r="F25" s="42">
        <v>0</v>
      </c>
      <c r="G25" s="42">
        <v>0</v>
      </c>
      <c r="H25" s="43">
        <f t="shared" ref="H25:H31" si="1">E25*F25*G25</f>
        <v>0</v>
      </c>
      <c r="I25" s="32"/>
      <c r="J25" s="32"/>
      <c r="K25" s="32"/>
    </row>
    <row r="26" spans="2:11" ht="15" customHeight="1" x14ac:dyDescent="0.3">
      <c r="B26" s="38">
        <v>3</v>
      </c>
      <c r="C26" s="39"/>
      <c r="D26" s="40"/>
      <c r="E26" s="41">
        <v>0</v>
      </c>
      <c r="F26" s="42">
        <v>0</v>
      </c>
      <c r="G26" s="42">
        <v>0</v>
      </c>
      <c r="H26" s="43">
        <f t="shared" si="1"/>
        <v>0</v>
      </c>
      <c r="I26" s="32"/>
      <c r="J26" s="32"/>
      <c r="K26" s="32"/>
    </row>
    <row r="27" spans="2:11" ht="15" customHeight="1" x14ac:dyDescent="0.3">
      <c r="B27" s="38">
        <v>4</v>
      </c>
      <c r="C27" s="39"/>
      <c r="D27" s="40"/>
      <c r="E27" s="41">
        <v>0</v>
      </c>
      <c r="F27" s="42">
        <v>0</v>
      </c>
      <c r="G27" s="42">
        <v>0</v>
      </c>
      <c r="H27" s="43">
        <f t="shared" si="1"/>
        <v>0</v>
      </c>
      <c r="I27" s="32"/>
      <c r="J27" s="32"/>
      <c r="K27" s="32"/>
    </row>
    <row r="28" spans="2:11" ht="15" customHeight="1" x14ac:dyDescent="0.3">
      <c r="B28" s="38">
        <v>5</v>
      </c>
      <c r="C28" s="39"/>
      <c r="D28" s="40"/>
      <c r="E28" s="41">
        <v>0</v>
      </c>
      <c r="F28" s="42">
        <v>0</v>
      </c>
      <c r="G28" s="42">
        <v>0</v>
      </c>
      <c r="H28" s="43">
        <f t="shared" si="1"/>
        <v>0</v>
      </c>
      <c r="I28" s="32"/>
      <c r="J28" s="32"/>
      <c r="K28" s="32"/>
    </row>
    <row r="29" spans="2:11" ht="15" customHeight="1" x14ac:dyDescent="0.3">
      <c r="B29" s="38">
        <v>6</v>
      </c>
      <c r="C29" s="39"/>
      <c r="D29" s="40"/>
      <c r="E29" s="41">
        <v>0</v>
      </c>
      <c r="F29" s="42">
        <v>0</v>
      </c>
      <c r="G29" s="42">
        <v>0</v>
      </c>
      <c r="H29" s="43">
        <f t="shared" si="1"/>
        <v>0</v>
      </c>
      <c r="I29" s="32"/>
      <c r="J29" s="32"/>
      <c r="K29" s="32"/>
    </row>
    <row r="30" spans="2:11" ht="15" customHeight="1" x14ac:dyDescent="0.3">
      <c r="B30" s="38">
        <v>7</v>
      </c>
      <c r="C30" s="39"/>
      <c r="D30" s="40"/>
      <c r="E30" s="41">
        <v>0</v>
      </c>
      <c r="F30" s="42">
        <v>0</v>
      </c>
      <c r="G30" s="42">
        <v>0</v>
      </c>
      <c r="H30" s="43">
        <f t="shared" si="1"/>
        <v>0</v>
      </c>
      <c r="I30" s="32"/>
      <c r="J30" s="32"/>
      <c r="K30" s="32"/>
    </row>
    <row r="31" spans="2:11" ht="13.5" thickBot="1" x14ac:dyDescent="0.35">
      <c r="B31" s="38">
        <v>8</v>
      </c>
      <c r="C31" s="39"/>
      <c r="D31" s="40"/>
      <c r="E31" s="41">
        <v>0</v>
      </c>
      <c r="F31" s="42">
        <v>0</v>
      </c>
      <c r="G31" s="42">
        <v>0</v>
      </c>
      <c r="H31" s="43">
        <f t="shared" si="1"/>
        <v>0</v>
      </c>
    </row>
    <row r="32" spans="2:11" ht="13.5" thickBot="1" x14ac:dyDescent="0.35">
      <c r="B32" s="34"/>
      <c r="C32" s="35"/>
      <c r="D32" s="35"/>
      <c r="E32" s="35"/>
      <c r="F32" s="35"/>
      <c r="G32" s="44" t="s">
        <v>55</v>
      </c>
      <c r="H32" s="45">
        <f>SUM(H24:H31)</f>
        <v>0</v>
      </c>
    </row>
    <row r="33" spans="2:8" x14ac:dyDescent="0.3">
      <c r="B33" s="32"/>
      <c r="C33" s="32"/>
      <c r="D33" s="32"/>
      <c r="E33" s="32"/>
      <c r="F33" s="32"/>
      <c r="G33" s="32"/>
      <c r="H33" s="32"/>
    </row>
    <row r="34" spans="2:8" ht="14.5" x14ac:dyDescent="0.3">
      <c r="B34" s="33" t="s">
        <v>31</v>
      </c>
      <c r="C34" s="32"/>
      <c r="D34" s="32"/>
      <c r="E34" s="31"/>
      <c r="F34" s="32"/>
      <c r="G34" s="32"/>
      <c r="H34" s="31"/>
    </row>
    <row r="35" spans="2:8" ht="13.5" thickBot="1" x14ac:dyDescent="0.35">
      <c r="B35" s="32"/>
      <c r="C35" s="32"/>
      <c r="D35" s="32"/>
      <c r="E35" s="31"/>
      <c r="F35" s="32"/>
      <c r="G35" s="32"/>
      <c r="H35" s="31"/>
    </row>
    <row r="36" spans="2:8" ht="13.5" thickBot="1" x14ac:dyDescent="0.35">
      <c r="B36" s="34" t="s">
        <v>48</v>
      </c>
      <c r="C36" s="35" t="s">
        <v>49</v>
      </c>
      <c r="D36" s="35" t="s">
        <v>50</v>
      </c>
      <c r="E36" s="35" t="s">
        <v>51</v>
      </c>
      <c r="F36" s="35" t="s">
        <v>52</v>
      </c>
      <c r="G36" s="35" t="s">
        <v>53</v>
      </c>
      <c r="H36" s="36" t="s">
        <v>54</v>
      </c>
    </row>
    <row r="37" spans="2:8" x14ac:dyDescent="0.3">
      <c r="B37" s="38">
        <v>1</v>
      </c>
      <c r="C37" s="39"/>
      <c r="D37" s="40"/>
      <c r="E37" s="41">
        <v>0</v>
      </c>
      <c r="F37" s="42">
        <v>0</v>
      </c>
      <c r="G37" s="42">
        <v>0</v>
      </c>
      <c r="H37" s="43">
        <f>E37*F37*G37</f>
        <v>0</v>
      </c>
    </row>
    <row r="38" spans="2:8" x14ac:dyDescent="0.3">
      <c r="B38" s="38">
        <v>2</v>
      </c>
      <c r="C38" s="39"/>
      <c r="D38" s="40"/>
      <c r="E38" s="41">
        <v>0</v>
      </c>
      <c r="F38" s="42">
        <v>0</v>
      </c>
      <c r="G38" s="42">
        <v>0</v>
      </c>
      <c r="H38" s="43">
        <f t="shared" ref="H38:H44" si="2">E38*F38*G38</f>
        <v>0</v>
      </c>
    </row>
    <row r="39" spans="2:8" x14ac:dyDescent="0.3">
      <c r="B39" s="38">
        <v>3</v>
      </c>
      <c r="C39" s="39"/>
      <c r="D39" s="40"/>
      <c r="E39" s="41">
        <v>0</v>
      </c>
      <c r="F39" s="42">
        <v>0</v>
      </c>
      <c r="G39" s="42">
        <v>0</v>
      </c>
      <c r="H39" s="43">
        <f t="shared" si="2"/>
        <v>0</v>
      </c>
    </row>
    <row r="40" spans="2:8" x14ac:dyDescent="0.3">
      <c r="B40" s="38">
        <v>4</v>
      </c>
      <c r="C40" s="39"/>
      <c r="D40" s="40"/>
      <c r="E40" s="41">
        <v>0</v>
      </c>
      <c r="F40" s="42">
        <v>0</v>
      </c>
      <c r="G40" s="42">
        <v>0</v>
      </c>
      <c r="H40" s="43">
        <f t="shared" si="2"/>
        <v>0</v>
      </c>
    </row>
    <row r="41" spans="2:8" x14ac:dyDescent="0.3">
      <c r="B41" s="38">
        <v>5</v>
      </c>
      <c r="C41" s="39"/>
      <c r="D41" s="40"/>
      <c r="E41" s="41">
        <v>0</v>
      </c>
      <c r="F41" s="42">
        <v>0</v>
      </c>
      <c r="G41" s="42">
        <v>0</v>
      </c>
      <c r="H41" s="43">
        <f t="shared" si="2"/>
        <v>0</v>
      </c>
    </row>
    <row r="42" spans="2:8" x14ac:dyDescent="0.3">
      <c r="B42" s="38">
        <v>6</v>
      </c>
      <c r="C42" s="39"/>
      <c r="D42" s="40"/>
      <c r="E42" s="41">
        <v>0</v>
      </c>
      <c r="F42" s="42">
        <v>0</v>
      </c>
      <c r="G42" s="42">
        <v>0</v>
      </c>
      <c r="H42" s="43">
        <f t="shared" si="2"/>
        <v>0</v>
      </c>
    </row>
    <row r="43" spans="2:8" x14ac:dyDescent="0.3">
      <c r="B43" s="38">
        <v>7</v>
      </c>
      <c r="C43" s="39"/>
      <c r="D43" s="40"/>
      <c r="E43" s="41">
        <v>0</v>
      </c>
      <c r="F43" s="42">
        <v>0</v>
      </c>
      <c r="G43" s="42">
        <v>0</v>
      </c>
      <c r="H43" s="43">
        <f t="shared" si="2"/>
        <v>0</v>
      </c>
    </row>
    <row r="44" spans="2:8" ht="13.5" thickBot="1" x14ac:dyDescent="0.35">
      <c r="B44" s="38">
        <v>8</v>
      </c>
      <c r="C44" s="39"/>
      <c r="D44" s="40"/>
      <c r="E44" s="41">
        <v>0</v>
      </c>
      <c r="F44" s="42">
        <v>0</v>
      </c>
      <c r="G44" s="42">
        <v>0</v>
      </c>
      <c r="H44" s="43">
        <f t="shared" si="2"/>
        <v>0</v>
      </c>
    </row>
    <row r="45" spans="2:8" ht="13.5" thickBot="1" x14ac:dyDescent="0.35">
      <c r="B45" s="34"/>
      <c r="C45" s="35"/>
      <c r="D45" s="35"/>
      <c r="E45" s="35"/>
      <c r="F45" s="35"/>
      <c r="G45" s="44" t="s">
        <v>55</v>
      </c>
      <c r="H45" s="45">
        <f>SUM(H37:H44)</f>
        <v>0</v>
      </c>
    </row>
    <row r="46" spans="2:8" x14ac:dyDescent="0.3">
      <c r="B46" s="32"/>
      <c r="C46" s="32"/>
      <c r="D46" s="32"/>
      <c r="E46" s="32"/>
      <c r="F46" s="32"/>
      <c r="G46" s="32"/>
      <c r="H46" s="32"/>
    </row>
    <row r="47" spans="2:8" ht="14.5" x14ac:dyDescent="0.3">
      <c r="B47" s="33" t="s">
        <v>32</v>
      </c>
      <c r="C47" s="32"/>
      <c r="D47" s="32"/>
      <c r="E47" s="31"/>
      <c r="F47" s="32"/>
      <c r="G47" s="32"/>
      <c r="H47" s="31"/>
    </row>
    <row r="48" spans="2:8" ht="13.5" thickBot="1" x14ac:dyDescent="0.35">
      <c r="B48" s="32"/>
      <c r="C48" s="32"/>
      <c r="D48" s="32"/>
      <c r="E48" s="31"/>
      <c r="F48" s="32"/>
      <c r="G48" s="32"/>
      <c r="H48" s="31"/>
    </row>
    <row r="49" spans="2:8" ht="13.5" thickBot="1" x14ac:dyDescent="0.35">
      <c r="B49" s="34" t="s">
        <v>48</v>
      </c>
      <c r="C49" s="35" t="s">
        <v>49</v>
      </c>
      <c r="D49" s="35" t="s">
        <v>50</v>
      </c>
      <c r="E49" s="35" t="s">
        <v>51</v>
      </c>
      <c r="F49" s="35" t="s">
        <v>52</v>
      </c>
      <c r="G49" s="35" t="s">
        <v>53</v>
      </c>
      <c r="H49" s="36" t="s">
        <v>54</v>
      </c>
    </row>
    <row r="50" spans="2:8" x14ac:dyDescent="0.3">
      <c r="B50" s="38">
        <v>1</v>
      </c>
      <c r="C50" s="39"/>
      <c r="D50" s="40"/>
      <c r="E50" s="41">
        <v>0</v>
      </c>
      <c r="F50" s="42">
        <v>0</v>
      </c>
      <c r="G50" s="42">
        <v>0</v>
      </c>
      <c r="H50" s="43">
        <f>E50*F50*G50</f>
        <v>0</v>
      </c>
    </row>
    <row r="51" spans="2:8" x14ac:dyDescent="0.3">
      <c r="B51" s="38">
        <v>2</v>
      </c>
      <c r="C51" s="39"/>
      <c r="D51" s="40"/>
      <c r="E51" s="41">
        <v>0</v>
      </c>
      <c r="F51" s="42">
        <v>0</v>
      </c>
      <c r="G51" s="42">
        <v>0</v>
      </c>
      <c r="H51" s="43">
        <f t="shared" ref="H51:H57" si="3">E51*F51*G51</f>
        <v>0</v>
      </c>
    </row>
    <row r="52" spans="2:8" x14ac:dyDescent="0.3">
      <c r="B52" s="38">
        <v>3</v>
      </c>
      <c r="C52" s="39"/>
      <c r="D52" s="40"/>
      <c r="E52" s="41">
        <v>0</v>
      </c>
      <c r="F52" s="42">
        <v>0</v>
      </c>
      <c r="G52" s="42">
        <v>0</v>
      </c>
      <c r="H52" s="43">
        <f t="shared" si="3"/>
        <v>0</v>
      </c>
    </row>
    <row r="53" spans="2:8" x14ac:dyDescent="0.3">
      <c r="B53" s="38">
        <v>4</v>
      </c>
      <c r="C53" s="39"/>
      <c r="D53" s="40"/>
      <c r="E53" s="41">
        <v>0</v>
      </c>
      <c r="F53" s="42">
        <v>0</v>
      </c>
      <c r="G53" s="42">
        <v>0</v>
      </c>
      <c r="H53" s="43">
        <f t="shared" si="3"/>
        <v>0</v>
      </c>
    </row>
    <row r="54" spans="2:8" x14ac:dyDescent="0.3">
      <c r="B54" s="38">
        <v>5</v>
      </c>
      <c r="C54" s="39"/>
      <c r="D54" s="40"/>
      <c r="E54" s="41">
        <v>0</v>
      </c>
      <c r="F54" s="42">
        <v>0</v>
      </c>
      <c r="G54" s="42">
        <v>0</v>
      </c>
      <c r="H54" s="43">
        <f t="shared" si="3"/>
        <v>0</v>
      </c>
    </row>
    <row r="55" spans="2:8" x14ac:dyDescent="0.3">
      <c r="B55" s="38">
        <v>6</v>
      </c>
      <c r="C55" s="39"/>
      <c r="D55" s="40"/>
      <c r="E55" s="41">
        <v>0</v>
      </c>
      <c r="F55" s="42">
        <v>0</v>
      </c>
      <c r="G55" s="42">
        <v>0</v>
      </c>
      <c r="H55" s="43">
        <f t="shared" si="3"/>
        <v>0</v>
      </c>
    </row>
    <row r="56" spans="2:8" x14ac:dyDescent="0.3">
      <c r="B56" s="38">
        <v>7</v>
      </c>
      <c r="C56" s="39"/>
      <c r="D56" s="40"/>
      <c r="E56" s="41">
        <v>0</v>
      </c>
      <c r="F56" s="42">
        <v>0</v>
      </c>
      <c r="G56" s="42">
        <v>0</v>
      </c>
      <c r="H56" s="43">
        <f t="shared" si="3"/>
        <v>0</v>
      </c>
    </row>
    <row r="57" spans="2:8" ht="13.5" thickBot="1" x14ac:dyDescent="0.35">
      <c r="B57" s="38">
        <v>8</v>
      </c>
      <c r="C57" s="39"/>
      <c r="D57" s="40"/>
      <c r="E57" s="41">
        <v>0</v>
      </c>
      <c r="F57" s="42">
        <v>0</v>
      </c>
      <c r="G57" s="42">
        <v>0</v>
      </c>
      <c r="H57" s="43">
        <f t="shared" si="3"/>
        <v>0</v>
      </c>
    </row>
    <row r="58" spans="2:8" ht="13.5" thickBot="1" x14ac:dyDescent="0.35">
      <c r="B58" s="34"/>
      <c r="C58" s="35"/>
      <c r="D58" s="35"/>
      <c r="E58" s="35"/>
      <c r="F58" s="35"/>
      <c r="G58" s="44" t="s">
        <v>55</v>
      </c>
      <c r="H58" s="45">
        <f>SUM(H50:H57)</f>
        <v>0</v>
      </c>
    </row>
    <row r="59" spans="2:8" x14ac:dyDescent="0.3">
      <c r="B59" s="32"/>
      <c r="C59" s="32"/>
      <c r="D59" s="32"/>
      <c r="E59" s="32"/>
      <c r="F59" s="32"/>
      <c r="G59" s="32"/>
      <c r="H59" s="32"/>
    </row>
    <row r="60" spans="2:8" ht="14.5" x14ac:dyDescent="0.3">
      <c r="B60" s="33" t="s">
        <v>33</v>
      </c>
      <c r="C60" s="32"/>
      <c r="D60" s="32"/>
      <c r="E60" s="31"/>
      <c r="F60" s="32"/>
      <c r="G60" s="32"/>
      <c r="H60" s="31"/>
    </row>
    <row r="61" spans="2:8" ht="13.5" thickBot="1" x14ac:dyDescent="0.35">
      <c r="B61" s="32"/>
      <c r="C61" s="32"/>
      <c r="D61" s="32"/>
      <c r="E61" s="31"/>
      <c r="F61" s="32"/>
      <c r="G61" s="32"/>
      <c r="H61" s="31"/>
    </row>
    <row r="62" spans="2:8" ht="13.5" thickBot="1" x14ac:dyDescent="0.35">
      <c r="B62" s="34" t="s">
        <v>48</v>
      </c>
      <c r="C62" s="35" t="s">
        <v>49</v>
      </c>
      <c r="D62" s="35" t="s">
        <v>50</v>
      </c>
      <c r="E62" s="35" t="s">
        <v>51</v>
      </c>
      <c r="F62" s="35" t="s">
        <v>52</v>
      </c>
      <c r="G62" s="35" t="s">
        <v>53</v>
      </c>
      <c r="H62" s="36" t="s">
        <v>54</v>
      </c>
    </row>
    <row r="63" spans="2:8" x14ac:dyDescent="0.3">
      <c r="B63" s="38">
        <v>1</v>
      </c>
      <c r="C63" s="39"/>
      <c r="D63" s="40"/>
      <c r="E63" s="41">
        <v>0</v>
      </c>
      <c r="F63" s="42">
        <v>0</v>
      </c>
      <c r="G63" s="42">
        <v>0</v>
      </c>
      <c r="H63" s="43">
        <f>E63*F63*G63</f>
        <v>0</v>
      </c>
    </row>
    <row r="64" spans="2:8" x14ac:dyDescent="0.3">
      <c r="B64" s="38">
        <v>2</v>
      </c>
      <c r="C64" s="39"/>
      <c r="D64" s="40"/>
      <c r="E64" s="41">
        <v>0</v>
      </c>
      <c r="F64" s="42">
        <v>0</v>
      </c>
      <c r="G64" s="42">
        <v>0</v>
      </c>
      <c r="H64" s="43">
        <f t="shared" ref="H64:H70" si="4">E64*F64*G64</f>
        <v>0</v>
      </c>
    </row>
    <row r="65" spans="2:8" x14ac:dyDescent="0.3">
      <c r="B65" s="38">
        <v>3</v>
      </c>
      <c r="C65" s="39"/>
      <c r="D65" s="40"/>
      <c r="E65" s="41">
        <v>0</v>
      </c>
      <c r="F65" s="42">
        <v>0</v>
      </c>
      <c r="G65" s="42">
        <v>0</v>
      </c>
      <c r="H65" s="43">
        <f t="shared" si="4"/>
        <v>0</v>
      </c>
    </row>
    <row r="66" spans="2:8" x14ac:dyDescent="0.3">
      <c r="B66" s="38">
        <v>4</v>
      </c>
      <c r="C66" s="39"/>
      <c r="D66" s="40"/>
      <c r="E66" s="41">
        <v>0</v>
      </c>
      <c r="F66" s="42">
        <v>0</v>
      </c>
      <c r="G66" s="42">
        <v>0</v>
      </c>
      <c r="H66" s="43">
        <f t="shared" si="4"/>
        <v>0</v>
      </c>
    </row>
    <row r="67" spans="2:8" x14ac:dyDescent="0.3">
      <c r="B67" s="38">
        <v>5</v>
      </c>
      <c r="C67" s="39"/>
      <c r="D67" s="40"/>
      <c r="E67" s="41">
        <v>0</v>
      </c>
      <c r="F67" s="42">
        <v>0</v>
      </c>
      <c r="G67" s="42">
        <v>0</v>
      </c>
      <c r="H67" s="43">
        <f t="shared" si="4"/>
        <v>0</v>
      </c>
    </row>
    <row r="68" spans="2:8" x14ac:dyDescent="0.3">
      <c r="B68" s="38">
        <v>6</v>
      </c>
      <c r="C68" s="39"/>
      <c r="D68" s="40"/>
      <c r="E68" s="41">
        <v>0</v>
      </c>
      <c r="F68" s="42">
        <v>0</v>
      </c>
      <c r="G68" s="42">
        <v>0</v>
      </c>
      <c r="H68" s="43">
        <f t="shared" si="4"/>
        <v>0</v>
      </c>
    </row>
    <row r="69" spans="2:8" x14ac:dyDescent="0.3">
      <c r="B69" s="38">
        <v>7</v>
      </c>
      <c r="C69" s="39"/>
      <c r="D69" s="40"/>
      <c r="E69" s="41">
        <v>0</v>
      </c>
      <c r="F69" s="42">
        <v>0</v>
      </c>
      <c r="G69" s="42">
        <v>0</v>
      </c>
      <c r="H69" s="43">
        <f t="shared" si="4"/>
        <v>0</v>
      </c>
    </row>
    <row r="70" spans="2:8" ht="13.5" thickBot="1" x14ac:dyDescent="0.35">
      <c r="B70" s="38">
        <v>8</v>
      </c>
      <c r="C70" s="39"/>
      <c r="D70" s="40"/>
      <c r="E70" s="41">
        <v>0</v>
      </c>
      <c r="F70" s="42">
        <v>0</v>
      </c>
      <c r="G70" s="42">
        <v>0</v>
      </c>
      <c r="H70" s="43">
        <f t="shared" si="4"/>
        <v>0</v>
      </c>
    </row>
    <row r="71" spans="2:8" ht="13.5" thickBot="1" x14ac:dyDescent="0.35">
      <c r="B71" s="34"/>
      <c r="C71" s="35"/>
      <c r="D71" s="35"/>
      <c r="E71" s="35"/>
      <c r="F71" s="35"/>
      <c r="G71" s="44" t="s">
        <v>55</v>
      </c>
      <c r="H71" s="45">
        <f>SUM(H63:H70)</f>
        <v>0</v>
      </c>
    </row>
    <row r="72" spans="2:8" x14ac:dyDescent="0.3">
      <c r="B72" s="32"/>
      <c r="C72" s="32"/>
      <c r="D72" s="32"/>
      <c r="E72" s="32"/>
      <c r="F72" s="32"/>
      <c r="G72" s="32"/>
      <c r="H72" s="32"/>
    </row>
  </sheetData>
  <protectedRanges>
    <protectedRange sqref="C11:G18 C24:G31 C37:G44 C50:G57 C63:G70" name="Bereik1"/>
  </protectedRange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CE4F2-0987-4338-93B3-678819528785}">
  <dimension ref="B2:I29"/>
  <sheetViews>
    <sheetView workbookViewId="0">
      <selection activeCell="I9" sqref="I9"/>
    </sheetView>
  </sheetViews>
  <sheetFormatPr defaultColWidth="9.08984375" defaultRowHeight="13" x14ac:dyDescent="0.3"/>
  <cols>
    <col min="1" max="1" width="3.54296875" style="2" customWidth="1"/>
    <col min="2" max="2" width="60.54296875" style="2" customWidth="1"/>
    <col min="3" max="6" width="18.453125" style="29" customWidth="1"/>
    <col min="7" max="7" width="18.453125" style="2" customWidth="1"/>
    <col min="8" max="8" width="3.54296875" style="2" customWidth="1"/>
    <col min="9" max="9" width="16.54296875" style="2" customWidth="1"/>
    <col min="10" max="16384" width="9.08984375" style="2"/>
  </cols>
  <sheetData>
    <row r="2" spans="2:9" ht="14.5" x14ac:dyDescent="0.35">
      <c r="B2"/>
    </row>
    <row r="6" spans="2:9" ht="16" x14ac:dyDescent="0.4">
      <c r="B6" s="1" t="s">
        <v>56</v>
      </c>
    </row>
    <row r="7" spans="2:9" ht="13.5" thickBot="1" x14ac:dyDescent="0.35"/>
    <row r="8" spans="2:9" s="49" customFormat="1" ht="26.5" thickBot="1" x14ac:dyDescent="0.4">
      <c r="B8" s="46" t="s">
        <v>57</v>
      </c>
      <c r="C8" s="5" t="s">
        <v>29</v>
      </c>
      <c r="D8" s="5" t="s">
        <v>30</v>
      </c>
      <c r="E8" s="5" t="s">
        <v>31</v>
      </c>
      <c r="F8" s="5" t="s">
        <v>32</v>
      </c>
      <c r="G8" s="47" t="s">
        <v>33</v>
      </c>
      <c r="H8" s="27"/>
      <c r="I8" s="48" t="s">
        <v>34</v>
      </c>
    </row>
    <row r="9" spans="2:9" x14ac:dyDescent="0.3">
      <c r="B9" s="6" t="s">
        <v>58</v>
      </c>
      <c r="C9" s="50">
        <v>0</v>
      </c>
      <c r="D9" s="50">
        <v>0</v>
      </c>
      <c r="E9" s="50">
        <v>0</v>
      </c>
      <c r="F9" s="50">
        <v>0</v>
      </c>
      <c r="G9" s="51">
        <v>0</v>
      </c>
      <c r="H9" s="52"/>
      <c r="I9" s="53">
        <f>SUM(C9:G9)</f>
        <v>0</v>
      </c>
    </row>
    <row r="10" spans="2:9" x14ac:dyDescent="0.3">
      <c r="B10" s="6" t="s">
        <v>59</v>
      </c>
      <c r="C10" s="50">
        <v>0</v>
      </c>
      <c r="D10" s="50">
        <v>0</v>
      </c>
      <c r="E10" s="50">
        <v>0</v>
      </c>
      <c r="F10" s="50">
        <v>0</v>
      </c>
      <c r="G10" s="51">
        <v>0</v>
      </c>
      <c r="H10" s="52"/>
      <c r="I10" s="53">
        <f t="shared" ref="I10:I22" si="0">SUM(C10:G10)</f>
        <v>0</v>
      </c>
    </row>
    <row r="11" spans="2:9" x14ac:dyDescent="0.3">
      <c r="B11" s="6" t="s">
        <v>60</v>
      </c>
      <c r="C11" s="50">
        <v>0</v>
      </c>
      <c r="D11" s="50">
        <v>0</v>
      </c>
      <c r="E11" s="50">
        <v>0</v>
      </c>
      <c r="F11" s="50">
        <v>0</v>
      </c>
      <c r="G11" s="51">
        <v>0</v>
      </c>
      <c r="H11" s="52"/>
      <c r="I11" s="53">
        <f>SUM(C11:G11)</f>
        <v>0</v>
      </c>
    </row>
    <row r="12" spans="2:9" x14ac:dyDescent="0.3">
      <c r="B12" s="6" t="s">
        <v>61</v>
      </c>
      <c r="C12" s="50">
        <v>0</v>
      </c>
      <c r="D12" s="50">
        <v>0</v>
      </c>
      <c r="E12" s="50">
        <v>0</v>
      </c>
      <c r="F12" s="50">
        <v>0</v>
      </c>
      <c r="G12" s="51">
        <v>0</v>
      </c>
      <c r="H12" s="52"/>
      <c r="I12" s="53">
        <f t="shared" si="0"/>
        <v>0</v>
      </c>
    </row>
    <row r="13" spans="2:9" x14ac:dyDescent="0.3">
      <c r="B13" s="6" t="s">
        <v>62</v>
      </c>
      <c r="C13" s="50">
        <v>0</v>
      </c>
      <c r="D13" s="50">
        <v>0</v>
      </c>
      <c r="E13" s="50">
        <v>0</v>
      </c>
      <c r="F13" s="50">
        <v>0</v>
      </c>
      <c r="G13" s="51">
        <v>0</v>
      </c>
      <c r="H13" s="52"/>
      <c r="I13" s="53">
        <f t="shared" si="0"/>
        <v>0</v>
      </c>
    </row>
    <row r="14" spans="2:9" x14ac:dyDescent="0.3">
      <c r="B14" s="6" t="s">
        <v>63</v>
      </c>
      <c r="C14" s="50">
        <v>0</v>
      </c>
      <c r="D14" s="50">
        <v>0</v>
      </c>
      <c r="E14" s="50">
        <v>0</v>
      </c>
      <c r="F14" s="50">
        <v>0</v>
      </c>
      <c r="G14" s="51">
        <v>0</v>
      </c>
      <c r="H14" s="52"/>
      <c r="I14" s="53">
        <f t="shared" si="0"/>
        <v>0</v>
      </c>
    </row>
    <row r="15" spans="2:9" x14ac:dyDescent="0.3">
      <c r="B15" s="6" t="s">
        <v>64</v>
      </c>
      <c r="C15" s="50">
        <v>0</v>
      </c>
      <c r="D15" s="50">
        <v>0</v>
      </c>
      <c r="E15" s="50">
        <v>0</v>
      </c>
      <c r="F15" s="50">
        <v>0</v>
      </c>
      <c r="G15" s="51">
        <v>0</v>
      </c>
      <c r="H15" s="52"/>
      <c r="I15" s="53">
        <f t="shared" si="0"/>
        <v>0</v>
      </c>
    </row>
    <row r="16" spans="2:9" x14ac:dyDescent="0.3">
      <c r="B16" s="6" t="s">
        <v>65</v>
      </c>
      <c r="C16" s="50">
        <v>0</v>
      </c>
      <c r="D16" s="50">
        <v>0</v>
      </c>
      <c r="E16" s="50">
        <v>0</v>
      </c>
      <c r="F16" s="50">
        <v>0</v>
      </c>
      <c r="G16" s="51">
        <v>0</v>
      </c>
      <c r="H16" s="52"/>
      <c r="I16" s="53">
        <f t="shared" si="0"/>
        <v>0</v>
      </c>
    </row>
    <row r="17" spans="2:9" x14ac:dyDescent="0.3">
      <c r="B17" s="6" t="s">
        <v>66</v>
      </c>
      <c r="C17" s="50">
        <v>0</v>
      </c>
      <c r="D17" s="50">
        <v>0</v>
      </c>
      <c r="E17" s="50">
        <v>0</v>
      </c>
      <c r="F17" s="50">
        <v>0</v>
      </c>
      <c r="G17" s="51">
        <v>0</v>
      </c>
      <c r="H17" s="52"/>
      <c r="I17" s="53">
        <f t="shared" si="0"/>
        <v>0</v>
      </c>
    </row>
    <row r="18" spans="2:9" x14ac:dyDescent="0.3">
      <c r="B18" s="6" t="s">
        <v>67</v>
      </c>
      <c r="C18" s="50">
        <v>0</v>
      </c>
      <c r="D18" s="50">
        <v>0</v>
      </c>
      <c r="E18" s="50">
        <v>0</v>
      </c>
      <c r="F18" s="50">
        <v>0</v>
      </c>
      <c r="G18" s="51">
        <v>0</v>
      </c>
      <c r="H18" s="52"/>
      <c r="I18" s="53">
        <f t="shared" si="0"/>
        <v>0</v>
      </c>
    </row>
    <row r="19" spans="2:9" x14ac:dyDescent="0.3">
      <c r="B19" s="6" t="s">
        <v>68</v>
      </c>
      <c r="C19" s="50">
        <v>0</v>
      </c>
      <c r="D19" s="50">
        <v>0</v>
      </c>
      <c r="E19" s="50">
        <v>0</v>
      </c>
      <c r="F19" s="50">
        <v>0</v>
      </c>
      <c r="G19" s="51">
        <v>0</v>
      </c>
      <c r="H19" s="52"/>
      <c r="I19" s="53">
        <f t="shared" si="0"/>
        <v>0</v>
      </c>
    </row>
    <row r="20" spans="2:9" x14ac:dyDescent="0.3">
      <c r="B20" s="6" t="s">
        <v>69</v>
      </c>
      <c r="C20" s="50">
        <v>0</v>
      </c>
      <c r="D20" s="50">
        <v>0</v>
      </c>
      <c r="E20" s="50">
        <v>0</v>
      </c>
      <c r="F20" s="50">
        <v>0</v>
      </c>
      <c r="G20" s="51">
        <v>0</v>
      </c>
      <c r="H20" s="52"/>
      <c r="I20" s="53">
        <f t="shared" si="0"/>
        <v>0</v>
      </c>
    </row>
    <row r="21" spans="2:9" x14ac:dyDescent="0.3">
      <c r="B21" s="6" t="s">
        <v>70</v>
      </c>
      <c r="C21" s="50">
        <v>0</v>
      </c>
      <c r="D21" s="50">
        <v>0</v>
      </c>
      <c r="E21" s="50">
        <v>0</v>
      </c>
      <c r="F21" s="50">
        <v>0</v>
      </c>
      <c r="G21" s="51">
        <v>0</v>
      </c>
      <c r="H21" s="52"/>
      <c r="I21" s="53">
        <f t="shared" si="0"/>
        <v>0</v>
      </c>
    </row>
    <row r="22" spans="2:9" ht="13.5" thickBot="1" x14ac:dyDescent="0.35">
      <c r="B22" s="6" t="s">
        <v>71</v>
      </c>
      <c r="C22" s="50">
        <v>0</v>
      </c>
      <c r="D22" s="50">
        <v>0</v>
      </c>
      <c r="E22" s="50">
        <v>0</v>
      </c>
      <c r="F22" s="50">
        <v>0</v>
      </c>
      <c r="G22" s="51">
        <v>0</v>
      </c>
      <c r="H22" s="52"/>
      <c r="I22" s="53">
        <f t="shared" si="0"/>
        <v>0</v>
      </c>
    </row>
    <row r="23" spans="2:9" ht="13.5" thickBot="1" x14ac:dyDescent="0.35">
      <c r="B23" s="46" t="s">
        <v>34</v>
      </c>
      <c r="C23" s="54">
        <f>SUM(C9:C22)</f>
        <v>0</v>
      </c>
      <c r="D23" s="54">
        <f>SUM(D9:D22)</f>
        <v>0</v>
      </c>
      <c r="E23" s="54">
        <f>SUM(E9:E22)</f>
        <v>0</v>
      </c>
      <c r="F23" s="54">
        <f>SUM(F9:F22)</f>
        <v>0</v>
      </c>
      <c r="G23" s="54">
        <f>SUM(G9:G22)</f>
        <v>0</v>
      </c>
      <c r="H23" s="55"/>
      <c r="I23" s="54">
        <f>SUM(I9:I22)</f>
        <v>0</v>
      </c>
    </row>
    <row r="26" spans="2:9" ht="14.5" x14ac:dyDescent="0.35">
      <c r="B26" s="56"/>
    </row>
    <row r="27" spans="2:9" ht="14.5" x14ac:dyDescent="0.35">
      <c r="B27" s="57"/>
    </row>
    <row r="28" spans="2:9" ht="14.5" x14ac:dyDescent="0.35">
      <c r="B28" s="57"/>
    </row>
    <row r="29" spans="2:9" ht="14.5" x14ac:dyDescent="0.35">
      <c r="B29" s="57"/>
    </row>
  </sheetData>
  <protectedRanges>
    <protectedRange sqref="C9:G22" name="Bereik1"/>
  </protectedRange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C226F-214C-435C-91F2-DFA91532A007}">
  <dimension ref="B2:S33"/>
  <sheetViews>
    <sheetView workbookViewId="0">
      <selection activeCell="D23" sqref="D23"/>
    </sheetView>
  </sheetViews>
  <sheetFormatPr defaultColWidth="8.90625" defaultRowHeight="13" x14ac:dyDescent="0.3"/>
  <cols>
    <col min="1" max="1" width="3.54296875" style="2" customWidth="1"/>
    <col min="2" max="2" width="60.54296875" style="2" customWidth="1"/>
    <col min="3" max="4" width="16.54296875" style="29" customWidth="1"/>
    <col min="5" max="5" width="21.453125" style="29" customWidth="1"/>
    <col min="6" max="7" width="16.54296875" style="2" customWidth="1"/>
    <col min="8" max="8" width="13.54296875" style="2" customWidth="1"/>
    <col min="9" max="9" width="11" style="2" customWidth="1"/>
    <col min="10" max="16384" width="8.90625" style="2"/>
  </cols>
  <sheetData>
    <row r="2" spans="2:19" ht="14.5" x14ac:dyDescent="0.35">
      <c r="B2"/>
    </row>
    <row r="5" spans="2:19" x14ac:dyDescent="0.3"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6" spans="2:19" ht="16" x14ac:dyDescent="0.4">
      <c r="B6" s="1" t="s">
        <v>72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</row>
    <row r="7" spans="2:19" ht="13.5" thickBot="1" x14ac:dyDescent="0.35">
      <c r="C7" s="3"/>
      <c r="D7" s="2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</row>
    <row r="8" spans="2:19" x14ac:dyDescent="0.3">
      <c r="B8" s="58" t="s">
        <v>73</v>
      </c>
      <c r="C8" s="59" t="s">
        <v>74</v>
      </c>
      <c r="D8" s="2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</row>
    <row r="9" spans="2:19" x14ac:dyDescent="0.3">
      <c r="B9" s="60" t="s">
        <v>75</v>
      </c>
      <c r="C9" s="61">
        <v>14</v>
      </c>
      <c r="D9" s="2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</row>
    <row r="10" spans="2:19" x14ac:dyDescent="0.3">
      <c r="B10" s="62" t="s">
        <v>76</v>
      </c>
      <c r="C10" s="63">
        <v>75</v>
      </c>
      <c r="D10" s="2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</row>
    <row r="11" spans="2:19" x14ac:dyDescent="0.3">
      <c r="B11" s="62" t="s">
        <v>77</v>
      </c>
      <c r="C11" s="64"/>
      <c r="D11" s="2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</row>
    <row r="12" spans="2:19" x14ac:dyDescent="0.3">
      <c r="B12" s="65" t="s">
        <v>78</v>
      </c>
      <c r="C12" s="66">
        <f>C9*C10*C11</f>
        <v>0</v>
      </c>
      <c r="D12" s="2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</row>
    <row r="13" spans="2:19" x14ac:dyDescent="0.3">
      <c r="B13" s="6" t="s">
        <v>79</v>
      </c>
      <c r="C13" s="67">
        <v>36</v>
      </c>
      <c r="D13" s="2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</row>
    <row r="14" spans="2:19" x14ac:dyDescent="0.3">
      <c r="B14" s="6" t="s">
        <v>76</v>
      </c>
      <c r="C14" s="67">
        <v>90</v>
      </c>
      <c r="D14" s="2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</row>
    <row r="15" spans="2:19" x14ac:dyDescent="0.3">
      <c r="B15" s="6" t="s">
        <v>80</v>
      </c>
      <c r="C15" s="68"/>
      <c r="D15" s="2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</row>
    <row r="16" spans="2:19" ht="13.5" thickBot="1" x14ac:dyDescent="0.35">
      <c r="B16" s="6" t="s">
        <v>81</v>
      </c>
      <c r="C16" s="69">
        <f>C13*C14*C15</f>
        <v>0</v>
      </c>
      <c r="D16" s="2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</row>
    <row r="17" spans="2:19" ht="13.5" thickBot="1" x14ac:dyDescent="0.35">
      <c r="B17" s="70" t="s">
        <v>82</v>
      </c>
      <c r="C17" s="71">
        <f>C16+C12</f>
        <v>0</v>
      </c>
      <c r="D17" s="2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</row>
    <row r="18" spans="2:19" x14ac:dyDescent="0.3">
      <c r="C18" s="3"/>
      <c r="D18" s="2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19" x14ac:dyDescent="0.3">
      <c r="C19" s="3"/>
      <c r="D19" s="2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</row>
    <row r="20" spans="2:19" x14ac:dyDescent="0.3">
      <c r="C20" s="3"/>
      <c r="D20" s="2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</row>
    <row r="21" spans="2:19" x14ac:dyDescent="0.3">
      <c r="C21" s="3"/>
      <c r="D21" s="2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</row>
    <row r="22" spans="2:19" x14ac:dyDescent="0.3">
      <c r="C22" s="3"/>
      <c r="D22" s="2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</row>
    <row r="23" spans="2:19" x14ac:dyDescent="0.3">
      <c r="C23" s="3"/>
      <c r="D23" s="2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</row>
    <row r="24" spans="2:19" x14ac:dyDescent="0.3">
      <c r="C24" s="3"/>
      <c r="D24" s="2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</row>
    <row r="25" spans="2:19" x14ac:dyDescent="0.3">
      <c r="C25" s="3"/>
      <c r="D25" s="2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</row>
    <row r="26" spans="2:19" x14ac:dyDescent="0.3">
      <c r="C26" s="3"/>
      <c r="D26" s="2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</row>
    <row r="27" spans="2:19" x14ac:dyDescent="0.3">
      <c r="C27" s="3"/>
      <c r="D27" s="2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</row>
    <row r="28" spans="2:19" x14ac:dyDescent="0.3">
      <c r="C28" s="3"/>
      <c r="D28" s="2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</row>
    <row r="29" spans="2:19" x14ac:dyDescent="0.3">
      <c r="C29" s="3"/>
      <c r="D29" s="2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</row>
    <row r="30" spans="2:19" x14ac:dyDescent="0.3">
      <c r="C30" s="3"/>
      <c r="D30" s="2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</row>
    <row r="31" spans="2:19" x14ac:dyDescent="0.3"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</row>
    <row r="32" spans="2:19" x14ac:dyDescent="0.3"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</row>
    <row r="33" spans="6:19" x14ac:dyDescent="0.3"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</row>
  </sheetData>
  <protectedRanges>
    <protectedRange sqref="C11 C15" name="Bereik1"/>
  </protectedRange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9b45361-b20b-40f7-bb24-ecff55f7d2a9" xsi:nil="true"/>
    <lcf76f155ced4ddcb4097134ff3c332f xmlns="11b3e42b-5f4d-4758-96c1-f6f318efc55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565886CE49A14B8913C2D9A8A37587" ma:contentTypeVersion="10" ma:contentTypeDescription="Een nieuw document maken." ma:contentTypeScope="" ma:versionID="13ffc1d29212c1a02920e51dfabc9f01">
  <xsd:schema xmlns:xsd="http://www.w3.org/2001/XMLSchema" xmlns:xs="http://www.w3.org/2001/XMLSchema" xmlns:p="http://schemas.microsoft.com/office/2006/metadata/properties" xmlns:ns2="11b3e42b-5f4d-4758-96c1-f6f318efc55b" xmlns:ns3="59b45361-b20b-40f7-bb24-ecff55f7d2a9" targetNamespace="http://schemas.microsoft.com/office/2006/metadata/properties" ma:root="true" ma:fieldsID="17fc70575f0397b7fd033d71c921fdd7" ns2:_="" ns3:_="">
    <xsd:import namespace="11b3e42b-5f4d-4758-96c1-f6f318efc55b"/>
    <xsd:import namespace="59b45361-b20b-40f7-bb24-ecff55f7d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b3e42b-5f4d-4758-96c1-f6f318efc5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00b39fb-446c-4aa3-a3a9-e45bc3a66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b45361-b20b-40f7-bb24-ecff55f7d2a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bf5db93-5a15-412b-baf2-e0410ebfb9f3}" ma:internalName="TaxCatchAll" ma:showField="CatchAllData" ma:web="59b45361-b20b-40f7-bb24-ecff55f7d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F7B1-CB5C-4227-B2E1-BB81B69E8DA2}">
  <ds:schemaRefs>
    <ds:schemaRef ds:uri="http://schemas.microsoft.com/office/2006/metadata/properties"/>
    <ds:schemaRef ds:uri="http://schemas.microsoft.com/office/infopath/2007/PartnerControls"/>
    <ds:schemaRef ds:uri="59b45361-b20b-40f7-bb24-ecff55f7d2a9"/>
    <ds:schemaRef ds:uri="11b3e42b-5f4d-4758-96c1-f6f318efc55b"/>
    <ds:schemaRef ds:uri="ec83273c-a814-441b-9c33-b4075d4b0408"/>
    <ds:schemaRef ds:uri="74a528d1-267b-41a2-9cae-d5fdaa8c5a90"/>
  </ds:schemaRefs>
</ds:datastoreItem>
</file>

<file path=customXml/itemProps2.xml><?xml version="1.0" encoding="utf-8"?>
<ds:datastoreItem xmlns:ds="http://schemas.openxmlformats.org/officeDocument/2006/customXml" ds:itemID="{39FFA9DA-6DDE-4404-B1B2-643FAFC06C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BABA11-7266-4350-A26C-39C939567E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Ondertekening</vt:lpstr>
      <vt:lpstr>Instructie</vt:lpstr>
      <vt:lpstr>1. Aanneemsom</vt:lpstr>
      <vt:lpstr>2. Personeelskosten</vt:lpstr>
      <vt:lpstr>3. Algemene kosten</vt:lpstr>
      <vt:lpstr>4. Stadhuis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Lissa Veenstra</dc:creator>
  <cp:lastModifiedBy>Pieter | The Food Office</cp:lastModifiedBy>
  <dcterms:created xsi:type="dcterms:W3CDTF">2026-04-30T12:09:53Z</dcterms:created>
  <dcterms:modified xsi:type="dcterms:W3CDTF">2026-06-08T08:36:37Z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3a3144c-e58f-4c7e-97e0-07a7a54e7b35_Enabled">
    <vt:lpwstr>true</vt:lpwstr>
  </property>
  <property fmtid="{D5CDD505-2E9C-101B-9397-08002B2CF9AE}" pid="3" name="MSIP_Label_b3a3144c-e58f-4c7e-97e0-07a7a54e7b35_SetDate">
    <vt:lpwstr>2026-04-30T12:34:19Z</vt:lpwstr>
  </property>
  <property fmtid="{D5CDD505-2E9C-101B-9397-08002B2CF9AE}" pid="4" name="MSIP_Label_b3a3144c-e58f-4c7e-97e0-07a7a54e7b35_Method">
    <vt:lpwstr>Standard</vt:lpwstr>
  </property>
  <property fmtid="{D5CDD505-2E9C-101B-9397-08002B2CF9AE}" pid="5" name="MSIP_Label_b3a3144c-e58f-4c7e-97e0-07a7a54e7b35_Name">
    <vt:lpwstr>Intern</vt:lpwstr>
  </property>
  <property fmtid="{D5CDD505-2E9C-101B-9397-08002B2CF9AE}" pid="6" name="MSIP_Label_b3a3144c-e58f-4c7e-97e0-07a7a54e7b35_SiteId">
    <vt:lpwstr>8c3b61fd-94af-4533-8307-eb59dbd860b0</vt:lpwstr>
  </property>
  <property fmtid="{D5CDD505-2E9C-101B-9397-08002B2CF9AE}" pid="7" name="MSIP_Label_b3a3144c-e58f-4c7e-97e0-07a7a54e7b35_ActionId">
    <vt:lpwstr>e53d9cef-a6ec-4fe5-9d74-d539907db048</vt:lpwstr>
  </property>
  <property fmtid="{D5CDD505-2E9C-101B-9397-08002B2CF9AE}" pid="8" name="MSIP_Label_b3a3144c-e58f-4c7e-97e0-07a7a54e7b35_ContentBits">
    <vt:lpwstr>0</vt:lpwstr>
  </property>
  <property fmtid="{D5CDD505-2E9C-101B-9397-08002B2CF9AE}" pid="9" name="MSIP_Label_b3a3144c-e58f-4c7e-97e0-07a7a54e7b35_Tag">
    <vt:lpwstr>10, 3, 0, 1</vt:lpwstr>
  </property>
  <property fmtid="{D5CDD505-2E9C-101B-9397-08002B2CF9AE}" pid="10" name="ContentTypeId">
    <vt:lpwstr>0x010100C2565886CE49A14B8913C2D9A8A37587</vt:lpwstr>
  </property>
  <property fmtid="{D5CDD505-2E9C-101B-9397-08002B2CF9AE}" pid="11" name="MediaServiceImageTags">
    <vt:lpwstr/>
  </property>
</Properties>
</file>