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vervoerregio-my.sharepoint.com/personal/b_bode_vervoerregio_nl/Documents/"/>
    </mc:Choice>
  </mc:AlternateContent>
  <xr:revisionPtr revIDLastSave="13" documentId="8_{A12E00D1-C99E-431E-BF49-A8769A9B1A78}" xr6:coauthVersionLast="47" xr6:coauthVersionMax="47" xr10:uidLastSave="{BED0EBAD-3914-489E-A988-8B13B2ECD58A}"/>
  <bookViews>
    <workbookView xWindow="-108" yWindow="-108" windowWidth="23256" windowHeight="12456" xr2:uid="{E7EC4FEE-19A5-4720-BA36-DA37204D01DC}"/>
  </bookViews>
  <sheets>
    <sheet name="Invul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F11" i="1" s="1"/>
  <c r="D10" i="1"/>
  <c r="F10" i="1" s="1"/>
  <c r="D9" i="1"/>
  <c r="F9" i="1" s="1"/>
  <c r="F12" i="1" l="1"/>
  <c r="B15" i="1"/>
  <c r="B16" i="1" s="1"/>
</calcChain>
</file>

<file path=xl/sharedStrings.xml><?xml version="1.0" encoding="utf-8"?>
<sst xmlns="http://schemas.openxmlformats.org/spreadsheetml/2006/main" count="28" uniqueCount="23">
  <si>
    <t>Prijzenblad Fiscale Dienstverlening</t>
  </si>
  <si>
    <t>Functie</t>
  </si>
  <si>
    <t>Inschrijfprijs</t>
  </si>
  <si>
    <t>Junior</t>
  </si>
  <si>
    <t xml:space="preserve">&lt;- Vul in </t>
  </si>
  <si>
    <t>Medior</t>
  </si>
  <si>
    <t xml:space="preserve">Senior + </t>
  </si>
  <si>
    <t>Minimumtarief</t>
  </si>
  <si>
    <t>Maximumtarief</t>
  </si>
  <si>
    <t>Score 0-100</t>
  </si>
  <si>
    <t>Weging (%)</t>
  </si>
  <si>
    <t>Gewogen score</t>
  </si>
  <si>
    <t>Senior+</t>
  </si>
  <si>
    <t>Score G2 Prijs</t>
  </si>
  <si>
    <t>Gewogen eindscore</t>
  </si>
  <si>
    <t>Totaalscore G2</t>
  </si>
  <si>
    <t>&lt;- Weging prijs</t>
  </si>
  <si>
    <t xml:space="preserve">Toelichting </t>
  </si>
  <si>
    <t>* Inschrijver dient uitsluitend de cellen B4, B5 en B6 in te vullen.</t>
  </si>
  <si>
    <t>* Het is niet toegestaan om andere wijzigingen in de spreadsheet aan te brengen dan het invoeren van tarieven in de cellen B4, B5 en B6.</t>
  </si>
  <si>
    <t>* In de prijsstelling dienen alle kosten te zijn opgenomen. De prijsopgave dient te zijn gebaseerd op alle werkzaamheden in het kader van de bedoelde dienstverlening zoals beschreven in de aanbestedingsdocumenten.</t>
  </si>
  <si>
    <t>* Let op: het aantal uren is een indicatie. Hieraan kunnen geen rechten worden ontleend!</t>
  </si>
  <si>
    <t>* Alle prijzen zijn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</si>
</sst>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b/>
      <sz val="16"/>
      <color rgb="FFFFFFFF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0066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2" fillId="0" borderId="0" xfId="0" applyFont="1"/>
    <xf numFmtId="9" fontId="0" fillId="0" borderId="0" xfId="0" applyNumberFormat="1"/>
    <xf numFmtId="0" fontId="3" fillId="3" borderId="0" xfId="0" applyFont="1" applyFill="1" applyAlignment="1">
      <alignment vertical="center" wrapText="1"/>
    </xf>
    <xf numFmtId="0" fontId="2" fillId="2" borderId="0" xfId="0" applyFont="1" applyFill="1"/>
    <xf numFmtId="0" fontId="4" fillId="3" borderId="0" xfId="0" applyFont="1" applyFill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 applyProtection="1">
      <protection locked="0"/>
    </xf>
    <xf numFmtId="0" fontId="7" fillId="0" borderId="0" xfId="0" applyFont="1" applyAlignment="1">
      <alignment horizontal="left"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B40-47DC-49B4-86C3-20D10C0ED125}">
  <dimension ref="A1:F25"/>
  <sheetViews>
    <sheetView tabSelected="1" workbookViewId="0">
      <selection activeCell="B6" sqref="B6"/>
    </sheetView>
  </sheetViews>
  <sheetFormatPr defaultRowHeight="14.45"/>
  <cols>
    <col min="1" max="1" width="25.7109375" style="2" customWidth="1"/>
    <col min="2" max="2" width="13.7109375" bestFit="1" customWidth="1"/>
    <col min="3" max="3" width="14" bestFit="1" customWidth="1"/>
    <col min="4" max="4" width="16.28515625" bestFit="1" customWidth="1"/>
    <col min="5" max="5" width="10.5703125" bestFit="1" customWidth="1"/>
    <col min="6" max="6" width="16.140625" customWidth="1"/>
  </cols>
  <sheetData>
    <row r="1" spans="1:6">
      <c r="A1" s="2" t="s">
        <v>0</v>
      </c>
    </row>
    <row r="3" spans="1:6">
      <c r="A3" s="4" t="s">
        <v>1</v>
      </c>
      <c r="B3" s="4" t="s">
        <v>2</v>
      </c>
      <c r="C3" s="4"/>
    </row>
    <row r="4" spans="1:6">
      <c r="A4" s="2" t="s">
        <v>3</v>
      </c>
      <c r="B4" s="10">
        <v>90</v>
      </c>
      <c r="C4" s="5" t="s">
        <v>4</v>
      </c>
    </row>
    <row r="5" spans="1:6">
      <c r="A5" s="2" t="s">
        <v>5</v>
      </c>
      <c r="B5" s="10">
        <v>120</v>
      </c>
      <c r="C5" s="5" t="s">
        <v>4</v>
      </c>
    </row>
    <row r="6" spans="1:6">
      <c r="A6" s="2" t="s">
        <v>6</v>
      </c>
      <c r="B6" s="10">
        <v>160</v>
      </c>
      <c r="C6" s="5" t="s">
        <v>4</v>
      </c>
    </row>
    <row r="8" spans="1:6" s="2" customFormat="1">
      <c r="A8" s="4" t="s">
        <v>1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</row>
    <row r="9" spans="1:6">
      <c r="A9" s="2" t="s">
        <v>3</v>
      </c>
      <c r="B9">
        <v>90</v>
      </c>
      <c r="C9">
        <v>117</v>
      </c>
      <c r="D9">
        <f>IFERROR(IF(B4="","",IF(OR(B4&lt;$B$9,B4&gt;$C$9),"ONGELDIG",IF(($C$9-$B$9)=0,IF(B4=$C$9,0,"ONGELDIG"),ROUND((($C$9-B4)/($C$9-$B$9))*100,2)))),"ONGELDIG")</f>
        <v>100</v>
      </c>
      <c r="E9" s="1">
        <v>0.15</v>
      </c>
      <c r="F9">
        <f>D9*E9</f>
        <v>15</v>
      </c>
    </row>
    <row r="10" spans="1:6">
      <c r="A10" s="2" t="s">
        <v>5</v>
      </c>
      <c r="B10">
        <v>120</v>
      </c>
      <c r="C10">
        <v>169</v>
      </c>
      <c r="D10">
        <f>IFERROR(IF(B5="","",IF(OR(B5&lt;$B$10,B5&gt;$C$10),"ONGELDIG",IF(($C$10-$B$10)=0,IF(B5=$C$10,0,"ONGELDIG"),ROUND((($C$10-B5)/($C$10-$B$10))*100,2)))),"ONGELDIG")</f>
        <v>100</v>
      </c>
      <c r="E10" s="1">
        <v>0.15</v>
      </c>
      <c r="F10">
        <f>D10*E10</f>
        <v>15</v>
      </c>
    </row>
    <row r="11" spans="1:6">
      <c r="A11" s="2" t="s">
        <v>12</v>
      </c>
      <c r="B11">
        <v>160</v>
      </c>
      <c r="C11">
        <v>215</v>
      </c>
      <c r="D11">
        <f>IFERROR(IF(B6="","",IF(OR(B6&lt;$B$11,B6&gt;$C$11),"ONGELDIG",IF(($C$11-$B$11)=0,IF(B6=$C$11,0,"ONGELDIG"),ROUND((($C$11-B6)/($C$11-$B$11))*100,2)))),"ONGELDIG")</f>
        <v>100</v>
      </c>
      <c r="E11" s="1">
        <v>0.7</v>
      </c>
      <c r="F11">
        <f>D11*E11</f>
        <v>70</v>
      </c>
    </row>
    <row r="12" spans="1:6">
      <c r="F12" s="2">
        <f>SUM(F9:F11)</f>
        <v>100</v>
      </c>
    </row>
    <row r="14" spans="1:6" ht="42">
      <c r="A14" s="6" t="s">
        <v>13</v>
      </c>
      <c r="B14" s="4"/>
      <c r="C14" s="4"/>
      <c r="D14" s="4"/>
    </row>
    <row r="15" spans="1:6">
      <c r="A15" t="s">
        <v>14</v>
      </c>
      <c r="B15">
        <f>IF(OR(NOT(ISNUMBER(D9)),NOT(ISNUMBER(D10)),NOT(ISNUMBER(D11))),"ONGELDIG",ROUND((D9*135+D10*135+D11*630)/900,2))</f>
        <v>100</v>
      </c>
    </row>
    <row r="16" spans="1:6">
      <c r="A16" s="2" t="s">
        <v>15</v>
      </c>
      <c r="B16" s="2">
        <f>IF(NOT(ISNUMBER(B15)),B15,ROUND(B15/100*25,2))</f>
        <v>25</v>
      </c>
      <c r="C16" s="3">
        <v>0.25</v>
      </c>
      <c r="D16" t="s">
        <v>16</v>
      </c>
    </row>
    <row r="18" spans="1:5">
      <c r="A18" s="7" t="s">
        <v>17</v>
      </c>
      <c r="B18" s="8"/>
      <c r="C18" s="8"/>
      <c r="D18" s="8"/>
      <c r="E18" s="8"/>
    </row>
    <row r="19" spans="1:5">
      <c r="A19" s="9" t="s">
        <v>18</v>
      </c>
      <c r="B19" s="9"/>
      <c r="C19" s="9"/>
      <c r="D19" s="9"/>
      <c r="E19" s="8"/>
    </row>
    <row r="20" spans="1:5" ht="46.15" customHeight="1">
      <c r="A20" s="11" t="s">
        <v>19</v>
      </c>
      <c r="B20" s="11"/>
      <c r="C20" s="11"/>
      <c r="D20" s="11"/>
      <c r="E20" s="8"/>
    </row>
    <row r="21" spans="1:5" ht="34.15" customHeight="1">
      <c r="A21" s="11" t="s">
        <v>20</v>
      </c>
      <c r="B21" s="11"/>
      <c r="C21" s="11"/>
      <c r="D21" s="11"/>
      <c r="E21" s="8"/>
    </row>
    <row r="22" spans="1:5">
      <c r="A22" s="11"/>
      <c r="B22" s="11"/>
      <c r="C22" s="11"/>
      <c r="D22" s="11"/>
      <c r="E22" s="8"/>
    </row>
    <row r="23" spans="1:5">
      <c r="A23" s="11"/>
      <c r="B23" s="11"/>
      <c r="C23" s="11"/>
      <c r="D23" s="11"/>
      <c r="E23" s="8"/>
    </row>
    <row r="24" spans="1:5">
      <c r="A24" s="9" t="s">
        <v>21</v>
      </c>
      <c r="B24" s="8"/>
      <c r="C24" s="8"/>
      <c r="D24" s="8"/>
      <c r="E24" s="8"/>
    </row>
    <row r="25" spans="1:5">
      <c r="A25" s="9" t="s">
        <v>22</v>
      </c>
      <c r="B25" s="8"/>
      <c r="C25" s="8"/>
      <c r="D25" s="8"/>
      <c r="E25" s="8"/>
    </row>
  </sheetData>
  <sheetProtection algorithmName="SHA-512" hashValue="sygZ0pOyqZf3JqkhwdtKYi/TiinRe5sIl7UvpWeV/mAPCHIY5QFmz9enr1yN0UHT3oUZsbMHUj6QYMPrgcDF8Q==" saltValue="2KrXOvjsyRIZ6Egx6czBFQ==" spinCount="100000" sheet="1" objects="1" scenarios="1" selectLockedCells="1"/>
  <mergeCells count="2">
    <mergeCell ref="A20:D20"/>
    <mergeCell ref="A21:D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770D0A49DDC438A72250AFEA726D6" ma:contentTypeVersion="21" ma:contentTypeDescription="Create a new document." ma:contentTypeScope="" ma:versionID="8350797375fea18ac59a69d757ca49d7">
  <xsd:schema xmlns:xsd="http://www.w3.org/2001/XMLSchema" xmlns:xs="http://www.w3.org/2001/XMLSchema" xmlns:p="http://schemas.microsoft.com/office/2006/metadata/properties" xmlns:ns2="13d3b6d2-75aa-4005-b176-d54d8400b64b" xmlns:ns3="1433fa36-e8b4-4b68-beaf-4cdc379ab56b" targetNamespace="http://schemas.microsoft.com/office/2006/metadata/properties" ma:root="true" ma:fieldsID="f4e26dd032a43574d5f402123aac55fa" ns2:_="" ns3:_="">
    <xsd:import namespace="13d3b6d2-75aa-4005-b176-d54d8400b64b"/>
    <xsd:import namespace="1433fa36-e8b4-4b68-beaf-4cdc379ab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3b6d2-75aa-4005-b176-d54d8400b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dcd609-8e00-4479-9fe8-9c33c5907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3fa36-e8b4-4b68-beaf-4cdc379ab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97fa92-0880-4078-99d7-bfd566263a15}" ma:internalName="TaxCatchAll" ma:showField="CatchAllData" ma:web="1433fa36-e8b4-4b68-beaf-4cdc379ab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d3b6d2-75aa-4005-b176-d54d8400b64b">
      <Terms xmlns="http://schemas.microsoft.com/office/infopath/2007/PartnerControls"/>
    </lcf76f155ced4ddcb4097134ff3c332f>
    <TaxCatchAll xmlns="1433fa36-e8b4-4b68-beaf-4cdc379ab56b" xsi:nil="true"/>
  </documentManagement>
</p:properties>
</file>

<file path=customXml/itemProps1.xml><?xml version="1.0" encoding="utf-8"?>
<ds:datastoreItem xmlns:ds="http://schemas.openxmlformats.org/officeDocument/2006/customXml" ds:itemID="{45F9C7E4-36B0-474A-B105-4A5E54282C3A}"/>
</file>

<file path=customXml/itemProps2.xml><?xml version="1.0" encoding="utf-8"?>
<ds:datastoreItem xmlns:ds="http://schemas.openxmlformats.org/officeDocument/2006/customXml" ds:itemID="{5501B93D-E186-48A0-9837-B763EAAD5510}"/>
</file>

<file path=customXml/itemProps3.xml><?xml version="1.0" encoding="utf-8"?>
<ds:datastoreItem xmlns:ds="http://schemas.openxmlformats.org/officeDocument/2006/customXml" ds:itemID="{39152E13-2A00-47F3-B4D1-8378EF3E4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Bastiaan Bode</dc:creator>
  <cp:keywords/>
  <dc:description/>
  <cp:lastModifiedBy>Bastiaan Bode</cp:lastModifiedBy>
  <cp:revision/>
  <dcterms:created xsi:type="dcterms:W3CDTF">2026-04-15T07:05:25Z</dcterms:created>
  <dcterms:modified xsi:type="dcterms:W3CDTF">2026-04-30T06:55:09Z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0x01010013F770D0A49DDC438A72250AFEA726D6</vt:lpwstr>
  </property>
  <property fmtid="{D5CDD505-2E9C-101B-9397-08002B2CF9AE}" pid="3" name="MediaServiceImageTags">
    <vt:lpwstr/>
  </property>
</Properties>
</file>