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jzijnkarel-my.sharepoint.com/personal/r_dewit_wijzijnkarel_nl/Documents/Gemeente Zundert/2026/Onderhoud mechanische riolering/01_PvE/Te publiceren/"/>
    </mc:Choice>
  </mc:AlternateContent>
  <xr:revisionPtr revIDLastSave="442" documentId="8_{B4C8F3B7-B9D3-4031-A09E-6ACBF69FCAC8}" xr6:coauthVersionLast="47" xr6:coauthVersionMax="47" xr10:uidLastSave="{AA87DAD7-6B90-4EBE-A4BD-991372DF4CE5}"/>
  <bookViews>
    <workbookView xWindow="-108" yWindow="-108" windowWidth="23256" windowHeight="12456" xr2:uid="{426B81B0-F486-455D-85E8-817DE0D446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" l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77" i="1" l="1"/>
  <c r="M78" i="1"/>
  <c r="M79" i="1"/>
  <c r="M80" i="1"/>
  <c r="M81" i="1"/>
  <c r="M82" i="1"/>
  <c r="M83" i="1"/>
  <c r="M84" i="1"/>
  <c r="M85" i="1"/>
  <c r="M86" i="1"/>
  <c r="M87" i="1"/>
  <c r="M88" i="1"/>
  <c r="M76" i="1"/>
  <c r="M60" i="1"/>
  <c r="M61" i="1"/>
  <c r="M62" i="1"/>
  <c r="M63" i="1"/>
  <c r="M64" i="1"/>
  <c r="M59" i="1"/>
  <c r="M121" i="1" l="1"/>
  <c r="C141" i="1" s="1"/>
  <c r="M66" i="1"/>
  <c r="C140" i="1" s="1"/>
  <c r="M45" i="1" l="1"/>
  <c r="M43" i="1"/>
  <c r="M44" i="1"/>
  <c r="M46" i="1"/>
  <c r="M47" i="1"/>
  <c r="M42" i="1"/>
  <c r="M19" i="1"/>
  <c r="M20" i="1"/>
  <c r="M21" i="1"/>
  <c r="M22" i="1"/>
  <c r="M23" i="1"/>
  <c r="M24" i="1"/>
  <c r="M25" i="1"/>
  <c r="M27" i="1"/>
  <c r="M28" i="1"/>
  <c r="M29" i="1"/>
  <c r="M30" i="1"/>
  <c r="M31" i="1"/>
  <c r="M26" i="1"/>
  <c r="M49" i="1" l="1"/>
  <c r="C139" i="1" s="1"/>
  <c r="M33" i="1"/>
  <c r="C138" i="1" s="1"/>
  <c r="C143" i="1" l="1"/>
</calcChain>
</file>

<file path=xl/sharedStrings.xml><?xml version="1.0" encoding="utf-8"?>
<sst xmlns="http://schemas.openxmlformats.org/spreadsheetml/2006/main" count="234" uniqueCount="132">
  <si>
    <t xml:space="preserve"> </t>
  </si>
  <si>
    <t>Inschrijfstaat:</t>
  </si>
  <si>
    <t>Prijsoverzicht preventief onderhoud:</t>
  </si>
  <si>
    <t>In tabel 1 wordt aangegeven wat de kosten zijn voor de preventieve onderhoudswerkzaamheden als omschreven in het</t>
  </si>
  <si>
    <t>Tabel 1 Prijsoverzicht preventief onderhoud</t>
  </si>
  <si>
    <t>postnr.</t>
  </si>
  <si>
    <t>Omschrijving</t>
  </si>
  <si>
    <t>Eenheid</t>
  </si>
  <si>
    <t>Hoeveelheid</t>
  </si>
  <si>
    <t>eenheid</t>
  </si>
  <si>
    <t>totaal</t>
  </si>
  <si>
    <t>Prijs per</t>
  </si>
  <si>
    <t>Prijs</t>
  </si>
  <si>
    <t>stuk</t>
  </si>
  <si>
    <t>Reiniging:</t>
  </si>
  <si>
    <t>In tabel 2 wordt aangegeven wat de kosten zijn voor reiniging omschreven in het beschrijvend document</t>
  </si>
  <si>
    <t>Tabel 2 Prijsoverzicht reinigen</t>
  </si>
  <si>
    <t>Stortkosten afvoer drijfvet, slib en vuil</t>
  </si>
  <si>
    <t>Totaalprijs preventief onderhoud excl.btw inclusief uitvoeringskosten, algemene kosten, winst en risico</t>
  </si>
  <si>
    <t>Totaalprijs reiniging exclusief BTW, inclusief uitvoeringskosten, algemene kosten, winst en risico</t>
  </si>
  <si>
    <t>Storingskosten:</t>
  </si>
  <si>
    <t>Tabel 3 Prijsoverzicht storingskosten</t>
  </si>
  <si>
    <t>Verhelpen van storingen in het weekeind za 07:00 t/m ma 07:00 voor kleine installaties</t>
  </si>
  <si>
    <t>Verhelpen van storingen binnen kantoortijden ma t/m vr 07:00-17:00 uur voor kleine installaties</t>
  </si>
  <si>
    <t>Verhelpen van storingen buiten kantoortijden ma t/m vr 17:00- 07.00 uur voor kleine installaties</t>
  </si>
  <si>
    <t>Verhelpen van storingen binnen kantoortijden ma t/m vr 07:00-17:00 uur voor grote  installaties</t>
  </si>
  <si>
    <t>Verhelpen van storingen buiten kantoortijden ma t/m vr 17:00- 07.00 uur voor grote  installaties</t>
  </si>
  <si>
    <t>Verhelpen van storingen in het weekeind za 07:00 t/m ma 07:00 voor grote  installaties</t>
  </si>
  <si>
    <t>Prijsoverzicht verrekenprijzen leveringen</t>
  </si>
  <si>
    <t>De opgegeven bedragen zijn inclusief materieel en materiaal, benodigde arbeid en voorrijdkosten voor te vervangen onderdeel.</t>
  </si>
  <si>
    <t>Persoonlijke beschermingsmiddelen, handschoenen, zeep, overal, papier, etc, zijn standaarduitrusting en niet verekenbaar.</t>
  </si>
  <si>
    <t>Tabel 4 Prijsoverzicht verrekenprijzen leveringen</t>
  </si>
  <si>
    <t>set</t>
  </si>
  <si>
    <t>Tabel 5: Vaste prijzen voor pompen</t>
  </si>
  <si>
    <t>Percentage van de laagste catalogusprijs</t>
  </si>
  <si>
    <t>Levering van rioolpompen die niet in tabel 4 voorkomen</t>
  </si>
  <si>
    <t>Minigemalen drukriolering</t>
  </si>
  <si>
    <t>Hoofdgemalen/randvoorziening</t>
  </si>
  <si>
    <t>Drainage systemen</t>
  </si>
  <si>
    <t>Levering van waterpompen die niet in tabel 4 voorkomen</t>
  </si>
  <si>
    <t>Totaal vaste prijzen voor pompen</t>
  </si>
  <si>
    <t>Stelpost</t>
  </si>
  <si>
    <t>In tabel 3 wordt een opgave gevraagd van de vaste kosten die worden gemaakt voor het oplossen van alle gemelde storingen. Het betreft twee</t>
  </si>
  <si>
    <t>verschillende prijzen per eenheid voor elke in de installatie, met onderscheid binnen- en buiten kantooruren. Indicatieve hoeveelheden zijn</t>
  </si>
  <si>
    <t>gebaseerd per jaar.</t>
  </si>
  <si>
    <t>ton</t>
  </si>
  <si>
    <t>uurtarief</t>
  </si>
  <si>
    <t>Ophalen en plaatsen, een door directie geleverde pomp op de gemeentewerf (type hoofdgemaal/randvoorziening)</t>
  </si>
  <si>
    <t>Ophalen en plaatsen, een door directie geleverde pomp op de gemeentewerf (type drukrioolgemaal)</t>
  </si>
  <si>
    <t>Leveren voetbocht flygt (type drukrioolgemaal)</t>
  </si>
  <si>
    <t>Leveren pomp flygt NX3069.160 waaier 272 (1,7 kw) (type drukrioolgemaal)</t>
  </si>
  <si>
    <t>Leveren pomp flygt NX3069.170 waaier 252 (2,4 kw) (type drukrioolgemaal)</t>
  </si>
  <si>
    <t>Leveren pomp flygt MP3069.170 waaier 250 (2,4 kw) (type gemaal)</t>
  </si>
  <si>
    <t>Leveren Homapomp (type drukrioolgemaal)</t>
  </si>
  <si>
    <t>Leveren Homapomp MXS2446-T64 (6,5 kw) (type randvoorziening)</t>
  </si>
  <si>
    <t>Leveren geleiderstangen rvs 316 (2 stuks voor minigemaal)</t>
  </si>
  <si>
    <t>Leveren geleiderstang beugel</t>
  </si>
  <si>
    <t>Leveren leidingwerk rvs 316 compleet (tot buiten put) (minigemaal met ontstoppingsstuk)</t>
  </si>
  <si>
    <t>Totaalprijs verrekenprijzen leveringen</t>
  </si>
  <si>
    <t>Onderdeel</t>
  </si>
  <si>
    <t>Totaal</t>
  </si>
  <si>
    <t>Totaalprijs excl. BTW</t>
  </si>
  <si>
    <t>B.R.L. inspectie/onderhoud hoofdgemalen D.W.A/R.W.A. (2 pomps) (exclusief reiniging)</t>
  </si>
  <si>
    <t>B.R.L. inspectie/onderhoud hoofdgemalen D.W.A/R.W.A. (1 pomps) (exclusief reiniging)</t>
  </si>
  <si>
    <t>B.R.L. inspectie/onderhoud hoofdgemalen D.W.A./R.W.A. (3 pomps) (exclusief reiniging)</t>
  </si>
  <si>
    <t>B.R.L. inspectie/onderhoud randvoorzieningen 1 L.P. (1 pomps) (exclusief reiniging)</t>
  </si>
  <si>
    <t>B.R.L. inspectie/onderhoud randvoorzieningen 1 L.P. 1 S.P. (2 pomps) (exclusief reiniging)</t>
  </si>
  <si>
    <t>B.R.L. inspectie/onderhoud randvoorzieningen 1 L.P. 2 S.P. (3 pomps) (exclusief reiniging)</t>
  </si>
  <si>
    <t>B.R.L. inspectie/onderhoud randvoorzieningen 2 L.P. 1 S.P. (3 pomps) (exclusief reiniging)</t>
  </si>
  <si>
    <t>B.R.L. inspectie/onderhoud drukriool installaties (1 pomps) (exclusief reiniging)</t>
  </si>
  <si>
    <t>B.R.L. inspectie/onderhoud drukriool installaties (2 pomps) (exclusief reiniging)</t>
  </si>
  <si>
    <t>B.R.L. inspectie/onderhoud centrale voedingskasten (0 pomps) (exclusief reiniging)</t>
  </si>
  <si>
    <t>B.R.L. inspectie/onderhoud drainage pompen (1 pomps) (exclusief reiniging)</t>
  </si>
  <si>
    <t>Preventief onderhoud overstort sensoren</t>
  </si>
  <si>
    <t>Preventief onderhoud evenementenkasten</t>
  </si>
  <si>
    <t>De hoeveelheden zijn gebaseerd per jaar.</t>
  </si>
  <si>
    <t>Reiniging grote installatie (hoofdgemalen) (excl. afdaling)</t>
  </si>
  <si>
    <t>Reiniging grote installatie (randvoorzieningen) (excl. afdaling)</t>
  </si>
  <si>
    <t>Reiniging kleine installatie (drukriolering) (1 pomps) (excl. afdaling)</t>
  </si>
  <si>
    <t>Reiniging kleine installatie (drukriolering) (2 pomps) (excl. afdaling)</t>
  </si>
  <si>
    <t>Afvoeren drijfvet, vuil en slib vanuit gemeente Zundert (excl. stortkosten)</t>
  </si>
  <si>
    <r>
      <t xml:space="preserve">beschrijvend document. </t>
    </r>
    <r>
      <rPr>
        <u/>
        <sz val="9"/>
        <color theme="1"/>
        <rFont val="Verdana"/>
        <family val="2"/>
      </rPr>
      <t>De hoeveelheden zijn gebaseerd per jaar.</t>
    </r>
  </si>
  <si>
    <t>Leveren balkeerklep 50 mm</t>
  </si>
  <si>
    <t>Leveren balkeerklep 65 mm</t>
  </si>
  <si>
    <t>Leveren buitenopstellingskast staka (type PSZ445 rvs 304) (minigemaal)</t>
  </si>
  <si>
    <t>Leveren sokkel staka (type PSZ445 rvs 304) (minigemaal)</t>
  </si>
  <si>
    <t>Leveren buitenopstellingskast staka (H1150 x B800 x D350 rvs 304) (incl. demontabele onderdorpel, tekeninghouder en LED lamp)</t>
  </si>
  <si>
    <t>Leveren sokkel staka (H1150 x B800 x D350 rvs 304)</t>
  </si>
  <si>
    <t xml:space="preserve">stuk </t>
  </si>
  <si>
    <t>Leveren slot halve europrofiel (cilinderslot)</t>
  </si>
  <si>
    <t>Leveren deurschakelaar</t>
  </si>
  <si>
    <t>Leveren verdeelkast met 3 groepen volgens NEN1010 (voor in moederkast) (met abb aardlekautomaten)</t>
  </si>
  <si>
    <t>Leveren analoge enkelpompsbesturing tot 3 kw, alarm via lamp met luchtbesturing borrelbuisje</t>
  </si>
  <si>
    <t>Leveren Vlotter nivo regeling (minigemaal)</t>
  </si>
  <si>
    <t>Leveren gewicht 10 kg t.b.v. bekabeling</t>
  </si>
  <si>
    <t>Leveren luchtpompje Schego instelbaar (250 l/h) (optimal) (nivo regeling borrelbuis)</t>
  </si>
  <si>
    <t>Leveren drukschakelaar (nivo regeling borrelbuis)</t>
  </si>
  <si>
    <t>Leveren luchtslang (nivo regeling borrelbuis)</t>
  </si>
  <si>
    <t>Leveren luchtslang (nivo regeling open bel)</t>
  </si>
  <si>
    <t>Leveren magneetschakelaar (3 kw) (400 Volt) (ABB) (directe start tot 3 kw)</t>
  </si>
  <si>
    <t>Leveren aardlekschakelaar (40 Amp) (0,3 Amp) (Eaton Moeller)</t>
  </si>
  <si>
    <t>Leveren aardlekschakelaar (40 Amp) (0,03 A) (Eaton Moeller)</t>
  </si>
  <si>
    <t>Leveren thermische beveiliging (ABB) (2,4-5 A)</t>
  </si>
  <si>
    <t>Leveren thermische beveiliging (ABB) (4-7 amp)</t>
  </si>
  <si>
    <t>Leveren olie t.b.v. rioolpomp (biologisch verantwoord)</t>
  </si>
  <si>
    <t>liter</t>
  </si>
  <si>
    <t>Leveren rode led storingslamp</t>
  </si>
  <si>
    <t>Leveren gprs puck Antenne</t>
  </si>
  <si>
    <t>Leveren accu (12 Volt) (4 amp/h)</t>
  </si>
  <si>
    <t>Verrekenprijs keuring volgens NEN 3140 (randvoorziening 3 pompen)</t>
  </si>
  <si>
    <t>Verrekenprijs keuring volgens NEN 3140 (ook vanuit cvk's en mk's) (minigemaal 1 pomp)</t>
  </si>
  <si>
    <t>Verrekenprijs storingen evenementenkasten en marktkasten (Orangepower system)</t>
  </si>
  <si>
    <t>Totaal prijs storingskosten excl. BTW, inclusief uitvoeringskosten, algemene kosten, winst, risico en reis- of voorrijdkosten</t>
  </si>
  <si>
    <r>
      <t xml:space="preserve">In tabel 4 wordt aangegeven wat de vaste verrekenprijzen zijn voor de te vervangen onderdelen, </t>
    </r>
    <r>
      <rPr>
        <sz val="9"/>
        <rFont val="Verdana"/>
        <family val="2"/>
      </rPr>
      <t>voortgekomen uit de brl inspectie.</t>
    </r>
  </si>
  <si>
    <t>Tabel 6 Prijsoverzicht totaal</t>
  </si>
  <si>
    <t>Preventief onderhoud (tabel 1)</t>
  </si>
  <si>
    <t>Reiningen (tabel 2)</t>
  </si>
  <si>
    <t>Storingen (tabel 3)</t>
  </si>
  <si>
    <t>Verrekenprijzen leveringen (tabel 4)</t>
  </si>
  <si>
    <t>Vaste prijzen voor pompen (tabel 5)</t>
  </si>
  <si>
    <t>Voor alle onderdelen geldt het volgende: De inschrijver biedt marktconforme prijzen aan. Abnormaal lage inschrijvingen</t>
  </si>
  <si>
    <t>worden uitgesloten. De inschrijfstaat rekent automatisch door wat de totalen per jaar per tabel bedragen na het invullen</t>
  </si>
  <si>
    <t xml:space="preserve">van de kolom 'prijs per eenheid.' Ook rekent de inschrijfstaat automatisch door wat de totaalprijs per tabel en de gehele </t>
  </si>
  <si>
    <t>inschrijfsom bedragen.</t>
  </si>
  <si>
    <t>In afwijking van de UAV 2012 blijven de verrekenprijzen gehandhaafd bij afwijking van meer dan 10%. Daarnaast geeft een lagere hoeveelheid ook geen recht op een vergoeding.</t>
  </si>
  <si>
    <r>
      <t xml:space="preserve">Alle genoemde eenheidsprijzen op de inschrijfstaat zijn </t>
    </r>
    <r>
      <rPr>
        <b/>
        <i/>
        <u/>
        <sz val="9"/>
        <color theme="1"/>
        <rFont val="Verdana"/>
        <family val="2"/>
      </rPr>
      <t>inclusief</t>
    </r>
    <r>
      <rPr>
        <b/>
        <i/>
        <sz val="9"/>
        <color theme="1"/>
        <rFont val="Verdana"/>
        <family val="2"/>
      </rPr>
      <t xml:space="preserve"> uitvoeringskosten, algemene kosten, winst en risico.</t>
    </r>
  </si>
  <si>
    <t>meter</t>
  </si>
  <si>
    <t xml:space="preserve">Leveren drukopnemer </t>
  </si>
  <si>
    <t xml:space="preserve">Leveren besturing enkelpomps minigemaal </t>
  </si>
  <si>
    <t xml:space="preserve">Leveren besturing dubbelpomps minigemaal </t>
  </si>
  <si>
    <t>Leveren Flygt MP 3068 of MP 3069 (versnijder gedeelte) (revisie set)</t>
  </si>
  <si>
    <t>Leveren Flygt MP 3068 of MP 3069 (zuigdeksel pomp) (revisie 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</si>
</sst>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b/>
      <sz val="8"/>
      <color theme="1"/>
      <name val="Verdana"/>
      <family val="2"/>
    </font>
    <font>
      <sz val="9"/>
      <color rgb="FF00B0F0"/>
      <name val="Verdana"/>
      <family val="2"/>
    </font>
    <font>
      <sz val="8"/>
      <color rgb="FF00B0F0"/>
      <name val="Verdana"/>
      <family val="2"/>
    </font>
    <font>
      <b/>
      <sz val="9"/>
      <color rgb="FF00B0F0"/>
      <name val="Verdana"/>
      <family val="2"/>
    </font>
    <font>
      <sz val="9"/>
      <name val="Verdana"/>
      <family val="2"/>
    </font>
    <font>
      <b/>
      <sz val="9"/>
      <color theme="4" tint="0.39997558519241921"/>
      <name val="Verdana"/>
      <family val="2"/>
    </font>
    <font>
      <b/>
      <u/>
      <sz val="9"/>
      <color theme="1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b/>
      <i/>
      <u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0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medium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medium">
        <color rgb="FF00B0F0"/>
      </left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 style="medium">
        <color rgb="FF00B0F0"/>
      </right>
      <top style="hair">
        <color rgb="FF00B0F0"/>
      </top>
      <bottom style="hair">
        <color rgb="FF00B0F0"/>
      </bottom>
      <diagonal/>
    </border>
    <border>
      <left/>
      <right style="thin">
        <color rgb="FF00B0F0"/>
      </right>
      <top style="hair">
        <color rgb="FF00B0F0"/>
      </top>
      <bottom style="hair">
        <color rgb="FF00B0F0"/>
      </bottom>
      <diagonal/>
    </border>
    <border>
      <left/>
      <right style="medium">
        <color rgb="FF00B0F0"/>
      </right>
      <top style="hair">
        <color rgb="FF00B0F0"/>
      </top>
      <bottom style="hair">
        <color rgb="FF00B0F0"/>
      </bottom>
      <diagonal/>
    </border>
    <border>
      <left style="medium">
        <color rgb="FF00B0F0"/>
      </left>
      <right/>
      <top style="hair">
        <color rgb="FF00B0F0"/>
      </top>
      <bottom style="medium">
        <color rgb="FF00B0F0"/>
      </bottom>
      <diagonal/>
    </border>
    <border>
      <left/>
      <right/>
      <top style="hair">
        <color rgb="FF00B0F0"/>
      </top>
      <bottom style="medium">
        <color rgb="FF00B0F0"/>
      </bottom>
      <diagonal/>
    </border>
    <border>
      <left/>
      <right style="medium">
        <color rgb="FF00B0F0"/>
      </right>
      <top style="hair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 style="hair">
        <color rgb="FF00B0F0"/>
      </bottom>
      <diagonal/>
    </border>
    <border>
      <left/>
      <right/>
      <top/>
      <bottom style="hair">
        <color rgb="FF00B0F0"/>
      </bottom>
      <diagonal/>
    </border>
    <border>
      <left/>
      <right style="medium">
        <color rgb="FF00B0F0"/>
      </right>
      <top/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hair">
        <color rgb="FF00B0F0"/>
      </bottom>
      <diagonal/>
    </border>
    <border>
      <left style="thin">
        <color rgb="FF00B0F0"/>
      </left>
      <right/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 style="hair">
        <color rgb="FF00B0F0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medium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medium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 style="hair">
        <color rgb="FF00B0F0"/>
      </bottom>
      <diagonal/>
    </border>
    <border>
      <left/>
      <right style="thin">
        <color rgb="FF00B0F0"/>
      </right>
      <top style="thin">
        <color rgb="FF00B0F0"/>
      </top>
      <bottom style="hair">
        <color rgb="FF00B0F0"/>
      </bottom>
      <diagonal/>
    </border>
    <border>
      <left/>
      <right style="thin">
        <color rgb="FF00B0F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/>
      <bottom style="hair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medium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hair">
        <color rgb="FF00B0F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/>
    <xf numFmtId="0" fontId="6" fillId="0" borderId="0" xfId="0" applyFont="1"/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/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" fillId="0" borderId="22" xfId="0" applyFont="1" applyBorder="1"/>
    <xf numFmtId="0" fontId="0" fillId="0" borderId="26" xfId="0" applyBorder="1"/>
    <xf numFmtId="0" fontId="0" fillId="0" borderId="27" xfId="0" applyBorder="1" applyAlignment="1">
      <alignment horizontal="center" vertical="center"/>
    </xf>
    <xf numFmtId="0" fontId="0" fillId="0" borderId="28" xfId="0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0" fontId="0" fillId="0" borderId="32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9" fontId="0" fillId="0" borderId="0" xfId="0" applyNumberFormat="1"/>
    <xf numFmtId="9" fontId="0" fillId="0" borderId="31" xfId="0" applyNumberFormat="1" applyBorder="1"/>
    <xf numFmtId="4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/>
    <xf numFmtId="0" fontId="0" fillId="0" borderId="45" xfId="0" applyBorder="1"/>
    <xf numFmtId="0" fontId="1" fillId="0" borderId="45" xfId="0" applyFont="1" applyBorder="1"/>
    <xf numFmtId="0" fontId="9" fillId="0" borderId="45" xfId="0" applyFont="1" applyBorder="1"/>
    <xf numFmtId="0" fontId="2" fillId="0" borderId="0" xfId="0" applyFont="1"/>
    <xf numFmtId="44" fontId="0" fillId="0" borderId="45" xfId="0" applyNumberFormat="1" applyBorder="1"/>
    <xf numFmtId="0" fontId="7" fillId="0" borderId="0" xfId="0" applyFont="1" applyAlignment="1">
      <alignment horizontal="left"/>
    </xf>
    <xf numFmtId="44" fontId="7" fillId="0" borderId="12" xfId="0" applyNumberFormat="1" applyFont="1" applyBorder="1" applyAlignment="1">
      <alignment horizontal="center" vertical="center"/>
    </xf>
    <xf numFmtId="44" fontId="7" fillId="0" borderId="13" xfId="0" applyNumberFormat="1" applyFont="1" applyBorder="1" applyAlignment="1">
      <alignment horizontal="center" vertical="center"/>
    </xf>
    <xf numFmtId="0" fontId="1" fillId="0" borderId="7" xfId="0" applyFont="1" applyBorder="1"/>
    <xf numFmtId="44" fontId="1" fillId="0" borderId="16" xfId="0" applyNumberFormat="1" applyFont="1" applyBorder="1" applyAlignment="1">
      <alignment horizontal="center" vertical="center"/>
    </xf>
    <xf numFmtId="0" fontId="10" fillId="0" borderId="7" xfId="0" applyFont="1" applyBorder="1"/>
    <xf numFmtId="44" fontId="1" fillId="0" borderId="16" xfId="0" applyNumberFormat="1" applyFont="1" applyBorder="1"/>
    <xf numFmtId="44" fontId="0" fillId="0" borderId="26" xfId="0" applyNumberFormat="1" applyBorder="1"/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47" xfId="0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2" borderId="45" xfId="0" applyNumberFormat="1" applyFill="1" applyBorder="1" applyAlignment="1">
      <alignment horizontal="center" vertical="center"/>
    </xf>
    <xf numFmtId="44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44" fontId="7" fillId="0" borderId="48" xfId="0" applyNumberFormat="1" applyFont="1" applyBorder="1" applyAlignment="1">
      <alignment horizontal="center" vertical="center"/>
    </xf>
    <xf numFmtId="44" fontId="7" fillId="0" borderId="5" xfId="0" applyNumberFormat="1" applyFont="1" applyBorder="1" applyAlignment="1">
      <alignment horizontal="center" vertical="center"/>
    </xf>
    <xf numFmtId="0" fontId="9" fillId="0" borderId="0" xfId="0" applyFont="1"/>
    <xf numFmtId="44" fontId="0" fillId="0" borderId="0" xfId="0" applyNumberFormat="1"/>
    <xf numFmtId="0" fontId="7" fillId="0" borderId="0" xfId="0" applyFont="1" applyAlignment="1">
      <alignment horizontal="left"/>
    </xf>
    <xf numFmtId="0" fontId="7" fillId="0" borderId="4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4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4" fontId="7" fillId="2" borderId="45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8147-49CF-469A-BAD9-5A6AC6993A65}">
  <sheetPr>
    <pageSetUpPr fitToPage="1"/>
  </sheetPr>
  <dimension ref="A1:M154"/>
  <sheetViews>
    <sheetView tabSelected="1" zoomScale="110" zoomScaleNormal="110" workbookViewId="0">
      <selection activeCell="A120" sqref="A120"/>
    </sheetView>
  </sheetViews>
  <sheetFormatPr defaultRowHeight="11.4" x14ac:dyDescent="0.2"/>
  <cols>
    <col min="1" max="1" width="4.5" style="1" customWidth="1"/>
    <col min="2" max="2" width="28.69921875" customWidth="1"/>
    <col min="3" max="4" width="22.19921875" customWidth="1"/>
    <col min="5" max="5" width="6.69921875" customWidth="1"/>
    <col min="6" max="6" width="2.59765625" style="1" customWidth="1"/>
    <col min="7" max="7" width="6.19921875" customWidth="1"/>
    <col min="8" max="8" width="7" customWidth="1"/>
    <col min="9" max="9" width="25.59765625" customWidth="1"/>
    <col min="10" max="10" width="8.5" style="1" customWidth="1"/>
    <col min="11" max="11" width="8.69921875" style="1"/>
    <col min="12" max="12" width="10.3984375" bestFit="1" customWidth="1"/>
    <col min="13" max="13" width="15.09765625" customWidth="1"/>
  </cols>
  <sheetData>
    <row r="1" spans="1:13" x14ac:dyDescent="0.2">
      <c r="A1" s="2"/>
      <c r="B1" s="3" t="s">
        <v>1</v>
      </c>
      <c r="C1" s="4"/>
      <c r="D1" s="4"/>
      <c r="E1" s="4"/>
      <c r="F1" s="5"/>
      <c r="G1" s="4"/>
      <c r="H1" s="4"/>
      <c r="I1" s="4"/>
      <c r="J1" s="5"/>
      <c r="K1" s="5"/>
      <c r="L1" s="4"/>
      <c r="M1" s="6"/>
    </row>
    <row r="2" spans="1:13" x14ac:dyDescent="0.2">
      <c r="A2" s="7"/>
      <c r="M2" s="8"/>
    </row>
    <row r="3" spans="1:13" x14ac:dyDescent="0.2">
      <c r="A3" s="7"/>
      <c r="B3" s="79" t="s">
        <v>125</v>
      </c>
      <c r="C3" s="79"/>
      <c r="D3" s="79"/>
      <c r="E3" s="79"/>
      <c r="F3" s="79"/>
      <c r="G3" s="79"/>
      <c r="M3" s="8"/>
    </row>
    <row r="4" spans="1:13" x14ac:dyDescent="0.2">
      <c r="A4" s="7"/>
      <c r="B4" s="79" t="s">
        <v>120</v>
      </c>
      <c r="C4" s="79"/>
      <c r="D4" s="79"/>
      <c r="E4" s="79"/>
      <c r="F4" s="79"/>
      <c r="G4" s="79"/>
      <c r="M4" s="8"/>
    </row>
    <row r="5" spans="1:13" x14ac:dyDescent="0.2">
      <c r="A5" s="7"/>
      <c r="B5" s="79" t="s">
        <v>121</v>
      </c>
      <c r="C5" s="79"/>
      <c r="D5" s="79"/>
      <c r="E5" s="79"/>
      <c r="F5" s="79"/>
      <c r="G5" s="79"/>
      <c r="M5" s="8"/>
    </row>
    <row r="6" spans="1:13" x14ac:dyDescent="0.2">
      <c r="A6" s="7"/>
      <c r="B6" s="79" t="s">
        <v>122</v>
      </c>
      <c r="C6" s="79"/>
      <c r="D6" s="79"/>
      <c r="E6" s="79"/>
      <c r="F6" s="79"/>
      <c r="G6" s="79"/>
      <c r="M6" s="8"/>
    </row>
    <row r="7" spans="1:13" x14ac:dyDescent="0.2">
      <c r="A7" s="7"/>
      <c r="B7" s="79" t="s">
        <v>123</v>
      </c>
      <c r="C7" s="79"/>
      <c r="D7" s="79"/>
      <c r="E7" s="79"/>
      <c r="F7" s="79"/>
      <c r="G7" s="79"/>
      <c r="M7" s="8"/>
    </row>
    <row r="8" spans="1:13" x14ac:dyDescent="0.2">
      <c r="A8" s="7"/>
      <c r="B8" s="78"/>
      <c r="C8" s="78"/>
      <c r="D8" s="78"/>
      <c r="E8" s="78"/>
      <c r="F8" s="78"/>
      <c r="G8" s="78"/>
      <c r="M8" s="8"/>
    </row>
    <row r="9" spans="1:13" x14ac:dyDescent="0.2">
      <c r="A9" s="7"/>
      <c r="B9" s="93" t="s">
        <v>124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8"/>
    </row>
    <row r="10" spans="1:13" x14ac:dyDescent="0.2">
      <c r="A10" s="7"/>
      <c r="B10" s="13"/>
      <c r="M10" s="8"/>
    </row>
    <row r="11" spans="1:13" x14ac:dyDescent="0.2">
      <c r="A11" s="7"/>
      <c r="M11" s="8"/>
    </row>
    <row r="12" spans="1:13" x14ac:dyDescent="0.2">
      <c r="A12" s="7"/>
      <c r="B12" s="12" t="s">
        <v>2</v>
      </c>
      <c r="M12" s="8"/>
    </row>
    <row r="13" spans="1:13" x14ac:dyDescent="0.2">
      <c r="A13" s="7"/>
      <c r="B13" t="s">
        <v>3</v>
      </c>
      <c r="M13" s="8"/>
    </row>
    <row r="14" spans="1:13" x14ac:dyDescent="0.2">
      <c r="A14" s="7"/>
      <c r="B14" t="s">
        <v>81</v>
      </c>
      <c r="M14" s="8"/>
    </row>
    <row r="15" spans="1:13" x14ac:dyDescent="0.2">
      <c r="A15" s="7"/>
      <c r="M15" s="8"/>
    </row>
    <row r="16" spans="1:13" s="14" customFormat="1" ht="12" thickBot="1" x14ac:dyDescent="0.25">
      <c r="A16" s="17"/>
      <c r="B16" s="24" t="s">
        <v>4</v>
      </c>
      <c r="F16" s="15"/>
      <c r="J16" s="15" t="s">
        <v>0</v>
      </c>
      <c r="K16" s="15" t="s">
        <v>0</v>
      </c>
      <c r="M16" s="16" t="s">
        <v>0</v>
      </c>
    </row>
    <row r="17" spans="1:13" s="20" customFormat="1" ht="10.199999999999999" x14ac:dyDescent="0.2">
      <c r="A17" s="107" t="s">
        <v>5</v>
      </c>
      <c r="B17" s="112" t="s">
        <v>6</v>
      </c>
      <c r="C17" s="18"/>
      <c r="D17" s="18"/>
      <c r="E17" s="18"/>
      <c r="F17" s="19"/>
      <c r="G17" s="18"/>
      <c r="H17" s="18"/>
      <c r="I17" s="18"/>
      <c r="J17" s="105" t="s">
        <v>7</v>
      </c>
      <c r="K17" s="105" t="s">
        <v>8</v>
      </c>
      <c r="L17" s="26" t="s">
        <v>11</v>
      </c>
      <c r="M17" s="27" t="s">
        <v>12</v>
      </c>
    </row>
    <row r="18" spans="1:13" s="20" customFormat="1" ht="13.2" customHeight="1" x14ac:dyDescent="0.2">
      <c r="A18" s="108"/>
      <c r="B18" s="113"/>
      <c r="F18" s="21"/>
      <c r="J18" s="109"/>
      <c r="K18" s="106"/>
      <c r="L18" s="25" t="s">
        <v>9</v>
      </c>
      <c r="M18" s="28" t="s">
        <v>10</v>
      </c>
    </row>
    <row r="19" spans="1:13" x14ac:dyDescent="0.2">
      <c r="A19" s="22">
        <v>1</v>
      </c>
      <c r="B19" s="116" t="s">
        <v>63</v>
      </c>
      <c r="C19" s="116"/>
      <c r="D19" s="116"/>
      <c r="E19" s="116"/>
      <c r="F19" s="116"/>
      <c r="G19" s="116"/>
      <c r="H19" s="116"/>
      <c r="I19" s="117"/>
      <c r="J19" s="29" t="s">
        <v>13</v>
      </c>
      <c r="K19" s="80">
        <v>2</v>
      </c>
      <c r="L19" s="82"/>
      <c r="M19" s="81">
        <f t="shared" ref="M19:M25" si="0">K19*L19</f>
        <v>0</v>
      </c>
    </row>
    <row r="20" spans="1:13" x14ac:dyDescent="0.2">
      <c r="A20" s="37">
        <v>2</v>
      </c>
      <c r="B20" s="97" t="s">
        <v>62</v>
      </c>
      <c r="C20" s="97"/>
      <c r="D20" s="97"/>
      <c r="E20" s="97"/>
      <c r="F20" s="97"/>
      <c r="G20" s="97"/>
      <c r="H20" s="97"/>
      <c r="I20" s="98"/>
      <c r="J20" s="40" t="s">
        <v>13</v>
      </c>
      <c r="K20" s="55">
        <v>26</v>
      </c>
      <c r="L20" s="82"/>
      <c r="M20" s="81">
        <f t="shared" si="0"/>
        <v>0</v>
      </c>
    </row>
    <row r="21" spans="1:13" x14ac:dyDescent="0.2">
      <c r="A21" s="37">
        <v>3</v>
      </c>
      <c r="B21" s="97" t="s">
        <v>64</v>
      </c>
      <c r="C21" s="97"/>
      <c r="D21" s="97"/>
      <c r="E21" s="97"/>
      <c r="F21" s="97"/>
      <c r="G21" s="97"/>
      <c r="H21" s="97"/>
      <c r="I21" s="98"/>
      <c r="J21" s="40" t="s">
        <v>13</v>
      </c>
      <c r="K21" s="55">
        <v>3</v>
      </c>
      <c r="L21" s="82"/>
      <c r="M21" s="81">
        <f t="shared" si="0"/>
        <v>0</v>
      </c>
    </row>
    <row r="22" spans="1:13" x14ac:dyDescent="0.2">
      <c r="A22" s="37">
        <v>4</v>
      </c>
      <c r="B22" s="97" t="s">
        <v>65</v>
      </c>
      <c r="C22" s="97"/>
      <c r="D22" s="97"/>
      <c r="E22" s="97"/>
      <c r="F22" s="97"/>
      <c r="G22" s="97"/>
      <c r="H22" s="97"/>
      <c r="I22" s="98"/>
      <c r="J22" s="40" t="s">
        <v>13</v>
      </c>
      <c r="K22" s="55">
        <v>3</v>
      </c>
      <c r="L22" s="82"/>
      <c r="M22" s="81">
        <f t="shared" si="0"/>
        <v>0</v>
      </c>
    </row>
    <row r="23" spans="1:13" x14ac:dyDescent="0.2">
      <c r="A23" s="37">
        <v>5</v>
      </c>
      <c r="B23" s="97" t="s">
        <v>66</v>
      </c>
      <c r="C23" s="97"/>
      <c r="D23" s="97"/>
      <c r="E23" s="97"/>
      <c r="F23" s="97"/>
      <c r="G23" s="97"/>
      <c r="H23" s="97"/>
      <c r="I23" s="98"/>
      <c r="J23" s="40" t="s">
        <v>13</v>
      </c>
      <c r="K23" s="55">
        <v>1</v>
      </c>
      <c r="L23" s="82"/>
      <c r="M23" s="81">
        <f t="shared" si="0"/>
        <v>0</v>
      </c>
    </row>
    <row r="24" spans="1:13" x14ac:dyDescent="0.2">
      <c r="A24" s="37">
        <v>6</v>
      </c>
      <c r="B24" s="97" t="s">
        <v>67</v>
      </c>
      <c r="C24" s="97"/>
      <c r="D24" s="97"/>
      <c r="E24" s="97"/>
      <c r="F24" s="97"/>
      <c r="G24" s="97"/>
      <c r="H24" s="97"/>
      <c r="I24" s="98"/>
      <c r="J24" s="40" t="s">
        <v>13</v>
      </c>
      <c r="K24" s="55">
        <v>1</v>
      </c>
      <c r="L24" s="82"/>
      <c r="M24" s="81">
        <f t="shared" si="0"/>
        <v>0</v>
      </c>
    </row>
    <row r="25" spans="1:13" x14ac:dyDescent="0.2">
      <c r="A25" s="37">
        <v>7</v>
      </c>
      <c r="B25" s="97" t="s">
        <v>68</v>
      </c>
      <c r="C25" s="97"/>
      <c r="D25" s="97"/>
      <c r="E25" s="97"/>
      <c r="F25" s="97"/>
      <c r="G25" s="97"/>
      <c r="H25" s="97"/>
      <c r="I25" s="98"/>
      <c r="J25" s="40" t="s">
        <v>13</v>
      </c>
      <c r="K25" s="55">
        <v>1</v>
      </c>
      <c r="L25" s="82"/>
      <c r="M25" s="81">
        <f t="shared" si="0"/>
        <v>0</v>
      </c>
    </row>
    <row r="26" spans="1:13" x14ac:dyDescent="0.2">
      <c r="A26" s="37">
        <v>8</v>
      </c>
      <c r="B26" s="97" t="s">
        <v>69</v>
      </c>
      <c r="C26" s="97"/>
      <c r="D26" s="97"/>
      <c r="E26" s="97"/>
      <c r="F26" s="97"/>
      <c r="G26" s="97"/>
      <c r="H26" s="97"/>
      <c r="I26" s="98"/>
      <c r="J26" s="40" t="s">
        <v>13</v>
      </c>
      <c r="K26" s="55">
        <v>1054</v>
      </c>
      <c r="L26" s="82"/>
      <c r="M26" s="81">
        <f>K26*L26</f>
        <v>0</v>
      </c>
    </row>
    <row r="27" spans="1:13" x14ac:dyDescent="0.2">
      <c r="A27" s="37">
        <v>9</v>
      </c>
      <c r="B27" s="97" t="s">
        <v>70</v>
      </c>
      <c r="C27" s="97"/>
      <c r="D27" s="97"/>
      <c r="E27" s="97"/>
      <c r="F27" s="97"/>
      <c r="G27" s="97"/>
      <c r="H27" s="97"/>
      <c r="I27" s="98"/>
      <c r="J27" s="40" t="s">
        <v>13</v>
      </c>
      <c r="K27" s="55">
        <v>7</v>
      </c>
      <c r="L27" s="82"/>
      <c r="M27" s="81">
        <f t="shared" ref="M27:M31" si="1">K27*L27</f>
        <v>0</v>
      </c>
    </row>
    <row r="28" spans="1:13" x14ac:dyDescent="0.2">
      <c r="A28" s="37">
        <v>10</v>
      </c>
      <c r="B28" s="97" t="s">
        <v>71</v>
      </c>
      <c r="C28" s="97"/>
      <c r="D28" s="97"/>
      <c r="E28" s="97"/>
      <c r="F28" s="97"/>
      <c r="G28" s="97"/>
      <c r="H28" s="97"/>
      <c r="I28" s="98"/>
      <c r="J28" s="40" t="s">
        <v>13</v>
      </c>
      <c r="K28" s="55">
        <v>12</v>
      </c>
      <c r="L28" s="82"/>
      <c r="M28" s="81">
        <f t="shared" si="1"/>
        <v>0</v>
      </c>
    </row>
    <row r="29" spans="1:13" x14ac:dyDescent="0.2">
      <c r="A29" s="37">
        <v>11</v>
      </c>
      <c r="B29" s="97" t="s">
        <v>72</v>
      </c>
      <c r="C29" s="97"/>
      <c r="D29" s="97"/>
      <c r="E29" s="97"/>
      <c r="F29" s="97"/>
      <c r="G29" s="97"/>
      <c r="H29" s="97"/>
      <c r="I29" s="98"/>
      <c r="J29" s="40" t="s">
        <v>13</v>
      </c>
      <c r="K29" s="55">
        <v>6</v>
      </c>
      <c r="L29" s="82"/>
      <c r="M29" s="81">
        <f t="shared" si="1"/>
        <v>0</v>
      </c>
    </row>
    <row r="30" spans="1:13" x14ac:dyDescent="0.2">
      <c r="A30" s="37">
        <v>12</v>
      </c>
      <c r="B30" s="97" t="s">
        <v>73</v>
      </c>
      <c r="C30" s="97"/>
      <c r="D30" s="97"/>
      <c r="E30" s="97"/>
      <c r="F30" s="97"/>
      <c r="G30" s="97"/>
      <c r="H30" s="97"/>
      <c r="I30" s="98"/>
      <c r="J30" s="40" t="s">
        <v>13</v>
      </c>
      <c r="K30" s="55">
        <v>20</v>
      </c>
      <c r="L30" s="82"/>
      <c r="M30" s="81">
        <f t="shared" si="1"/>
        <v>0</v>
      </c>
    </row>
    <row r="31" spans="1:13" x14ac:dyDescent="0.2">
      <c r="A31" s="37">
        <v>13</v>
      </c>
      <c r="B31" s="97" t="s">
        <v>74</v>
      </c>
      <c r="C31" s="97"/>
      <c r="D31" s="97"/>
      <c r="E31" s="97"/>
      <c r="F31" s="97"/>
      <c r="G31" s="97"/>
      <c r="H31" s="97"/>
      <c r="I31" s="98"/>
      <c r="J31" s="40" t="s">
        <v>13</v>
      </c>
      <c r="K31" s="55">
        <v>28</v>
      </c>
      <c r="L31" s="82"/>
      <c r="M31" s="81">
        <f t="shared" si="1"/>
        <v>0</v>
      </c>
    </row>
    <row r="32" spans="1:13" x14ac:dyDescent="0.2">
      <c r="A32" s="7"/>
      <c r="J32" s="60"/>
      <c r="K32" s="60"/>
      <c r="L32" s="61"/>
      <c r="M32" s="62"/>
    </row>
    <row r="33" spans="1:13" ht="12" thickBot="1" x14ac:dyDescent="0.25">
      <c r="A33" s="9"/>
      <c r="B33" s="73" t="s">
        <v>18</v>
      </c>
      <c r="C33" s="10"/>
      <c r="D33" s="10"/>
      <c r="E33" s="10"/>
      <c r="F33" s="11"/>
      <c r="G33" s="10"/>
      <c r="H33" s="10"/>
      <c r="I33" s="10"/>
      <c r="J33" s="30"/>
      <c r="K33" s="30"/>
      <c r="L33" s="59"/>
      <c r="M33" s="74">
        <f>SUM(M19:M31)</f>
        <v>0</v>
      </c>
    </row>
    <row r="34" spans="1:13" x14ac:dyDescent="0.2">
      <c r="A34" s="7"/>
      <c r="L34" s="1"/>
      <c r="M34" s="31"/>
    </row>
    <row r="35" spans="1:13" x14ac:dyDescent="0.2">
      <c r="A35" s="7"/>
      <c r="B35" s="12" t="s">
        <v>14</v>
      </c>
      <c r="M35" s="8"/>
    </row>
    <row r="36" spans="1:13" x14ac:dyDescent="0.2">
      <c r="A36" s="7"/>
      <c r="B36" t="s">
        <v>15</v>
      </c>
      <c r="M36" s="8"/>
    </row>
    <row r="37" spans="1:13" x14ac:dyDescent="0.2">
      <c r="A37" s="7"/>
      <c r="B37" s="68" t="s">
        <v>75</v>
      </c>
      <c r="M37" s="8"/>
    </row>
    <row r="38" spans="1:13" x14ac:dyDescent="0.2">
      <c r="A38" s="7"/>
      <c r="M38" s="8"/>
    </row>
    <row r="39" spans="1:13" ht="12" thickBot="1" x14ac:dyDescent="0.25">
      <c r="A39" s="17"/>
      <c r="B39" s="24" t="s">
        <v>16</v>
      </c>
      <c r="C39" s="14"/>
      <c r="D39" s="14"/>
      <c r="E39" s="14"/>
      <c r="F39" s="15"/>
      <c r="G39" s="14"/>
      <c r="H39" s="14"/>
      <c r="I39" s="14"/>
      <c r="J39" s="15" t="s">
        <v>0</v>
      </c>
      <c r="K39" s="15" t="s">
        <v>0</v>
      </c>
      <c r="L39" s="14"/>
      <c r="M39" s="16" t="s">
        <v>0</v>
      </c>
    </row>
    <row r="40" spans="1:13" x14ac:dyDescent="0.2">
      <c r="A40" s="107" t="s">
        <v>5</v>
      </c>
      <c r="B40" s="112" t="s">
        <v>6</v>
      </c>
      <c r="C40" s="18"/>
      <c r="D40" s="18"/>
      <c r="E40" s="18"/>
      <c r="F40" s="19"/>
      <c r="G40" s="18"/>
      <c r="H40" s="18"/>
      <c r="I40" s="18"/>
      <c r="J40" s="105" t="s">
        <v>7</v>
      </c>
      <c r="K40" s="105" t="s">
        <v>8</v>
      </c>
      <c r="L40" s="26" t="s">
        <v>11</v>
      </c>
      <c r="M40" s="27" t="s">
        <v>12</v>
      </c>
    </row>
    <row r="41" spans="1:13" x14ac:dyDescent="0.2">
      <c r="A41" s="108"/>
      <c r="B41" s="113"/>
      <c r="C41" s="20"/>
      <c r="D41" s="20"/>
      <c r="E41" s="20"/>
      <c r="F41" s="21"/>
      <c r="G41" s="20"/>
      <c r="H41" s="20"/>
      <c r="I41" s="20"/>
      <c r="J41" s="109"/>
      <c r="K41" s="106"/>
      <c r="L41" s="25" t="s">
        <v>9</v>
      </c>
      <c r="M41" s="28" t="s">
        <v>10</v>
      </c>
    </row>
    <row r="42" spans="1:13" x14ac:dyDescent="0.2">
      <c r="A42" s="22">
        <v>1</v>
      </c>
      <c r="B42" s="99" t="s">
        <v>76</v>
      </c>
      <c r="C42" s="99"/>
      <c r="D42" s="99"/>
      <c r="E42" s="99"/>
      <c r="F42" s="99"/>
      <c r="G42" s="99"/>
      <c r="H42" s="99"/>
      <c r="I42" s="100"/>
      <c r="J42" s="29" t="s">
        <v>13</v>
      </c>
      <c r="K42" s="80">
        <v>32</v>
      </c>
      <c r="L42" s="82"/>
      <c r="M42" s="83">
        <f>L42*K42</f>
        <v>0</v>
      </c>
    </row>
    <row r="43" spans="1:13" x14ac:dyDescent="0.2">
      <c r="A43" s="37">
        <v>2</v>
      </c>
      <c r="B43" s="93" t="s">
        <v>77</v>
      </c>
      <c r="C43" s="93"/>
      <c r="D43" s="93"/>
      <c r="E43" s="93"/>
      <c r="F43" s="93"/>
      <c r="G43" s="93"/>
      <c r="H43" s="93"/>
      <c r="I43" s="94"/>
      <c r="J43" s="40" t="s">
        <v>13</v>
      </c>
      <c r="K43" s="55">
        <v>7</v>
      </c>
      <c r="L43" s="82"/>
      <c r="M43" s="83">
        <f t="shared" ref="M43:M47" si="2">L43*K43</f>
        <v>0</v>
      </c>
    </row>
    <row r="44" spans="1:13" x14ac:dyDescent="0.2">
      <c r="A44" s="37">
        <v>3</v>
      </c>
      <c r="B44" s="93" t="s">
        <v>78</v>
      </c>
      <c r="C44" s="93"/>
      <c r="D44" s="93"/>
      <c r="E44" s="93"/>
      <c r="F44" s="93"/>
      <c r="G44" s="93"/>
      <c r="H44" s="93"/>
      <c r="I44" s="94"/>
      <c r="J44" s="40" t="s">
        <v>13</v>
      </c>
      <c r="K44" s="55">
        <v>1083</v>
      </c>
      <c r="L44" s="82"/>
      <c r="M44" s="83">
        <f t="shared" si="2"/>
        <v>0</v>
      </c>
    </row>
    <row r="45" spans="1:13" x14ac:dyDescent="0.2">
      <c r="A45" s="37">
        <v>4</v>
      </c>
      <c r="B45" s="93" t="s">
        <v>79</v>
      </c>
      <c r="C45" s="93"/>
      <c r="D45" s="93"/>
      <c r="E45" s="93"/>
      <c r="F45" s="93"/>
      <c r="G45" s="93"/>
      <c r="H45" s="93"/>
      <c r="I45" s="94"/>
      <c r="J45" s="40" t="s">
        <v>13</v>
      </c>
      <c r="K45" s="55">
        <v>7</v>
      </c>
      <c r="L45" s="82"/>
      <c r="M45" s="83">
        <f t="shared" si="2"/>
        <v>0</v>
      </c>
    </row>
    <row r="46" spans="1:13" x14ac:dyDescent="0.2">
      <c r="A46" s="37">
        <v>5</v>
      </c>
      <c r="B46" s="95" t="s">
        <v>80</v>
      </c>
      <c r="C46" s="95"/>
      <c r="D46" s="95"/>
      <c r="E46" s="95"/>
      <c r="F46" s="95"/>
      <c r="G46" s="95"/>
      <c r="H46" s="95"/>
      <c r="I46" s="96"/>
      <c r="J46" s="40" t="s">
        <v>45</v>
      </c>
      <c r="K46" s="55">
        <v>4</v>
      </c>
      <c r="L46" s="82"/>
      <c r="M46" s="83">
        <f t="shared" si="2"/>
        <v>0</v>
      </c>
    </row>
    <row r="47" spans="1:13" x14ac:dyDescent="0.2">
      <c r="A47" s="37">
        <v>6</v>
      </c>
      <c r="B47" s="97" t="s">
        <v>17</v>
      </c>
      <c r="C47" s="97"/>
      <c r="D47" s="97"/>
      <c r="E47" s="97"/>
      <c r="F47" s="97"/>
      <c r="G47" s="97"/>
      <c r="H47" s="97"/>
      <c r="I47" s="98"/>
      <c r="J47" s="40" t="s">
        <v>45</v>
      </c>
      <c r="K47" s="55">
        <v>4</v>
      </c>
      <c r="L47" s="82"/>
      <c r="M47" s="83">
        <f t="shared" si="2"/>
        <v>0</v>
      </c>
    </row>
    <row r="48" spans="1:13" x14ac:dyDescent="0.2">
      <c r="A48" s="37" t="s">
        <v>0</v>
      </c>
      <c r="B48" s="38"/>
      <c r="C48" s="38"/>
      <c r="D48" s="38"/>
      <c r="E48" s="38"/>
      <c r="F48" s="39"/>
      <c r="G48" s="38"/>
      <c r="H48" s="38"/>
      <c r="I48" s="38"/>
      <c r="J48" s="40" t="s">
        <v>0</v>
      </c>
      <c r="K48" s="40"/>
      <c r="L48" s="84"/>
      <c r="M48" s="41"/>
    </row>
    <row r="49" spans="1:13" ht="12" thickBot="1" x14ac:dyDescent="0.25">
      <c r="A49" s="9"/>
      <c r="B49" s="73" t="s">
        <v>19</v>
      </c>
      <c r="C49" s="10"/>
      <c r="D49" s="10"/>
      <c r="E49" s="10"/>
      <c r="F49" s="11"/>
      <c r="G49" s="10"/>
      <c r="H49" s="10"/>
      <c r="I49" s="10"/>
      <c r="J49" s="30"/>
      <c r="K49" s="30"/>
      <c r="L49" s="30"/>
      <c r="M49" s="74">
        <f>SUM(M42:M48)</f>
        <v>0</v>
      </c>
    </row>
    <row r="50" spans="1:13" x14ac:dyDescent="0.2">
      <c r="A50" s="7"/>
      <c r="L50" s="1"/>
      <c r="M50" s="31"/>
    </row>
    <row r="51" spans="1:13" x14ac:dyDescent="0.2">
      <c r="A51" s="37"/>
      <c r="B51" s="43" t="s">
        <v>20</v>
      </c>
      <c r="C51" s="38"/>
      <c r="D51" s="38"/>
      <c r="E51" s="38"/>
      <c r="F51" s="39"/>
      <c r="G51" s="38"/>
      <c r="H51" s="38"/>
      <c r="I51" s="38"/>
      <c r="J51" s="39"/>
      <c r="K51" s="39"/>
      <c r="L51" s="38"/>
      <c r="M51" s="44"/>
    </row>
    <row r="52" spans="1:13" x14ac:dyDescent="0.2">
      <c r="A52" s="37"/>
      <c r="B52" s="38" t="s">
        <v>42</v>
      </c>
      <c r="C52" s="38"/>
      <c r="D52" s="38"/>
      <c r="E52" s="38"/>
      <c r="F52" s="39"/>
      <c r="G52" s="38"/>
      <c r="H52" s="38"/>
      <c r="I52" s="38"/>
      <c r="J52" s="39"/>
      <c r="K52" s="39"/>
      <c r="L52" s="38"/>
      <c r="M52" s="44"/>
    </row>
    <row r="53" spans="1:13" x14ac:dyDescent="0.2">
      <c r="A53" s="37"/>
      <c r="B53" s="38" t="s">
        <v>43</v>
      </c>
      <c r="C53" s="38"/>
      <c r="D53" s="38"/>
      <c r="E53" s="38"/>
      <c r="F53" s="39"/>
      <c r="G53" s="38"/>
      <c r="H53" s="38"/>
      <c r="I53" s="38"/>
      <c r="J53" s="39"/>
      <c r="K53" s="39"/>
      <c r="L53" s="38"/>
      <c r="M53" s="44"/>
    </row>
    <row r="54" spans="1:13" x14ac:dyDescent="0.2">
      <c r="A54" s="37"/>
      <c r="B54" s="38" t="s">
        <v>44</v>
      </c>
      <c r="C54" s="38"/>
      <c r="D54" s="38"/>
      <c r="E54" s="38"/>
      <c r="F54" s="39"/>
      <c r="G54" s="38"/>
      <c r="H54" s="38"/>
      <c r="I54" s="38"/>
      <c r="J54" s="39"/>
      <c r="K54" s="39"/>
      <c r="L54" s="38"/>
      <c r="M54" s="44"/>
    </row>
    <row r="55" spans="1:13" x14ac:dyDescent="0.2">
      <c r="A55" s="37"/>
      <c r="B55" s="38"/>
      <c r="C55" s="38"/>
      <c r="D55" s="38"/>
      <c r="E55" s="38"/>
      <c r="F55" s="39"/>
      <c r="G55" s="38"/>
      <c r="H55" s="38"/>
      <c r="I55" s="38"/>
      <c r="J55" s="39"/>
      <c r="K55" s="39"/>
      <c r="L55" s="38"/>
      <c r="M55" s="44"/>
    </row>
    <row r="56" spans="1:13" ht="12" thickBot="1" x14ac:dyDescent="0.25">
      <c r="A56" s="17"/>
      <c r="B56" s="24" t="s">
        <v>21</v>
      </c>
      <c r="C56" s="14"/>
      <c r="D56" s="14"/>
      <c r="E56" s="14"/>
      <c r="F56" s="15"/>
      <c r="G56" s="14"/>
      <c r="H56" s="14"/>
      <c r="I56" s="14"/>
      <c r="J56" s="15" t="s">
        <v>0</v>
      </c>
      <c r="K56" s="15" t="s">
        <v>0</v>
      </c>
      <c r="L56" s="14"/>
      <c r="M56" s="16" t="s">
        <v>0</v>
      </c>
    </row>
    <row r="57" spans="1:13" x14ac:dyDescent="0.2">
      <c r="A57" s="107" t="s">
        <v>5</v>
      </c>
      <c r="B57" s="112" t="s">
        <v>6</v>
      </c>
      <c r="C57" s="18"/>
      <c r="D57" s="18"/>
      <c r="E57" s="18"/>
      <c r="F57" s="19"/>
      <c r="G57" s="18"/>
      <c r="H57" s="18"/>
      <c r="I57" s="18"/>
      <c r="J57" s="105" t="s">
        <v>7</v>
      </c>
      <c r="K57" s="105" t="s">
        <v>8</v>
      </c>
      <c r="L57" s="26" t="s">
        <v>11</v>
      </c>
      <c r="M57" s="27" t="s">
        <v>12</v>
      </c>
    </row>
    <row r="58" spans="1:13" x14ac:dyDescent="0.2">
      <c r="A58" s="108"/>
      <c r="B58" s="113"/>
      <c r="C58" s="20"/>
      <c r="D58" s="20"/>
      <c r="E58" s="20"/>
      <c r="F58" s="21"/>
      <c r="G58" s="20"/>
      <c r="H58" s="20"/>
      <c r="I58" s="20"/>
      <c r="J58" s="109"/>
      <c r="K58" s="106"/>
      <c r="L58" s="25" t="s">
        <v>9</v>
      </c>
      <c r="M58" s="28" t="s">
        <v>10</v>
      </c>
    </row>
    <row r="59" spans="1:13" x14ac:dyDescent="0.2">
      <c r="A59" s="22">
        <v>1</v>
      </c>
      <c r="B59" s="114" t="s">
        <v>23</v>
      </c>
      <c r="C59" s="114"/>
      <c r="D59" s="114"/>
      <c r="E59" s="114"/>
      <c r="F59" s="114"/>
      <c r="G59" s="114"/>
      <c r="H59" s="114"/>
      <c r="I59" s="115"/>
      <c r="J59" s="29" t="s">
        <v>46</v>
      </c>
      <c r="K59" s="80">
        <v>350</v>
      </c>
      <c r="L59" s="82"/>
      <c r="M59" s="83">
        <f>K59*L59</f>
        <v>0</v>
      </c>
    </row>
    <row r="60" spans="1:13" x14ac:dyDescent="0.2">
      <c r="A60" s="37">
        <v>2</v>
      </c>
      <c r="B60" s="110" t="s">
        <v>24</v>
      </c>
      <c r="C60" s="110"/>
      <c r="D60" s="110"/>
      <c r="E60" s="110"/>
      <c r="F60" s="110"/>
      <c r="G60" s="110"/>
      <c r="H60" s="110"/>
      <c r="I60" s="111"/>
      <c r="J60" s="40" t="s">
        <v>46</v>
      </c>
      <c r="K60" s="55">
        <v>10</v>
      </c>
      <c r="L60" s="82"/>
      <c r="M60" s="83">
        <f t="shared" ref="M60:M64" si="3">K60*L60</f>
        <v>0</v>
      </c>
    </row>
    <row r="61" spans="1:13" x14ac:dyDescent="0.2">
      <c r="A61" s="37">
        <v>3</v>
      </c>
      <c r="B61" s="110" t="s">
        <v>22</v>
      </c>
      <c r="C61" s="110"/>
      <c r="D61" s="110"/>
      <c r="E61" s="110"/>
      <c r="F61" s="110"/>
      <c r="G61" s="110"/>
      <c r="H61" s="110"/>
      <c r="I61" s="111"/>
      <c r="J61" s="40" t="s">
        <v>46</v>
      </c>
      <c r="K61" s="55">
        <v>10</v>
      </c>
      <c r="L61" s="82"/>
      <c r="M61" s="83">
        <f t="shared" si="3"/>
        <v>0</v>
      </c>
    </row>
    <row r="62" spans="1:13" x14ac:dyDescent="0.2">
      <c r="A62" s="37">
        <v>4</v>
      </c>
      <c r="B62" s="110" t="s">
        <v>25</v>
      </c>
      <c r="C62" s="110"/>
      <c r="D62" s="110"/>
      <c r="E62" s="110"/>
      <c r="F62" s="110"/>
      <c r="G62" s="110"/>
      <c r="H62" s="110"/>
      <c r="I62" s="111"/>
      <c r="J62" s="40" t="s">
        <v>46</v>
      </c>
      <c r="K62" s="55">
        <v>25</v>
      </c>
      <c r="L62" s="82"/>
      <c r="M62" s="83">
        <f t="shared" si="3"/>
        <v>0</v>
      </c>
    </row>
    <row r="63" spans="1:13" x14ac:dyDescent="0.2">
      <c r="A63" s="37">
        <v>5</v>
      </c>
      <c r="B63" s="110" t="s">
        <v>26</v>
      </c>
      <c r="C63" s="110"/>
      <c r="D63" s="110"/>
      <c r="E63" s="110"/>
      <c r="F63" s="110"/>
      <c r="G63" s="110"/>
      <c r="H63" s="110"/>
      <c r="I63" s="111"/>
      <c r="J63" s="40" t="s">
        <v>46</v>
      </c>
      <c r="K63" s="55">
        <v>10</v>
      </c>
      <c r="L63" s="82"/>
      <c r="M63" s="83">
        <f t="shared" si="3"/>
        <v>0</v>
      </c>
    </row>
    <row r="64" spans="1:13" x14ac:dyDescent="0.2">
      <c r="A64" s="37">
        <v>6</v>
      </c>
      <c r="B64" s="110" t="s">
        <v>27</v>
      </c>
      <c r="C64" s="110"/>
      <c r="D64" s="110"/>
      <c r="E64" s="110"/>
      <c r="F64" s="110"/>
      <c r="G64" s="110"/>
      <c r="H64" s="110"/>
      <c r="I64" s="111"/>
      <c r="J64" s="40" t="s">
        <v>46</v>
      </c>
      <c r="K64" s="55">
        <v>10</v>
      </c>
      <c r="L64" s="82"/>
      <c r="M64" s="83">
        <f t="shared" si="3"/>
        <v>0</v>
      </c>
    </row>
    <row r="65" spans="1:13" x14ac:dyDescent="0.2">
      <c r="A65" s="37"/>
      <c r="B65" s="42"/>
      <c r="C65" s="42"/>
      <c r="D65" s="42"/>
      <c r="E65" s="42"/>
      <c r="F65" s="42"/>
      <c r="G65" s="42"/>
      <c r="H65" s="42"/>
      <c r="I65" s="42"/>
      <c r="J65" s="40"/>
      <c r="K65" s="40"/>
      <c r="L65" s="84"/>
      <c r="M65" s="41"/>
    </row>
    <row r="66" spans="1:13" ht="12" thickBot="1" x14ac:dyDescent="0.25">
      <c r="A66" s="9"/>
      <c r="B66" s="75" t="s">
        <v>112</v>
      </c>
      <c r="C66" s="10"/>
      <c r="D66" s="10"/>
      <c r="E66" s="10"/>
      <c r="F66" s="11"/>
      <c r="G66" s="10"/>
      <c r="H66" s="10"/>
      <c r="I66" s="10"/>
      <c r="J66" s="30"/>
      <c r="K66" s="30"/>
      <c r="L66" s="59"/>
      <c r="M66" s="74">
        <f>SUM(M59:M65)</f>
        <v>0</v>
      </c>
    </row>
    <row r="67" spans="1:13" x14ac:dyDescent="0.2">
      <c r="A67" s="7"/>
      <c r="M67" s="8"/>
    </row>
    <row r="68" spans="1:13" x14ac:dyDescent="0.2">
      <c r="A68" s="7"/>
      <c r="B68" s="12" t="s">
        <v>28</v>
      </c>
      <c r="M68" s="8"/>
    </row>
    <row r="69" spans="1:13" x14ac:dyDescent="0.2">
      <c r="A69" s="7"/>
      <c r="B69" t="s">
        <v>113</v>
      </c>
      <c r="M69" s="8"/>
    </row>
    <row r="70" spans="1:13" x14ac:dyDescent="0.2">
      <c r="A70" s="7"/>
      <c r="B70" t="s">
        <v>29</v>
      </c>
      <c r="M70" s="8"/>
    </row>
    <row r="71" spans="1:13" x14ac:dyDescent="0.2">
      <c r="A71" s="7"/>
      <c r="B71" t="s">
        <v>30</v>
      </c>
      <c r="M71" s="8"/>
    </row>
    <row r="72" spans="1:13" x14ac:dyDescent="0.2">
      <c r="A72" s="7"/>
      <c r="M72" s="8"/>
    </row>
    <row r="73" spans="1:13" ht="12" thickBot="1" x14ac:dyDescent="0.25">
      <c r="A73" s="17"/>
      <c r="B73" s="24" t="s">
        <v>31</v>
      </c>
      <c r="C73" s="14"/>
      <c r="D73" s="14"/>
      <c r="E73" s="14"/>
      <c r="F73" s="15"/>
      <c r="G73" s="14"/>
      <c r="H73" s="14"/>
      <c r="I73" s="14"/>
      <c r="J73" s="15" t="s">
        <v>0</v>
      </c>
      <c r="K73" s="15" t="s">
        <v>0</v>
      </c>
      <c r="L73" s="14"/>
      <c r="M73" s="16" t="s">
        <v>0</v>
      </c>
    </row>
    <row r="74" spans="1:13" x14ac:dyDescent="0.2">
      <c r="A74" s="107" t="s">
        <v>5</v>
      </c>
      <c r="B74" s="112" t="s">
        <v>6</v>
      </c>
      <c r="C74" s="18"/>
      <c r="D74" s="18"/>
      <c r="E74" s="18"/>
      <c r="F74" s="19"/>
      <c r="G74" s="18"/>
      <c r="H74" s="18"/>
      <c r="I74" s="18"/>
      <c r="J74" s="105" t="s">
        <v>7</v>
      </c>
      <c r="K74" s="105" t="s">
        <v>8</v>
      </c>
      <c r="L74" s="26" t="s">
        <v>11</v>
      </c>
      <c r="M74" s="27" t="s">
        <v>12</v>
      </c>
    </row>
    <row r="75" spans="1:13" x14ac:dyDescent="0.2">
      <c r="A75" s="108"/>
      <c r="B75" s="113"/>
      <c r="C75" s="20"/>
      <c r="D75" s="20"/>
      <c r="E75" s="20"/>
      <c r="F75" s="21"/>
      <c r="G75" s="20"/>
      <c r="H75" s="20"/>
      <c r="I75" s="20"/>
      <c r="J75" s="109"/>
      <c r="K75" s="106"/>
      <c r="L75" s="25" t="s">
        <v>9</v>
      </c>
      <c r="M75" s="28" t="s">
        <v>10</v>
      </c>
    </row>
    <row r="76" spans="1:13" s="34" customFormat="1" x14ac:dyDescent="0.2">
      <c r="A76" s="32">
        <v>1</v>
      </c>
      <c r="B76" s="101" t="s">
        <v>47</v>
      </c>
      <c r="C76" s="101"/>
      <c r="D76" s="101"/>
      <c r="E76" s="101"/>
      <c r="F76" s="101"/>
      <c r="G76" s="101"/>
      <c r="H76" s="101"/>
      <c r="I76" s="102"/>
      <c r="J76" s="33" t="s">
        <v>13</v>
      </c>
      <c r="K76" s="85">
        <v>4</v>
      </c>
      <c r="L76" s="128"/>
      <c r="M76" s="87">
        <f>K76*L76</f>
        <v>0</v>
      </c>
    </row>
    <row r="77" spans="1:13" s="34" customFormat="1" x14ac:dyDescent="0.2">
      <c r="A77" s="35">
        <v>2</v>
      </c>
      <c r="B77" s="103" t="s">
        <v>48</v>
      </c>
      <c r="C77" s="103"/>
      <c r="D77" s="103"/>
      <c r="E77" s="103"/>
      <c r="F77" s="103"/>
      <c r="G77" s="103"/>
      <c r="H77" s="103"/>
      <c r="I77" s="104"/>
      <c r="J77" s="36" t="s">
        <v>13</v>
      </c>
      <c r="K77" s="86">
        <v>50</v>
      </c>
      <c r="L77" s="128"/>
      <c r="M77" s="87">
        <f t="shared" ref="M77:M119" si="4">K77*L77</f>
        <v>0</v>
      </c>
    </row>
    <row r="78" spans="1:13" s="34" customFormat="1" x14ac:dyDescent="0.2">
      <c r="A78" s="35">
        <v>3</v>
      </c>
      <c r="B78" s="103" t="s">
        <v>49</v>
      </c>
      <c r="C78" s="103"/>
      <c r="D78" s="103"/>
      <c r="E78" s="103"/>
      <c r="F78" s="103"/>
      <c r="G78" s="103"/>
      <c r="H78" s="103"/>
      <c r="I78" s="104"/>
      <c r="J78" s="36" t="s">
        <v>13</v>
      </c>
      <c r="K78" s="86">
        <v>15</v>
      </c>
      <c r="L78" s="128"/>
      <c r="M78" s="87">
        <f t="shared" si="4"/>
        <v>0</v>
      </c>
    </row>
    <row r="79" spans="1:13" s="34" customFormat="1" x14ac:dyDescent="0.2">
      <c r="A79" s="35">
        <v>4</v>
      </c>
      <c r="B79" s="103" t="s">
        <v>50</v>
      </c>
      <c r="C79" s="103"/>
      <c r="D79" s="103"/>
      <c r="E79" s="103"/>
      <c r="F79" s="103"/>
      <c r="G79" s="103"/>
      <c r="H79" s="103"/>
      <c r="I79" s="104"/>
      <c r="J79" s="36" t="s">
        <v>13</v>
      </c>
      <c r="K79" s="86">
        <v>40</v>
      </c>
      <c r="L79" s="128"/>
      <c r="M79" s="87">
        <f t="shared" si="4"/>
        <v>0</v>
      </c>
    </row>
    <row r="80" spans="1:13" s="34" customFormat="1" x14ac:dyDescent="0.2">
      <c r="A80" s="35">
        <v>5</v>
      </c>
      <c r="B80" s="103" t="s">
        <v>51</v>
      </c>
      <c r="C80" s="103"/>
      <c r="D80" s="103"/>
      <c r="E80" s="103"/>
      <c r="F80" s="103"/>
      <c r="G80" s="103"/>
      <c r="H80" s="103"/>
      <c r="I80" s="104"/>
      <c r="J80" s="36" t="s">
        <v>13</v>
      </c>
      <c r="K80" s="86">
        <v>15</v>
      </c>
      <c r="L80" s="128"/>
      <c r="M80" s="87">
        <f t="shared" si="4"/>
        <v>0</v>
      </c>
    </row>
    <row r="81" spans="1:13" s="34" customFormat="1" x14ac:dyDescent="0.2">
      <c r="A81" s="35">
        <v>6</v>
      </c>
      <c r="B81" s="103" t="s">
        <v>52</v>
      </c>
      <c r="C81" s="103"/>
      <c r="D81" s="103"/>
      <c r="E81" s="103"/>
      <c r="F81" s="103"/>
      <c r="G81" s="103"/>
      <c r="H81" s="103"/>
      <c r="I81" s="104"/>
      <c r="J81" s="36" t="s">
        <v>13</v>
      </c>
      <c r="K81" s="86">
        <v>5</v>
      </c>
      <c r="L81" s="128"/>
      <c r="M81" s="87">
        <f t="shared" si="4"/>
        <v>0</v>
      </c>
    </row>
    <row r="82" spans="1:13" x14ac:dyDescent="0.2">
      <c r="A82" s="37">
        <v>7</v>
      </c>
      <c r="B82" s="103" t="s">
        <v>53</v>
      </c>
      <c r="C82" s="103"/>
      <c r="D82" s="103"/>
      <c r="E82" s="103"/>
      <c r="F82" s="103"/>
      <c r="G82" s="103"/>
      <c r="H82" s="103"/>
      <c r="I82" s="104"/>
      <c r="J82" s="36" t="s">
        <v>13</v>
      </c>
      <c r="K82" s="86">
        <v>5</v>
      </c>
      <c r="L82" s="128"/>
      <c r="M82" s="87">
        <f t="shared" si="4"/>
        <v>0</v>
      </c>
    </row>
    <row r="83" spans="1:13" x14ac:dyDescent="0.2">
      <c r="A83" s="37">
        <v>8</v>
      </c>
      <c r="B83" s="103" t="s">
        <v>54</v>
      </c>
      <c r="C83" s="103"/>
      <c r="D83" s="103"/>
      <c r="E83" s="103"/>
      <c r="F83" s="103"/>
      <c r="G83" s="103"/>
      <c r="H83" s="103"/>
      <c r="I83" s="104"/>
      <c r="J83" s="36" t="s">
        <v>13</v>
      </c>
      <c r="K83" s="86">
        <v>2</v>
      </c>
      <c r="L83" s="128"/>
      <c r="M83" s="87">
        <f t="shared" si="4"/>
        <v>0</v>
      </c>
    </row>
    <row r="84" spans="1:13" x14ac:dyDescent="0.2">
      <c r="A84" s="37">
        <v>9</v>
      </c>
      <c r="B84" s="103" t="s">
        <v>130</v>
      </c>
      <c r="C84" s="103"/>
      <c r="D84" s="103"/>
      <c r="E84" s="103"/>
      <c r="F84" s="103"/>
      <c r="G84" s="103"/>
      <c r="H84" s="103"/>
      <c r="I84" s="104"/>
      <c r="J84" s="36" t="s">
        <v>13</v>
      </c>
      <c r="K84" s="55">
        <v>5</v>
      </c>
      <c r="L84" s="128"/>
      <c r="M84" s="87">
        <f t="shared" si="4"/>
        <v>0</v>
      </c>
    </row>
    <row r="85" spans="1:13" x14ac:dyDescent="0.2">
      <c r="A85" s="37">
        <v>10</v>
      </c>
      <c r="B85" s="103" t="s">
        <v>131</v>
      </c>
      <c r="C85" s="103"/>
      <c r="D85" s="103"/>
      <c r="E85" s="103"/>
      <c r="F85" s="103"/>
      <c r="G85" s="103"/>
      <c r="H85" s="103"/>
      <c r="I85" s="104"/>
      <c r="J85" s="36" t="s">
        <v>13</v>
      </c>
      <c r="K85" s="55">
        <v>1</v>
      </c>
      <c r="L85" s="128"/>
      <c r="M85" s="87">
        <f>K85*L85</f>
        <v>0</v>
      </c>
    </row>
    <row r="86" spans="1:13" x14ac:dyDescent="0.2">
      <c r="A86" s="37">
        <v>11</v>
      </c>
      <c r="B86" s="103" t="s">
        <v>55</v>
      </c>
      <c r="C86" s="103"/>
      <c r="D86" s="103"/>
      <c r="E86" s="103"/>
      <c r="F86" s="103"/>
      <c r="G86" s="103"/>
      <c r="H86" s="103"/>
      <c r="I86" s="104"/>
      <c r="J86" s="36" t="s">
        <v>32</v>
      </c>
      <c r="K86" s="55">
        <v>20</v>
      </c>
      <c r="L86" s="128"/>
      <c r="M86" s="87">
        <f>K86*L86</f>
        <v>0</v>
      </c>
    </row>
    <row r="87" spans="1:13" x14ac:dyDescent="0.2">
      <c r="A87" s="37">
        <v>12</v>
      </c>
      <c r="B87" s="103" t="s">
        <v>56</v>
      </c>
      <c r="C87" s="103"/>
      <c r="D87" s="103"/>
      <c r="E87" s="103"/>
      <c r="F87" s="103"/>
      <c r="G87" s="103"/>
      <c r="H87" s="103"/>
      <c r="I87" s="104"/>
      <c r="J87" s="36" t="s">
        <v>13</v>
      </c>
      <c r="K87" s="55">
        <v>10</v>
      </c>
      <c r="L87" s="128"/>
      <c r="M87" s="87">
        <f t="shared" si="4"/>
        <v>0</v>
      </c>
    </row>
    <row r="88" spans="1:13" x14ac:dyDescent="0.2">
      <c r="A88" s="37">
        <v>13</v>
      </c>
      <c r="B88" s="103" t="s">
        <v>57</v>
      </c>
      <c r="C88" s="103"/>
      <c r="D88" s="103"/>
      <c r="E88" s="103"/>
      <c r="F88" s="103"/>
      <c r="G88" s="103"/>
      <c r="H88" s="103"/>
      <c r="I88" s="104"/>
      <c r="J88" s="36" t="s">
        <v>13</v>
      </c>
      <c r="K88" s="55">
        <v>20</v>
      </c>
      <c r="L88" s="128"/>
      <c r="M88" s="87">
        <f t="shared" si="4"/>
        <v>0</v>
      </c>
    </row>
    <row r="89" spans="1:13" x14ac:dyDescent="0.2">
      <c r="A89" s="1">
        <v>14</v>
      </c>
      <c r="B89" s="91" t="s">
        <v>82</v>
      </c>
      <c r="C89" s="91"/>
      <c r="D89" s="91"/>
      <c r="E89" s="91"/>
      <c r="F89" s="91"/>
      <c r="G89" s="91"/>
      <c r="H89" s="91"/>
      <c r="I89" s="92"/>
      <c r="J89" s="63" t="s">
        <v>13</v>
      </c>
      <c r="K89" s="53">
        <v>5</v>
      </c>
      <c r="L89" s="128"/>
      <c r="M89" s="88">
        <f t="shared" si="4"/>
        <v>0</v>
      </c>
    </row>
    <row r="90" spans="1:13" x14ac:dyDescent="0.2">
      <c r="A90" s="1">
        <v>15</v>
      </c>
      <c r="B90" s="91" t="s">
        <v>83</v>
      </c>
      <c r="C90" s="91"/>
      <c r="D90" s="91"/>
      <c r="E90" s="91"/>
      <c r="F90" s="91"/>
      <c r="G90" s="91"/>
      <c r="H90" s="91"/>
      <c r="I90" s="92"/>
      <c r="J90" s="63" t="s">
        <v>13</v>
      </c>
      <c r="K90" s="53">
        <v>2</v>
      </c>
      <c r="L90" s="128"/>
      <c r="M90" s="88">
        <f t="shared" si="4"/>
        <v>0</v>
      </c>
    </row>
    <row r="91" spans="1:13" x14ac:dyDescent="0.2">
      <c r="A91" s="1">
        <v>16</v>
      </c>
      <c r="B91" s="91" t="s">
        <v>84</v>
      </c>
      <c r="C91" s="91"/>
      <c r="D91" s="91"/>
      <c r="E91" s="91"/>
      <c r="F91" s="91"/>
      <c r="G91" s="91"/>
      <c r="H91" s="91"/>
      <c r="I91" s="92"/>
      <c r="J91" s="63" t="s">
        <v>13</v>
      </c>
      <c r="K91" s="53">
        <v>1</v>
      </c>
      <c r="L91" s="128"/>
      <c r="M91" s="88">
        <f t="shared" si="4"/>
        <v>0</v>
      </c>
    </row>
    <row r="92" spans="1:13" x14ac:dyDescent="0.2">
      <c r="A92" s="1">
        <v>17</v>
      </c>
      <c r="B92" s="91" t="s">
        <v>85</v>
      </c>
      <c r="C92" s="91"/>
      <c r="D92" s="91"/>
      <c r="E92" s="91"/>
      <c r="F92" s="91"/>
      <c r="G92" s="91"/>
      <c r="H92" s="91"/>
      <c r="I92" s="92"/>
      <c r="J92" s="63" t="s">
        <v>13</v>
      </c>
      <c r="K92" s="53">
        <v>1</v>
      </c>
      <c r="L92" s="128"/>
      <c r="M92" s="88">
        <f t="shared" si="4"/>
        <v>0</v>
      </c>
    </row>
    <row r="93" spans="1:13" x14ac:dyDescent="0.2">
      <c r="A93" s="1">
        <v>18</v>
      </c>
      <c r="B93" s="91" t="s">
        <v>86</v>
      </c>
      <c r="C93" s="91"/>
      <c r="D93" s="91"/>
      <c r="E93" s="91"/>
      <c r="F93" s="91"/>
      <c r="G93" s="91"/>
      <c r="H93" s="91"/>
      <c r="I93" s="92"/>
      <c r="J93" s="63" t="s">
        <v>13</v>
      </c>
      <c r="K93" s="53">
        <v>1</v>
      </c>
      <c r="L93" s="128"/>
      <c r="M93" s="88">
        <f t="shared" si="4"/>
        <v>0</v>
      </c>
    </row>
    <row r="94" spans="1:13" x14ac:dyDescent="0.2">
      <c r="A94" s="1">
        <v>19</v>
      </c>
      <c r="B94" s="91" t="s">
        <v>87</v>
      </c>
      <c r="C94" s="91"/>
      <c r="D94" s="91"/>
      <c r="E94" s="91"/>
      <c r="F94" s="91"/>
      <c r="G94" s="91"/>
      <c r="H94" s="91"/>
      <c r="I94" s="92"/>
      <c r="J94" s="63" t="s">
        <v>13</v>
      </c>
      <c r="K94" s="53">
        <v>1</v>
      </c>
      <c r="L94" s="128"/>
      <c r="M94" s="88">
        <f t="shared" si="4"/>
        <v>0</v>
      </c>
    </row>
    <row r="95" spans="1:13" ht="11.4" customHeight="1" x14ac:dyDescent="0.2">
      <c r="A95" s="1">
        <v>20</v>
      </c>
      <c r="B95" s="91" t="s">
        <v>89</v>
      </c>
      <c r="C95" s="91"/>
      <c r="D95" s="91"/>
      <c r="E95" s="91"/>
      <c r="F95" s="91"/>
      <c r="G95" s="91"/>
      <c r="H95" s="91"/>
      <c r="I95" s="92"/>
      <c r="J95" s="63" t="s">
        <v>13</v>
      </c>
      <c r="K95" s="53">
        <v>1</v>
      </c>
      <c r="L95" s="128"/>
      <c r="M95" s="88">
        <f t="shared" si="4"/>
        <v>0</v>
      </c>
    </row>
    <row r="96" spans="1:13" x14ac:dyDescent="0.2">
      <c r="A96" s="1">
        <v>21</v>
      </c>
      <c r="B96" s="91" t="s">
        <v>90</v>
      </c>
      <c r="C96" s="91"/>
      <c r="D96" s="91"/>
      <c r="E96" s="91"/>
      <c r="F96" s="91"/>
      <c r="G96" s="91"/>
      <c r="H96" s="91"/>
      <c r="I96" s="92"/>
      <c r="J96" s="63" t="s">
        <v>13</v>
      </c>
      <c r="K96" s="53">
        <v>1</v>
      </c>
      <c r="L96" s="128"/>
      <c r="M96" s="88">
        <f t="shared" si="4"/>
        <v>0</v>
      </c>
    </row>
    <row r="97" spans="1:13" x14ac:dyDescent="0.2">
      <c r="A97" s="1">
        <v>22</v>
      </c>
      <c r="B97" s="91" t="s">
        <v>91</v>
      </c>
      <c r="C97" s="91"/>
      <c r="D97" s="91"/>
      <c r="E97" s="91"/>
      <c r="F97" s="91"/>
      <c r="G97" s="91"/>
      <c r="H97" s="91"/>
      <c r="I97" s="92"/>
      <c r="J97" s="63" t="s">
        <v>13</v>
      </c>
      <c r="K97" s="53">
        <v>10</v>
      </c>
      <c r="L97" s="128"/>
      <c r="M97" s="88">
        <f t="shared" si="4"/>
        <v>0</v>
      </c>
    </row>
    <row r="98" spans="1:13" x14ac:dyDescent="0.2">
      <c r="A98" s="1">
        <v>23</v>
      </c>
      <c r="B98" s="91" t="s">
        <v>92</v>
      </c>
      <c r="C98" s="91"/>
      <c r="D98" s="91"/>
      <c r="E98" s="91"/>
      <c r="F98" s="91"/>
      <c r="G98" s="91"/>
      <c r="H98" s="91"/>
      <c r="I98" s="92"/>
      <c r="J98" s="63" t="s">
        <v>13</v>
      </c>
      <c r="K98" s="53">
        <v>40</v>
      </c>
      <c r="L98" s="128"/>
      <c r="M98" s="88">
        <f t="shared" si="4"/>
        <v>0</v>
      </c>
    </row>
    <row r="99" spans="1:13" x14ac:dyDescent="0.2">
      <c r="A99" s="1">
        <v>24</v>
      </c>
      <c r="B99" s="91" t="s">
        <v>128</v>
      </c>
      <c r="C99" s="91"/>
      <c r="D99" s="91"/>
      <c r="E99" s="91"/>
      <c r="F99" s="91"/>
      <c r="G99" s="91"/>
      <c r="H99" s="91"/>
      <c r="I99" s="92"/>
      <c r="J99" s="63" t="s">
        <v>88</v>
      </c>
      <c r="K99" s="53">
        <v>1</v>
      </c>
      <c r="L99" s="128"/>
      <c r="M99" s="88">
        <f t="shared" si="4"/>
        <v>0</v>
      </c>
    </row>
    <row r="100" spans="1:13" x14ac:dyDescent="0.2">
      <c r="A100" s="1">
        <v>25</v>
      </c>
      <c r="B100" s="91" t="s">
        <v>129</v>
      </c>
      <c r="C100" s="91"/>
      <c r="D100" s="91"/>
      <c r="E100" s="91"/>
      <c r="F100" s="91"/>
      <c r="G100" s="91"/>
      <c r="H100" s="91"/>
      <c r="I100" s="92"/>
      <c r="J100" s="63" t="s">
        <v>13</v>
      </c>
      <c r="K100" s="53">
        <v>1</v>
      </c>
      <c r="L100" s="128"/>
      <c r="M100" s="88">
        <f t="shared" si="4"/>
        <v>0</v>
      </c>
    </row>
    <row r="101" spans="1:13" x14ac:dyDescent="0.2">
      <c r="A101" s="1">
        <v>26</v>
      </c>
      <c r="B101" s="91" t="s">
        <v>127</v>
      </c>
      <c r="C101" s="91"/>
      <c r="D101" s="91"/>
      <c r="E101" s="91"/>
      <c r="F101" s="91"/>
      <c r="G101" s="91"/>
      <c r="H101" s="91"/>
      <c r="I101" s="92"/>
      <c r="J101" s="63" t="s">
        <v>13</v>
      </c>
      <c r="K101" s="53">
        <v>5</v>
      </c>
      <c r="L101" s="128"/>
      <c r="M101" s="88">
        <f t="shared" si="4"/>
        <v>0</v>
      </c>
    </row>
    <row r="102" spans="1:13" x14ac:dyDescent="0.2">
      <c r="A102" s="1">
        <v>27</v>
      </c>
      <c r="B102" s="91" t="s">
        <v>93</v>
      </c>
      <c r="C102" s="91"/>
      <c r="D102" s="91"/>
      <c r="E102" s="91"/>
      <c r="F102" s="91"/>
      <c r="G102" s="91"/>
      <c r="H102" s="91"/>
      <c r="I102" s="92"/>
      <c r="J102" s="63" t="s">
        <v>13</v>
      </c>
      <c r="K102" s="53">
        <v>10</v>
      </c>
      <c r="L102" s="128"/>
      <c r="M102" s="88">
        <f t="shared" si="4"/>
        <v>0</v>
      </c>
    </row>
    <row r="103" spans="1:13" x14ac:dyDescent="0.2">
      <c r="A103" s="1">
        <v>28</v>
      </c>
      <c r="B103" s="91" t="s">
        <v>94</v>
      </c>
      <c r="C103" s="91"/>
      <c r="D103" s="91"/>
      <c r="E103" s="91"/>
      <c r="F103" s="91"/>
      <c r="G103" s="91"/>
      <c r="H103" s="91"/>
      <c r="I103" s="92"/>
      <c r="J103" s="63" t="s">
        <v>13</v>
      </c>
      <c r="K103" s="53">
        <v>3</v>
      </c>
      <c r="L103" s="128"/>
      <c r="M103" s="88">
        <f t="shared" si="4"/>
        <v>0</v>
      </c>
    </row>
    <row r="104" spans="1:13" x14ac:dyDescent="0.2">
      <c r="A104" s="1">
        <v>29</v>
      </c>
      <c r="B104" s="91" t="s">
        <v>95</v>
      </c>
      <c r="C104" s="91"/>
      <c r="D104" s="91"/>
      <c r="E104" s="91"/>
      <c r="F104" s="91"/>
      <c r="G104" s="91"/>
      <c r="H104" s="91"/>
      <c r="I104" s="92"/>
      <c r="J104" s="63" t="s">
        <v>13</v>
      </c>
      <c r="K104" s="53">
        <v>50</v>
      </c>
      <c r="L104" s="128"/>
      <c r="M104" s="88">
        <f t="shared" si="4"/>
        <v>0</v>
      </c>
    </row>
    <row r="105" spans="1:13" x14ac:dyDescent="0.2">
      <c r="A105" s="1">
        <v>30</v>
      </c>
      <c r="B105" s="91" t="s">
        <v>96</v>
      </c>
      <c r="C105" s="91"/>
      <c r="D105" s="91"/>
      <c r="E105" s="91"/>
      <c r="F105" s="91"/>
      <c r="G105" s="91"/>
      <c r="H105" s="91"/>
      <c r="I105" s="92"/>
      <c r="J105" s="63" t="s">
        <v>13</v>
      </c>
      <c r="K105" s="53">
        <v>30</v>
      </c>
      <c r="L105" s="128"/>
      <c r="M105" s="88">
        <f t="shared" si="4"/>
        <v>0</v>
      </c>
    </row>
    <row r="106" spans="1:13" x14ac:dyDescent="0.2">
      <c r="A106" s="1">
        <v>31</v>
      </c>
      <c r="B106" s="91" t="s">
        <v>97</v>
      </c>
      <c r="C106" s="91"/>
      <c r="D106" s="91"/>
      <c r="E106" s="91"/>
      <c r="F106" s="91"/>
      <c r="G106" s="91"/>
      <c r="H106" s="91"/>
      <c r="I106" s="92"/>
      <c r="J106" s="63" t="s">
        <v>126</v>
      </c>
      <c r="K106" s="53">
        <v>25</v>
      </c>
      <c r="L106" s="128"/>
      <c r="M106" s="88">
        <f t="shared" si="4"/>
        <v>0</v>
      </c>
    </row>
    <row r="107" spans="1:13" x14ac:dyDescent="0.2">
      <c r="A107" s="1">
        <v>32</v>
      </c>
      <c r="B107" s="91" t="s">
        <v>98</v>
      </c>
      <c r="C107" s="91"/>
      <c r="D107" s="91"/>
      <c r="E107" s="91"/>
      <c r="F107" s="91"/>
      <c r="G107" s="91"/>
      <c r="H107" s="91"/>
      <c r="I107" s="92"/>
      <c r="J107" s="63" t="s">
        <v>126</v>
      </c>
      <c r="K107" s="53">
        <v>15</v>
      </c>
      <c r="L107" s="128"/>
      <c r="M107" s="88">
        <f t="shared" si="4"/>
        <v>0</v>
      </c>
    </row>
    <row r="108" spans="1:13" x14ac:dyDescent="0.2">
      <c r="A108" s="1">
        <v>33</v>
      </c>
      <c r="B108" s="91" t="s">
        <v>99</v>
      </c>
      <c r="C108" s="91"/>
      <c r="D108" s="91"/>
      <c r="E108" s="91"/>
      <c r="F108" s="91"/>
      <c r="G108" s="91"/>
      <c r="H108" s="91"/>
      <c r="I108" s="92"/>
      <c r="J108" s="63" t="s">
        <v>13</v>
      </c>
      <c r="K108" s="53">
        <v>15</v>
      </c>
      <c r="L108" s="128"/>
      <c r="M108" s="88">
        <f t="shared" si="4"/>
        <v>0</v>
      </c>
    </row>
    <row r="109" spans="1:13" x14ac:dyDescent="0.2">
      <c r="A109" s="1">
        <v>34</v>
      </c>
      <c r="B109" s="91" t="s">
        <v>100</v>
      </c>
      <c r="C109" s="91"/>
      <c r="D109" s="91"/>
      <c r="E109" s="91"/>
      <c r="F109" s="91"/>
      <c r="G109" s="91"/>
      <c r="H109" s="91"/>
      <c r="I109" s="92"/>
      <c r="J109" s="63" t="s">
        <v>13</v>
      </c>
      <c r="K109" s="53">
        <v>1</v>
      </c>
      <c r="L109" s="128"/>
      <c r="M109" s="88">
        <f t="shared" si="4"/>
        <v>0</v>
      </c>
    </row>
    <row r="110" spans="1:13" x14ac:dyDescent="0.2">
      <c r="A110" s="1">
        <v>35</v>
      </c>
      <c r="B110" s="91" t="s">
        <v>101</v>
      </c>
      <c r="C110" s="91"/>
      <c r="D110" s="91"/>
      <c r="E110" s="91"/>
      <c r="F110" s="91"/>
      <c r="G110" s="91"/>
      <c r="H110" s="91"/>
      <c r="I110" s="92"/>
      <c r="J110" s="63" t="s">
        <v>13</v>
      </c>
      <c r="K110" s="53">
        <v>5</v>
      </c>
      <c r="L110" s="128"/>
      <c r="M110" s="88">
        <f t="shared" si="4"/>
        <v>0</v>
      </c>
    </row>
    <row r="111" spans="1:13" x14ac:dyDescent="0.2">
      <c r="A111" s="1">
        <v>36</v>
      </c>
      <c r="B111" s="91" t="s">
        <v>102</v>
      </c>
      <c r="C111" s="91"/>
      <c r="D111" s="91"/>
      <c r="E111" s="91"/>
      <c r="F111" s="91"/>
      <c r="G111" s="91"/>
      <c r="H111" s="91"/>
      <c r="I111" s="92"/>
      <c r="J111" s="63" t="s">
        <v>13</v>
      </c>
      <c r="K111" s="53">
        <v>5</v>
      </c>
      <c r="L111" s="128"/>
      <c r="M111" s="88">
        <f t="shared" si="4"/>
        <v>0</v>
      </c>
    </row>
    <row r="112" spans="1:13" x14ac:dyDescent="0.2">
      <c r="A112" s="1">
        <v>37</v>
      </c>
      <c r="B112" s="91" t="s">
        <v>103</v>
      </c>
      <c r="C112" s="91"/>
      <c r="D112" s="91"/>
      <c r="E112" s="91"/>
      <c r="F112" s="91"/>
      <c r="G112" s="91"/>
      <c r="H112" s="91"/>
      <c r="I112" s="92"/>
      <c r="J112" s="63" t="s">
        <v>13</v>
      </c>
      <c r="K112" s="53">
        <v>5</v>
      </c>
      <c r="L112" s="128"/>
      <c r="M112" s="88">
        <f t="shared" si="4"/>
        <v>0</v>
      </c>
    </row>
    <row r="113" spans="1:13" x14ac:dyDescent="0.2">
      <c r="A113" s="1">
        <v>38</v>
      </c>
      <c r="B113" s="91" t="s">
        <v>104</v>
      </c>
      <c r="C113" s="91"/>
      <c r="D113" s="91"/>
      <c r="E113" s="91"/>
      <c r="F113" s="91"/>
      <c r="G113" s="91"/>
      <c r="H113" s="91"/>
      <c r="I113" s="92"/>
      <c r="J113" s="63" t="s">
        <v>105</v>
      </c>
      <c r="K113" s="53">
        <v>10</v>
      </c>
      <c r="L113" s="128"/>
      <c r="M113" s="88">
        <f t="shared" si="4"/>
        <v>0</v>
      </c>
    </row>
    <row r="114" spans="1:13" x14ac:dyDescent="0.2">
      <c r="A114" s="1">
        <v>39</v>
      </c>
      <c r="B114" s="91" t="s">
        <v>106</v>
      </c>
      <c r="C114" s="91"/>
      <c r="D114" s="91"/>
      <c r="E114" s="91"/>
      <c r="F114" s="91"/>
      <c r="G114" s="91"/>
      <c r="H114" s="91"/>
      <c r="I114" s="92"/>
      <c r="J114" s="63" t="s">
        <v>13</v>
      </c>
      <c r="K114" s="53">
        <v>10</v>
      </c>
      <c r="L114" s="128"/>
      <c r="M114" s="88">
        <f t="shared" si="4"/>
        <v>0</v>
      </c>
    </row>
    <row r="115" spans="1:13" x14ac:dyDescent="0.2">
      <c r="A115" s="1">
        <v>40</v>
      </c>
      <c r="B115" s="91" t="s">
        <v>107</v>
      </c>
      <c r="C115" s="91"/>
      <c r="D115" s="91"/>
      <c r="E115" s="91"/>
      <c r="F115" s="91"/>
      <c r="G115" s="91"/>
      <c r="H115" s="91"/>
      <c r="I115" s="92"/>
      <c r="J115" s="63" t="s">
        <v>13</v>
      </c>
      <c r="K115" s="53">
        <v>2</v>
      </c>
      <c r="L115" s="128"/>
      <c r="M115" s="88">
        <f t="shared" si="4"/>
        <v>0</v>
      </c>
    </row>
    <row r="116" spans="1:13" x14ac:dyDescent="0.2">
      <c r="A116" s="1">
        <v>41</v>
      </c>
      <c r="B116" s="91" t="s">
        <v>108</v>
      </c>
      <c r="C116" s="91"/>
      <c r="D116" s="91"/>
      <c r="E116" s="91"/>
      <c r="F116" s="91"/>
      <c r="G116" s="91"/>
      <c r="H116" s="91"/>
      <c r="I116" s="92"/>
      <c r="J116" s="63" t="s">
        <v>13</v>
      </c>
      <c r="K116" s="53">
        <v>5</v>
      </c>
      <c r="L116" s="128"/>
      <c r="M116" s="88">
        <f t="shared" si="4"/>
        <v>0</v>
      </c>
    </row>
    <row r="117" spans="1:13" x14ac:dyDescent="0.2">
      <c r="A117" s="1">
        <v>42</v>
      </c>
      <c r="B117" s="91" t="s">
        <v>109</v>
      </c>
      <c r="C117" s="91"/>
      <c r="D117" s="91"/>
      <c r="E117" s="91"/>
      <c r="F117" s="91"/>
      <c r="G117" s="91"/>
      <c r="H117" s="91"/>
      <c r="I117" s="92"/>
      <c r="J117" s="63" t="s">
        <v>13</v>
      </c>
      <c r="K117" s="53">
        <v>2</v>
      </c>
      <c r="L117" s="128"/>
      <c r="M117" s="88">
        <f t="shared" si="4"/>
        <v>0</v>
      </c>
    </row>
    <row r="118" spans="1:13" x14ac:dyDescent="0.2">
      <c r="A118" s="1">
        <v>43</v>
      </c>
      <c r="B118" s="91" t="s">
        <v>110</v>
      </c>
      <c r="C118" s="91"/>
      <c r="D118" s="91"/>
      <c r="E118" s="91"/>
      <c r="F118" s="91"/>
      <c r="G118" s="91"/>
      <c r="H118" s="91"/>
      <c r="I118" s="92"/>
      <c r="J118" s="63" t="s">
        <v>13</v>
      </c>
      <c r="K118" s="53">
        <v>50</v>
      </c>
      <c r="L118" s="128"/>
      <c r="M118" s="88">
        <f t="shared" si="4"/>
        <v>0</v>
      </c>
    </row>
    <row r="119" spans="1:13" x14ac:dyDescent="0.2">
      <c r="A119" s="1">
        <v>44</v>
      </c>
      <c r="B119" s="91" t="s">
        <v>111</v>
      </c>
      <c r="C119" s="91"/>
      <c r="D119" s="91"/>
      <c r="E119" s="91"/>
      <c r="F119" s="91"/>
      <c r="G119" s="91"/>
      <c r="H119" s="91"/>
      <c r="I119" s="92"/>
      <c r="J119" s="63" t="s">
        <v>13</v>
      </c>
      <c r="K119" s="53">
        <v>1</v>
      </c>
      <c r="L119" s="128"/>
      <c r="M119" s="88">
        <f t="shared" si="4"/>
        <v>0</v>
      </c>
    </row>
    <row r="120" spans="1:13" x14ac:dyDescent="0.2">
      <c r="B120" s="70"/>
      <c r="C120" s="70"/>
      <c r="D120" s="70"/>
      <c r="E120" s="70"/>
      <c r="F120" s="70"/>
      <c r="G120" s="70"/>
      <c r="H120" s="70"/>
      <c r="I120" s="70"/>
      <c r="J120" s="63"/>
      <c r="K120" s="60"/>
      <c r="L120" s="71"/>
      <c r="M120" s="72"/>
    </row>
    <row r="121" spans="1:13" x14ac:dyDescent="0.2">
      <c r="A121" s="9"/>
      <c r="B121" s="73" t="s">
        <v>58</v>
      </c>
      <c r="C121" s="10"/>
      <c r="D121" s="10"/>
      <c r="E121" s="10"/>
      <c r="F121" s="11"/>
      <c r="G121" s="10"/>
      <c r="H121" s="10"/>
      <c r="I121" s="10"/>
      <c r="J121" s="30"/>
      <c r="K121" s="30"/>
      <c r="L121" s="23"/>
      <c r="M121" s="76">
        <f>SUM(M76:M120)</f>
        <v>0</v>
      </c>
    </row>
    <row r="124" spans="1:13" x14ac:dyDescent="0.2">
      <c r="A124" s="17"/>
      <c r="B124" s="24" t="s">
        <v>33</v>
      </c>
      <c r="C124" s="14"/>
    </row>
    <row r="125" spans="1:13" x14ac:dyDescent="0.2">
      <c r="A125" s="107" t="s">
        <v>5</v>
      </c>
      <c r="B125" s="112" t="s">
        <v>6</v>
      </c>
      <c r="C125" s="112"/>
      <c r="D125" s="121"/>
      <c r="E125" s="121"/>
      <c r="F125" s="121"/>
      <c r="G125" s="121"/>
      <c r="H125" s="121"/>
      <c r="I125" s="122"/>
      <c r="J125" s="124" t="s">
        <v>34</v>
      </c>
      <c r="K125" s="121"/>
      <c r="L125" s="121"/>
      <c r="M125" s="125"/>
    </row>
    <row r="126" spans="1:13" x14ac:dyDescent="0.2">
      <c r="A126" s="108"/>
      <c r="B126" s="113"/>
      <c r="C126" s="113"/>
      <c r="D126" s="113"/>
      <c r="E126" s="113"/>
      <c r="F126" s="113"/>
      <c r="G126" s="113"/>
      <c r="H126" s="113"/>
      <c r="I126" s="123"/>
      <c r="J126" s="126"/>
      <c r="K126" s="113"/>
      <c r="L126" s="113"/>
      <c r="M126" s="127"/>
    </row>
    <row r="127" spans="1:13" x14ac:dyDescent="0.2">
      <c r="A127" s="7">
        <v>80</v>
      </c>
      <c r="B127" t="s">
        <v>35</v>
      </c>
      <c r="I127" t="s">
        <v>36</v>
      </c>
      <c r="J127" s="53"/>
      <c r="K127" s="57">
        <v>1</v>
      </c>
      <c r="M127" s="8"/>
    </row>
    <row r="128" spans="1:13" x14ac:dyDescent="0.2">
      <c r="A128" s="7">
        <v>81</v>
      </c>
      <c r="B128" t="s">
        <v>35</v>
      </c>
      <c r="I128" t="s">
        <v>37</v>
      </c>
      <c r="J128" s="53"/>
      <c r="K128" s="57">
        <v>1</v>
      </c>
      <c r="M128" s="8"/>
    </row>
    <row r="129" spans="1:13" x14ac:dyDescent="0.2">
      <c r="A129" s="49">
        <v>82</v>
      </c>
      <c r="B129" s="50" t="s">
        <v>39</v>
      </c>
      <c r="C129" s="50"/>
      <c r="D129" s="50"/>
      <c r="E129" s="50"/>
      <c r="F129" s="51"/>
      <c r="G129" s="50"/>
      <c r="H129" s="50"/>
      <c r="I129" s="50" t="s">
        <v>38</v>
      </c>
      <c r="J129" s="54"/>
      <c r="K129" s="58">
        <v>1</v>
      </c>
      <c r="L129" s="50"/>
      <c r="M129" s="52"/>
    </row>
    <row r="130" spans="1:13" x14ac:dyDescent="0.2">
      <c r="A130" s="37"/>
      <c r="B130" s="38" t="s">
        <v>41</v>
      </c>
      <c r="C130" s="38"/>
      <c r="D130" s="38"/>
      <c r="E130" s="38"/>
      <c r="F130" s="39"/>
      <c r="G130" s="38"/>
      <c r="H130" s="38"/>
      <c r="I130" s="38"/>
      <c r="J130" s="55"/>
      <c r="K130" s="38"/>
      <c r="L130" s="38"/>
      <c r="M130" s="77">
        <v>20000</v>
      </c>
    </row>
    <row r="131" spans="1:13" x14ac:dyDescent="0.2">
      <c r="A131" s="118" t="s">
        <v>40</v>
      </c>
      <c r="B131" s="119"/>
      <c r="C131" s="119"/>
      <c r="D131" s="119"/>
      <c r="E131" s="119"/>
      <c r="F131" s="119"/>
      <c r="G131" s="119"/>
      <c r="H131" s="119"/>
      <c r="I131" s="120"/>
      <c r="J131" s="55"/>
      <c r="K131" s="38"/>
      <c r="L131" s="38"/>
      <c r="M131" s="77">
        <v>20000</v>
      </c>
    </row>
    <row r="132" spans="1:13" x14ac:dyDescent="0.2">
      <c r="A132" s="45"/>
      <c r="B132" s="46"/>
      <c r="C132" s="46"/>
      <c r="D132" s="46"/>
      <c r="E132" s="46"/>
      <c r="F132" s="47"/>
      <c r="G132" s="46"/>
      <c r="H132" s="46"/>
      <c r="I132" s="46"/>
      <c r="J132" s="56"/>
      <c r="K132" s="46"/>
      <c r="L132" s="46"/>
      <c r="M132" s="48"/>
    </row>
    <row r="136" spans="1:13" x14ac:dyDescent="0.2">
      <c r="B136" s="64" t="s">
        <v>114</v>
      </c>
      <c r="C136" s="64"/>
    </row>
    <row r="137" spans="1:13" x14ac:dyDescent="0.2">
      <c r="B137" s="67" t="s">
        <v>59</v>
      </c>
      <c r="C137" s="67" t="s">
        <v>61</v>
      </c>
      <c r="D137" s="89"/>
    </row>
    <row r="138" spans="1:13" x14ac:dyDescent="0.2">
      <c r="B138" s="65" t="s">
        <v>115</v>
      </c>
      <c r="C138" s="69">
        <f>M33</f>
        <v>0</v>
      </c>
      <c r="D138" s="90"/>
    </row>
    <row r="139" spans="1:13" x14ac:dyDescent="0.2">
      <c r="B139" s="65" t="s">
        <v>116</v>
      </c>
      <c r="C139" s="69">
        <f>M49</f>
        <v>0</v>
      </c>
      <c r="D139" s="90"/>
    </row>
    <row r="140" spans="1:13" x14ac:dyDescent="0.2">
      <c r="B140" s="65" t="s">
        <v>117</v>
      </c>
      <c r="C140" s="69">
        <f>M66</f>
        <v>0</v>
      </c>
      <c r="D140" s="90"/>
    </row>
    <row r="141" spans="1:13" x14ac:dyDescent="0.2">
      <c r="B141" s="65" t="s">
        <v>118</v>
      </c>
      <c r="C141" s="69">
        <f>M121</f>
        <v>0</v>
      </c>
      <c r="D141" s="90"/>
    </row>
    <row r="142" spans="1:13" x14ac:dyDescent="0.2">
      <c r="B142" s="65" t="s">
        <v>119</v>
      </c>
      <c r="C142" s="69">
        <f>M131</f>
        <v>20000</v>
      </c>
      <c r="D142" s="90"/>
    </row>
    <row r="143" spans="1:13" x14ac:dyDescent="0.2">
      <c r="B143" s="66" t="s">
        <v>60</v>
      </c>
      <c r="C143" s="69">
        <f>SUM(C138:C142)</f>
        <v>20000</v>
      </c>
      <c r="D143" s="90"/>
    </row>
    <row r="154" spans="2:3" x14ac:dyDescent="0.2">
      <c r="B154" s="64"/>
      <c r="C154" s="64"/>
    </row>
  </sheetData>
  <mergeCells count="91">
    <mergeCell ref="A131:I131"/>
    <mergeCell ref="B9:L9"/>
    <mergeCell ref="A125:A126"/>
    <mergeCell ref="B125:B126"/>
    <mergeCell ref="C125:I126"/>
    <mergeCell ref="J125:M126"/>
    <mergeCell ref="B117:I117"/>
    <mergeCell ref="B118:I118"/>
    <mergeCell ref="B119:I119"/>
    <mergeCell ref="B113:I113"/>
    <mergeCell ref="B114:I114"/>
    <mergeCell ref="B115:I115"/>
    <mergeCell ref="B116:I116"/>
    <mergeCell ref="B108:I108"/>
    <mergeCell ref="B109:I109"/>
    <mergeCell ref="B110:I110"/>
    <mergeCell ref="B111:I111"/>
    <mergeCell ref="B112:I112"/>
    <mergeCell ref="B102:I102"/>
    <mergeCell ref="B103:I103"/>
    <mergeCell ref="B104:I104"/>
    <mergeCell ref="B106:I106"/>
    <mergeCell ref="B107:I107"/>
    <mergeCell ref="A74:A75"/>
    <mergeCell ref="B74:B75"/>
    <mergeCell ref="J74:J75"/>
    <mergeCell ref="B17:B18"/>
    <mergeCell ref="B62:I62"/>
    <mergeCell ref="B63:I63"/>
    <mergeCell ref="B19:I19"/>
    <mergeCell ref="B20:I20"/>
    <mergeCell ref="K40:K41"/>
    <mergeCell ref="K17:K18"/>
    <mergeCell ref="K57:K58"/>
    <mergeCell ref="K74:K75"/>
    <mergeCell ref="A17:A18"/>
    <mergeCell ref="J17:J18"/>
    <mergeCell ref="B64:I64"/>
    <mergeCell ref="A40:A41"/>
    <mergeCell ref="B40:B41"/>
    <mergeCell ref="J40:J41"/>
    <mergeCell ref="A57:A58"/>
    <mergeCell ref="B57:B58"/>
    <mergeCell ref="J57:J58"/>
    <mergeCell ref="B59:I59"/>
    <mergeCell ref="B60:I60"/>
    <mergeCell ref="B61:I61"/>
    <mergeCell ref="B26:I26"/>
    <mergeCell ref="B27:I27"/>
    <mergeCell ref="B28:I28"/>
    <mergeCell ref="B89:I89"/>
    <mergeCell ref="B76:I76"/>
    <mergeCell ref="B77:I77"/>
    <mergeCell ref="B78:I78"/>
    <mergeCell ref="B79:I79"/>
    <mergeCell ref="B80:I80"/>
    <mergeCell ref="B88:I88"/>
    <mergeCell ref="B81:I81"/>
    <mergeCell ref="B82:I82"/>
    <mergeCell ref="B83:I83"/>
    <mergeCell ref="B87:I87"/>
    <mergeCell ref="B84:I84"/>
    <mergeCell ref="B85:I85"/>
    <mergeCell ref="B21:I21"/>
    <mergeCell ref="B22:I22"/>
    <mergeCell ref="B23:I23"/>
    <mergeCell ref="B24:I24"/>
    <mergeCell ref="B25:I25"/>
    <mergeCell ref="B29:I29"/>
    <mergeCell ref="B30:I30"/>
    <mergeCell ref="B31:I31"/>
    <mergeCell ref="B42:I42"/>
    <mergeCell ref="B43:I43"/>
    <mergeCell ref="B92:I92"/>
    <mergeCell ref="B93:I93"/>
    <mergeCell ref="B94:I94"/>
    <mergeCell ref="B44:I44"/>
    <mergeCell ref="B45:I45"/>
    <mergeCell ref="B46:I46"/>
    <mergeCell ref="B47:I47"/>
    <mergeCell ref="B86:I86"/>
    <mergeCell ref="B90:I90"/>
    <mergeCell ref="B91:I91"/>
    <mergeCell ref="B105:I105"/>
    <mergeCell ref="B100:I100"/>
    <mergeCell ref="B101:I101"/>
    <mergeCell ref="B95:I95"/>
    <mergeCell ref="B96:I96"/>
    <mergeCell ref="B97:I97"/>
    <mergeCell ref="B98:I98"/>
    <mergeCell ref="B99:I99"/>
  </mergeCells>
  <pageMargins left="0" right="0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van den Broek</dc:creator>
  <cp:lastModifiedBy>Ruud de Wit</cp:lastModifiedBy>
  <cp:lastPrinted>2026-03-05T15:11:04Z</cp:lastPrinted>
  <dcterms:created xsi:type="dcterms:W3CDTF">2026-03-02T13:20:33Z</dcterms:created>
  <dcterms:modified xsi:type="dcterms:W3CDTF">2026-04-29T08:05:56Z</dcterms:modified>
</cp:coreProperties>
</file>