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K:\Datagroepen\Inkoop\AANBESTEDINGEN\2026\Z26 841745 Inkoop bedrijfskeukens huisvesting\4. Nota van Inlichtingen\"/>
    </mc:Choice>
  </mc:AlternateContent>
  <xr:revisionPtr revIDLastSave="0" documentId="13_ncr:1_{C4B4F450-BE2F-48EC-8815-011E0E92C572}" xr6:coauthVersionLast="47" xr6:coauthVersionMax="47" xr10:uidLastSave="{00000000-0000-0000-0000-000000000000}"/>
  <bookViews>
    <workbookView xWindow="-108" yWindow="-108" windowWidth="23256" windowHeight="14016" activeTab="3" xr2:uid="{2E3C56BC-2AC6-4F08-8D29-DCAA0F1FF3B2}"/>
  </bookViews>
  <sheets>
    <sheet name="Totaalblad" sheetId="4" r:id="rId1"/>
    <sheet name="Vidar" sheetId="3" r:id="rId2"/>
    <sheet name="Stadhuis" sheetId="1" r:id="rId3"/>
    <sheet name="Hanenhof" sheetId="2" r:id="rId4"/>
  </sheets>
  <definedNames>
    <definedName name="_xlnm.Print_Area" localSheetId="3">Hanenhof!$A$1:$E$58</definedName>
    <definedName name="_xlnm.Print_Area" localSheetId="2">Stadhuis!$A$1:$E$60</definedName>
    <definedName name="_xlnm.Print_Area" localSheetId="0">Totaalblad!$A$1:$E$27</definedName>
    <definedName name="_xlnm.Print_Area" localSheetId="1">Vidar!$A$1:$E$87</definedName>
    <definedName name="_xlnm.Print_Titles" localSheetId="3">Hanenhof!$1:$3</definedName>
    <definedName name="_xlnm.Print_Titles" localSheetId="2">Stadhuis!$1:$3</definedName>
    <definedName name="_xlnm.Print_Titles" localSheetId="1">Vidar!$1:$3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4" l="1"/>
  <c r="C17" i="4"/>
  <c r="E55" i="2"/>
  <c r="E54" i="2"/>
  <c r="E56" i="2" s="1"/>
  <c r="E57" i="1"/>
  <c r="E56" i="1"/>
  <c r="E58" i="1" s="1"/>
  <c r="E84" i="3"/>
  <c r="E83" i="3"/>
  <c r="D1" i="2"/>
  <c r="D1" i="1"/>
  <c r="D1" i="3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80" i="3" s="1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50" i="2" l="1"/>
  <c r="B19" i="4" s="1"/>
  <c r="D19" i="4" s="1"/>
  <c r="E53" i="1"/>
  <c r="B17" i="4" s="1"/>
  <c r="D17" i="4" s="1"/>
  <c r="B15" i="4"/>
  <c r="B21" i="4" l="1"/>
  <c r="E85" i="3"/>
  <c r="C15" i="4"/>
  <c r="C21" i="4"/>
  <c r="D15" i="4"/>
  <c r="D21" i="4"/>
  <c r="D23" i="4"/>
</calcChain>
</file>

<file path=xl/sharedStrings.xml><?xml version="1.0" encoding="utf-8"?>
<sst xmlns="http://schemas.openxmlformats.org/spreadsheetml/2006/main" count="288" uniqueCount="212">
  <si>
    <t>3.1</t>
  </si>
  <si>
    <t>3.12</t>
  </si>
  <si>
    <t>6.1</t>
  </si>
  <si>
    <t>10.1</t>
  </si>
  <si>
    <t>15.1</t>
  </si>
  <si>
    <t>17.1</t>
  </si>
  <si>
    <t>18.1</t>
  </si>
  <si>
    <t>25.1</t>
  </si>
  <si>
    <t>28.1</t>
  </si>
  <si>
    <t>29.1</t>
  </si>
  <si>
    <t>30.1</t>
  </si>
  <si>
    <t>34.1</t>
  </si>
  <si>
    <t>37.1</t>
  </si>
  <si>
    <t>Serveerwagen Bestaand 1 Wordt hergebruikt</t>
  </si>
  <si>
    <t>Plaatsing, Projectbegeleiding &amp; Installatie</t>
  </si>
  <si>
    <t>aantal</t>
  </si>
  <si>
    <t>positie</t>
  </si>
  <si>
    <t>Omschrijving</t>
  </si>
  <si>
    <t>prijs</t>
  </si>
  <si>
    <t>totaal</t>
  </si>
  <si>
    <t>Hupfer™ Dienblad-afruimwagen</t>
  </si>
  <si>
    <t>Rubbermaid Brute ronde container 75L</t>
  </si>
  <si>
    <t>Rubbermaid Brute deksel voor 75L container</t>
  </si>
  <si>
    <t xml:space="preserve">Rubbermaid Brute wielbasis </t>
  </si>
  <si>
    <t xml:space="preserve">Doorschuifvaatwasser Bestaand </t>
  </si>
  <si>
    <t>Waterontharder Bestaand</t>
  </si>
  <si>
    <t>Fagor Profeesional™ Gekoelde Opzetvitrine</t>
  </si>
  <si>
    <t>Cool Compact™Ladensegment</t>
  </si>
  <si>
    <t>Cool Compact ™ Koelwerkbank</t>
  </si>
  <si>
    <t>Combisteamer Bestaand</t>
  </si>
  <si>
    <t>Condensatiekap Bestaand</t>
  </si>
  <si>
    <t>Magnetron Bestaand</t>
  </si>
  <si>
    <t>Cool Compact™ Vrieskast Magnos GN</t>
  </si>
  <si>
    <t>Koelkast Bestaand</t>
  </si>
  <si>
    <t>Koffiezet Installatie Bestaand</t>
  </si>
  <si>
    <t xml:space="preserve">Gamko E3 flessenkoeling 4-glasdeuren </t>
  </si>
  <si>
    <t xml:space="preserve">Cool Compact Koelwerkbank Topline </t>
  </si>
  <si>
    <t xml:space="preserve">Cool Compact Ladensegment </t>
  </si>
  <si>
    <t>Ubert™ Actiecooker</t>
  </si>
  <si>
    <t>Kassa door derden</t>
  </si>
  <si>
    <t>KRNWTR+ Tappunt door derden</t>
  </si>
  <si>
    <t>Koffiie machine door derden</t>
  </si>
  <si>
    <t>Koppenwarmer &amp; Melkkoeler door derden 1</t>
  </si>
  <si>
    <t>KRNWTR+ Tappunt - doorderden</t>
  </si>
  <si>
    <t>Koppenwarmer &amp; Melkkoeler door derden</t>
  </si>
  <si>
    <t>Diverse verwijderingsbijdragen</t>
  </si>
  <si>
    <t xml:space="preserve">Korvenrek </t>
  </si>
  <si>
    <t xml:space="preserve">Voorspoeldouche </t>
  </si>
  <si>
    <t>Maatwerk Aanvoertafel</t>
  </si>
  <si>
    <t>Maatwerk Afvoertafel</t>
  </si>
  <si>
    <t>Slanghaspel</t>
  </si>
  <si>
    <t>Maatwerk Productiemeubel koud</t>
  </si>
  <si>
    <t>Maatwerk Etagère</t>
  </si>
  <si>
    <t>Maatwerk Productiemeubel Warm</t>
  </si>
  <si>
    <t>Inductie kookplaat</t>
  </si>
  <si>
    <t>Afzuigkap Wandmodel</t>
  </si>
  <si>
    <t>Koolstoffilters</t>
  </si>
  <si>
    <t>Magnetronschap</t>
  </si>
  <si>
    <t>Enkelgats kraan met elleboogbediening</t>
  </si>
  <si>
    <t>Kunststof Eurostelling</t>
  </si>
  <si>
    <t xml:space="preserve">Handenwasbak </t>
  </si>
  <si>
    <t xml:space="preserve">Inbouwkoelbak </t>
  </si>
  <si>
    <t>RVS geperforeerde inlegbodem</t>
  </si>
  <si>
    <t xml:space="preserve">RVS geperforeerde inlegbodem </t>
  </si>
  <si>
    <t>Maatwerk Voorzetplinten</t>
  </si>
  <si>
    <t>Totaal</t>
  </si>
  <si>
    <t>7.1</t>
  </si>
  <si>
    <t>8.1</t>
  </si>
  <si>
    <t>12.1</t>
  </si>
  <si>
    <t>13.1</t>
  </si>
  <si>
    <t>22.1</t>
  </si>
  <si>
    <t>24.1</t>
  </si>
  <si>
    <t>27.1</t>
  </si>
  <si>
    <t>27.2</t>
  </si>
  <si>
    <t>29.2</t>
  </si>
  <si>
    <t>32.1</t>
  </si>
  <si>
    <t>32.2</t>
  </si>
  <si>
    <t>32.3</t>
  </si>
  <si>
    <t>38.1</t>
  </si>
  <si>
    <t>40.1</t>
  </si>
  <si>
    <t>47.1</t>
  </si>
  <si>
    <t>47.2</t>
  </si>
  <si>
    <t>47.3</t>
  </si>
  <si>
    <t>47.4</t>
  </si>
  <si>
    <t>55.1</t>
  </si>
  <si>
    <t>3.11</t>
  </si>
  <si>
    <t>9.2</t>
  </si>
  <si>
    <t>10.4</t>
  </si>
  <si>
    <t>20.1</t>
  </si>
  <si>
    <t>16.1</t>
  </si>
  <si>
    <t>21.1</t>
  </si>
  <si>
    <t>26.1</t>
  </si>
  <si>
    <t>33.1</t>
  </si>
  <si>
    <t>Specificatieformulier onderdelen Stadhuis</t>
  </si>
  <si>
    <t>Specificatieformulier onderdelen Hanenhof</t>
  </si>
  <si>
    <t>Rbbermaid™ Container</t>
  </si>
  <si>
    <t xml:space="preserve">Rubbermaid™ Deksel </t>
  </si>
  <si>
    <t>Rubbermaid™ Wielbasis</t>
  </si>
  <si>
    <t xml:space="preserve">Bestaande Waterontharder </t>
  </si>
  <si>
    <t xml:space="preserve">Maatwerk Afvoertafel </t>
  </si>
  <si>
    <t>Slanghaspel 20 m</t>
  </si>
  <si>
    <t>Maatwerk Productiemeubel</t>
  </si>
  <si>
    <t>Bestaande Combisteamer</t>
  </si>
  <si>
    <t xml:space="preserve">Inductie kookplaat </t>
  </si>
  <si>
    <t xml:space="preserve">Afzuigkap Wandmodel </t>
  </si>
  <si>
    <t xml:space="preserve">Enkelgats kraan met elleboogbediening </t>
  </si>
  <si>
    <t>Cool Compact™ Koelwerkbank</t>
  </si>
  <si>
    <t xml:space="preserve">Cool Compact™ Ladensegment </t>
  </si>
  <si>
    <t xml:space="preserve">Cool Compact™ Koelwerkbank </t>
  </si>
  <si>
    <t xml:space="preserve">Maatwerk Etagère </t>
  </si>
  <si>
    <t xml:space="preserve">Fagor Professional™ Gekoelde Opzetvitrine </t>
  </si>
  <si>
    <t>Bestaande Magnetron</t>
  </si>
  <si>
    <t>Bestaand magnetronschap</t>
  </si>
  <si>
    <t xml:space="preserve">Bestaande koelkast </t>
  </si>
  <si>
    <t>Cool Compact Vrieskast Melios</t>
  </si>
  <si>
    <t>Handenwasbak</t>
  </si>
  <si>
    <t xml:space="preserve">Gamko E3 flessenkoeling 3-glasdeuren </t>
  </si>
  <si>
    <t>Cool Compact ™ Koelwerkbank Topline</t>
  </si>
  <si>
    <t>Cool Compact ™ Ladensegment</t>
  </si>
  <si>
    <t>Koffiemachine door derden</t>
  </si>
  <si>
    <t xml:space="preserve">Ubert™ cooker </t>
  </si>
  <si>
    <t xml:space="preserve">Kassa - Door derden </t>
  </si>
  <si>
    <t xml:space="preserve">Bestaande Koffiezet Installatie </t>
  </si>
  <si>
    <t xml:space="preserve">Maatwerk Voorzetplinten </t>
  </si>
  <si>
    <t>Specificatieformulier onderdelen Vidar</t>
  </si>
  <si>
    <t>Interieurwerk Condimenten/Servicemeubel</t>
  </si>
  <si>
    <t>Bestekbak Acasia</t>
  </si>
  <si>
    <t>Interieurwerk Wandschappen en kastombouw</t>
  </si>
  <si>
    <t>Gamko Koelkasten Dubbel en Enkel (Bestaand)</t>
  </si>
  <si>
    <t>Interieurwerk Dienbladenmeubel &amp; Bommerdeuren</t>
  </si>
  <si>
    <t>Interieurwerk Uitgiftebuffet in hoek</t>
  </si>
  <si>
    <t xml:space="preserve">Scholl Inbouw Bain-Marie 1/1GN </t>
  </si>
  <si>
    <t xml:space="preserve">Warmhoudlamp zwart 250W Ø240mm. </t>
  </si>
  <si>
    <t>Scholl Inbouw Bain-Marie 1/1GN</t>
  </si>
  <si>
    <t>Warmhoudlamp zwart 250W Ø240mm.</t>
  </si>
  <si>
    <t>Gekoelde Werkbank (Bestaand)</t>
  </si>
  <si>
    <t xml:space="preserve">Glaskeramische Warmhoudplaat 3x1/1GN Inbouw </t>
  </si>
  <si>
    <t xml:space="preserve">Alto-Shaam Warmhoudladen 500-II D </t>
  </si>
  <si>
    <t xml:space="preserve">Hold-Line 380-1 Drop-in (Soep) </t>
  </si>
  <si>
    <t xml:space="preserve">Meerprijs RVS inhangframe/flens Hold-Line 380-1 </t>
  </si>
  <si>
    <t xml:space="preserve">Inbouwkoelbak - 5 </t>
  </si>
  <si>
    <t xml:space="preserve">Interieurwerk Barista Meubel </t>
  </si>
  <si>
    <t>Opbouw Sensor Kraan</t>
  </si>
  <si>
    <t>Spoelbak (Pos.14)</t>
  </si>
  <si>
    <t xml:space="preserve">Koffiemachine (Derden) </t>
  </si>
  <si>
    <t xml:space="preserve">Koppenwarmer (Derden) </t>
  </si>
  <si>
    <t>GamkoMa xi gl ass Fl essenkoel ing</t>
  </si>
  <si>
    <t xml:space="preserve">Doorgeefloket Interieurwerk </t>
  </si>
  <si>
    <t xml:space="preserve">Maatwerk Apparatentafel </t>
  </si>
  <si>
    <t>Echtermann™ Kolomzuil-kraan</t>
  </si>
  <si>
    <t>Inducs Modul-line kookunit drop-in</t>
  </si>
  <si>
    <t>Rational Combisteamer (Bestaand)</t>
  </si>
  <si>
    <t>Onderstel Combisteamer (Bestaand)</t>
  </si>
  <si>
    <t>EcoJet S-line Afzuigkap Maatwerk</t>
  </si>
  <si>
    <t xml:space="preserve">Maatwerk Spoel-Werktafel </t>
  </si>
  <si>
    <t>Koelwerkbank High Volume 3- segmenten</t>
  </si>
  <si>
    <t>Cool Compact Ladensegment High Volume</t>
  </si>
  <si>
    <t>Set (4x) pootjes 150mm</t>
  </si>
  <si>
    <t>Opzetkoeling (Bestaand)</t>
  </si>
  <si>
    <t>Rational Combisteamer iCombi Classic 10-1/1</t>
  </si>
  <si>
    <t xml:space="preserve">Onderstel </t>
  </si>
  <si>
    <t>Links scharnierend voor deur bereidingsruimte</t>
  </si>
  <si>
    <t>Rational Condensonderbreker</t>
  </si>
  <si>
    <t>Fagor Blastchille</t>
  </si>
  <si>
    <t>Spoel-Werktafel - Productie</t>
  </si>
  <si>
    <t>Rational iVario Pro</t>
  </si>
  <si>
    <t>Isomasters Fastflex Vriescel</t>
  </si>
  <si>
    <t xml:space="preserve">Maatwerk Separate Vriesinstallatie </t>
  </si>
  <si>
    <t xml:space="preserve">Rekwerk (Bestaand) </t>
  </si>
  <si>
    <t xml:space="preserve">Isomasters Fastflex Koelcel </t>
  </si>
  <si>
    <t xml:space="preserve">Maatwerk Separate Koelinstallatie </t>
  </si>
  <si>
    <t>Rekwerk (Bestaand)</t>
  </si>
  <si>
    <t xml:space="preserve">Maatwerk Aanvoertafel </t>
  </si>
  <si>
    <t>Voorspoeldouche</t>
  </si>
  <si>
    <t>Afvalbakken (Derden)</t>
  </si>
  <si>
    <t xml:space="preserve">Maatwerk Debrasseerrek </t>
  </si>
  <si>
    <t xml:space="preserve">Hobart AUPL-10B Doorschuifvaatwasser </t>
  </si>
  <si>
    <t>BWT Bestsoft 4 Waterontharder</t>
  </si>
  <si>
    <t xml:space="preserve">BWT B-Sifon met onderbreking norm E1717 </t>
  </si>
  <si>
    <t>BWT Protector mini c/r 3/4" 100</t>
  </si>
  <si>
    <t>Hobart Chemielansen set zeep/naglans 340mm tbv 10ltr</t>
  </si>
  <si>
    <t>Maatwerk Rvs Wandje</t>
  </si>
  <si>
    <t>Spoelhaspel (Derden)</t>
  </si>
  <si>
    <t>Koffiemachine (Bestaand)</t>
  </si>
  <si>
    <t>Turboswing (Meerprijs Afzuiging)</t>
  </si>
  <si>
    <t>Bordenstapelaar verwarmd - verrijdbaar</t>
  </si>
  <si>
    <t>Kunststof deksel DFR</t>
  </si>
  <si>
    <t>Henkovac T3 Vacumeermachine</t>
  </si>
  <si>
    <t>inschrijver:</t>
  </si>
  <si>
    <t>Let op, alleen de gele velden mogen worden ingevuld. Wijziging en aanvullingen in andere velden lijd tot uitsluiting</t>
  </si>
  <si>
    <t>Vidar</t>
  </si>
  <si>
    <t>Totaal leveren en plaatsen</t>
  </si>
  <si>
    <t>&amp;</t>
  </si>
  <si>
    <t>onderhoud</t>
  </si>
  <si>
    <t>leveren</t>
  </si>
  <si>
    <t>plaatsen</t>
  </si>
  <si>
    <t>Stadhuis</t>
  </si>
  <si>
    <t>Hanenhof</t>
  </si>
  <si>
    <t>Inschrijfbiljet Bedrijfskeukens Gemeente Sittard Geleen</t>
  </si>
  <si>
    <t>Inschrijver:</t>
  </si>
  <si>
    <t>Door leverancier</t>
  </si>
  <si>
    <t>10 jaar service</t>
  </si>
  <si>
    <t>Totaal 10 jaarservice en onderhoud</t>
  </si>
  <si>
    <t>Doorschuifvaatwasser</t>
  </si>
  <si>
    <t>Condenskap</t>
  </si>
  <si>
    <t>eventuele projectkorting</t>
  </si>
  <si>
    <t>Totaal tbv formule volgens de leidraad</t>
  </si>
  <si>
    <t xml:space="preserve"> </t>
  </si>
  <si>
    <t>service en onderhoud jaar 1 t/m 5</t>
  </si>
  <si>
    <t xml:space="preserve">service en onderhoud jaar 6 t/m 10 </t>
  </si>
  <si>
    <t>Let op, alleen de gele velden worden ingevuld. Wijziging en aanvullingen in andere velden lijd tot uitsluiting</t>
  </si>
  <si>
    <t>Let op, alleen de gele velden mogen worden ingevuld. Wijziging en aanvullingen in andere velden leidt tot uitsluiting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</si>
</sst>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_ [$€-413]\ * #,##0_ ;_ [$€-413]\ * \-#,##0_ ;_ [$€-413]\ * &quot;-&quot;??_ ;_ @_ "/>
    <numFmt numFmtId="166" formatCode="_ [$€-2]\ * #,##0_ ;_ [$€-2]\ * \-#,##0_ ;_ [$€-2]\ * &quot;-&quot;??_ ;_ @_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/>
    </xf>
    <xf numFmtId="164" fontId="0" fillId="0" borderId="0" xfId="1" applyNumberFormat="1" applyFont="1"/>
    <xf numFmtId="0" fontId="0" fillId="0" borderId="0" xfId="0" applyAlignment="1">
      <alignment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164" fontId="2" fillId="2" borderId="0" xfId="1" applyNumberFormat="1" applyFont="1" applyFill="1"/>
    <xf numFmtId="165" fontId="0" fillId="0" borderId="0" xfId="1" applyNumberFormat="1" applyFont="1"/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1" applyNumberFormat="1" applyFont="1"/>
    <xf numFmtId="165" fontId="2" fillId="0" borderId="0" xfId="1" applyNumberFormat="1" applyFont="1"/>
    <xf numFmtId="0" fontId="0" fillId="0" borderId="1" xfId="0" applyBorder="1" applyAlignment="1">
      <alignment vertical="center"/>
    </xf>
    <xf numFmtId="164" fontId="0" fillId="3" borderId="0" xfId="1" applyNumberFormat="1" applyFont="1" applyFill="1"/>
    <xf numFmtId="164" fontId="0" fillId="3" borderId="1" xfId="1" applyNumberFormat="1" applyFont="1" applyFill="1" applyBorder="1"/>
    <xf numFmtId="166" fontId="0" fillId="0" borderId="0" xfId="0" applyNumberFormat="1"/>
    <xf numFmtId="0" fontId="0" fillId="3" borderId="0" xfId="0" applyFill="1"/>
    <xf numFmtId="0" fontId="2" fillId="0" borderId="0" xfId="0" applyFont="1" applyAlignment="1">
      <alignment horizontal="right" vertical="center"/>
    </xf>
    <xf numFmtId="166" fontId="2" fillId="0" borderId="0" xfId="0" applyNumberFormat="1" applyFont="1"/>
    <xf numFmtId="166" fontId="0" fillId="0" borderId="1" xfId="0" applyNumberFormat="1" applyBorder="1"/>
    <xf numFmtId="0" fontId="2" fillId="0" borderId="0" xfId="0" applyFont="1" applyAlignment="1">
      <alignment horizontal="right"/>
    </xf>
    <xf numFmtId="166" fontId="2" fillId="4" borderId="2" xfId="0" applyNumberFormat="1" applyFont="1" applyFill="1" applyBorder="1"/>
    <xf numFmtId="0" fontId="0" fillId="5" borderId="0" xfId="0" applyFill="1"/>
    <xf numFmtId="0" fontId="3" fillId="5" borderId="0" xfId="0" applyFont="1" applyFill="1"/>
    <xf numFmtId="166" fontId="2" fillId="0" borderId="2" xfId="0" applyNumberFormat="1" applyFont="1" applyBorder="1"/>
    <xf numFmtId="0" fontId="2" fillId="4" borderId="0" xfId="0" applyFont="1" applyFill="1"/>
    <xf numFmtId="166" fontId="2" fillId="4" borderId="0" xfId="0" applyNumberFormat="1" applyFont="1" applyFill="1"/>
    <xf numFmtId="0" fontId="0" fillId="0" borderId="0" xfId="0" applyAlignment="1">
      <alignment horizontal="right"/>
    </xf>
    <xf numFmtId="164" fontId="1" fillId="3" borderId="0" xfId="1" applyNumberFormat="1" applyFont="1" applyFill="1"/>
    <xf numFmtId="164" fontId="0" fillId="0" borderId="0" xfId="1" applyNumberFormat="1" applyFont="1" applyFill="1"/>
    <xf numFmtId="164" fontId="1" fillId="0" borderId="0" xfId="1" applyNumberFormat="1" applyFont="1" applyFill="1"/>
    <xf numFmtId="165" fontId="2" fillId="0" borderId="0" xfId="1" applyNumberFormat="1" applyFont="1" applyFill="1"/>
    <xf numFmtId="164" fontId="2" fillId="0" borderId="0" xfId="1" applyNumberFormat="1" applyFont="1" applyFill="1"/>
    <xf numFmtId="164" fontId="0" fillId="0" borderId="0" xfId="1" applyNumberFormat="1" applyFont="1" applyFill="1" applyBorder="1"/>
    <xf numFmtId="165" fontId="2" fillId="0" borderId="2" xfId="1" applyNumberFormat="1" applyFont="1" applyBorder="1"/>
    <xf numFmtId="165" fontId="2" fillId="0" borderId="2" xfId="1" applyNumberFormat="1" applyFont="1" applyFill="1" applyBorder="1"/>
    <xf numFmtId="166" fontId="2" fillId="3" borderId="0" xfId="0" applyNumberFormat="1" applyFont="1" applyFill="1"/>
    <xf numFmtId="164" fontId="0" fillId="0" borderId="0" xfId="1" applyNumberFormat="1" applyFont="1" applyAlignment="1">
      <alignment horizontal="left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133350</xdr:rowOff>
    </xdr:to>
    <xdr:sp macro="" textlink="">
      <xdr:nvSpPr>
        <xdr:cNvPr id="1027" name="AutoShape 3" descr="Logo gemeente Sittard-Geleen (Born), ga naar homepage">
          <a:extLst>
            <a:ext uri="{FF2B5EF4-FFF2-40B4-BE49-F238E27FC236}">
              <a16:creationId xmlns:a16="http://schemas.microsoft.com/office/drawing/2014/main" id="{AD4E66D8-3A90-E0D4-7739-38B97253A54E}"/>
            </a:ext>
          </a:extLst>
        </xdr:cNvPr>
        <xdr:cNvSpPr>
          <a:spLocks noChangeAspect="1" noChangeArrowheads="1"/>
        </xdr:cNvSpPr>
      </xdr:nvSpPr>
      <xdr:spPr bwMode="auto">
        <a:xfrm>
          <a:off x="41681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592544</xdr:colOff>
      <xdr:row>0</xdr:row>
      <xdr:rowOff>97486</xdr:rowOff>
    </xdr:from>
    <xdr:to>
      <xdr:col>4</xdr:col>
      <xdr:colOff>551538</xdr:colOff>
      <xdr:row>6</xdr:row>
      <xdr:rowOff>57316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D2C6846-EE96-AE0F-E4F4-110F51DBC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6979" y="97486"/>
          <a:ext cx="1391885" cy="1095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C5D67-5043-4E2A-9F89-EE237F2BF61B}">
  <sheetPr>
    <pageSetUpPr fitToPage="1"/>
  </sheetPr>
  <dimension ref="A1:E27"/>
  <sheetViews>
    <sheetView topLeftCell="A9" zoomScale="115" zoomScaleNormal="115" workbookViewId="0">
      <selection activeCell="A27" sqref="A27"/>
    </sheetView>
  </sheetViews>
  <sheetFormatPr defaultRowHeight="14.4" x14ac:dyDescent="0.3"/>
  <cols>
    <col min="1" max="1" width="23.44140625" customWidth="1"/>
    <col min="2" max="2" width="20.109375" customWidth="1"/>
    <col min="3" max="3" width="17.21875" customWidth="1"/>
    <col min="4" max="4" width="20.88671875" customWidth="1"/>
    <col min="5" max="5" width="11" customWidth="1"/>
  </cols>
  <sheetData>
    <row r="1" spans="1:5" x14ac:dyDescent="0.3">
      <c r="A1" s="24"/>
      <c r="B1" s="24"/>
      <c r="C1" s="24"/>
      <c r="D1" s="24"/>
      <c r="E1" s="24"/>
    </row>
    <row r="2" spans="1:5" x14ac:dyDescent="0.3">
      <c r="A2" s="24"/>
      <c r="B2" s="24"/>
      <c r="C2" s="24"/>
      <c r="D2" s="24"/>
      <c r="E2" s="24"/>
    </row>
    <row r="3" spans="1:5" ht="18" x14ac:dyDescent="0.35">
      <c r="A3" s="25" t="s">
        <v>198</v>
      </c>
      <c r="B3" s="24"/>
      <c r="C3" s="24"/>
      <c r="D3" s="24"/>
      <c r="E3" s="24"/>
    </row>
    <row r="4" spans="1:5" x14ac:dyDescent="0.3">
      <c r="A4" s="24"/>
      <c r="B4" s="24"/>
      <c r="C4" s="24"/>
      <c r="D4" s="24"/>
      <c r="E4" s="24"/>
    </row>
    <row r="5" spans="1:5" x14ac:dyDescent="0.3">
      <c r="A5" s="24"/>
      <c r="B5" s="24"/>
      <c r="C5" s="24"/>
      <c r="D5" s="24"/>
      <c r="E5" s="24"/>
    </row>
    <row r="6" spans="1:5" x14ac:dyDescent="0.3">
      <c r="A6" s="24" t="s">
        <v>199</v>
      </c>
      <c r="B6" s="18" t="s">
        <v>200</v>
      </c>
      <c r="C6" s="24"/>
      <c r="D6" s="24"/>
      <c r="E6" s="24"/>
    </row>
    <row r="7" spans="1:5" x14ac:dyDescent="0.3">
      <c r="A7" s="24"/>
      <c r="B7" s="24"/>
      <c r="C7" s="24"/>
      <c r="D7" s="24"/>
      <c r="E7" s="24"/>
    </row>
    <row r="11" spans="1:5" x14ac:dyDescent="0.3">
      <c r="B11" s="19" t="s">
        <v>194</v>
      </c>
      <c r="C11" s="19" t="s">
        <v>201</v>
      </c>
    </row>
    <row r="12" spans="1:5" x14ac:dyDescent="0.3">
      <c r="B12" s="19" t="s">
        <v>192</v>
      </c>
      <c r="C12" s="19" t="s">
        <v>192</v>
      </c>
    </row>
    <row r="13" spans="1:5" x14ac:dyDescent="0.3">
      <c r="B13" s="19" t="s">
        <v>195</v>
      </c>
      <c r="C13" s="19" t="s">
        <v>193</v>
      </c>
      <c r="D13" s="22" t="s">
        <v>65</v>
      </c>
    </row>
    <row r="14" spans="1:5" x14ac:dyDescent="0.3">
      <c r="B14" s="17"/>
      <c r="C14" s="17"/>
    </row>
    <row r="15" spans="1:5" x14ac:dyDescent="0.3">
      <c r="A15" t="s">
        <v>190</v>
      </c>
      <c r="B15" s="17">
        <f>+Vidar!E80</f>
        <v>0</v>
      </c>
      <c r="C15" s="17">
        <f>Vidar!E85</f>
        <v>0</v>
      </c>
      <c r="D15" s="17">
        <f>SUM(B15:C15)</f>
        <v>0</v>
      </c>
    </row>
    <row r="16" spans="1:5" x14ac:dyDescent="0.3">
      <c r="B16" s="17"/>
      <c r="C16" s="17"/>
      <c r="D16" s="17"/>
    </row>
    <row r="17" spans="1:4" x14ac:dyDescent="0.3">
      <c r="A17" t="s">
        <v>196</v>
      </c>
      <c r="B17" s="17">
        <f>Stadhuis!E53</f>
        <v>0</v>
      </c>
      <c r="C17" s="17">
        <f>Stadhuis!E58</f>
        <v>0</v>
      </c>
      <c r="D17" s="17">
        <f>SUM(B17:C17)</f>
        <v>0</v>
      </c>
    </row>
    <row r="18" spans="1:4" x14ac:dyDescent="0.3">
      <c r="B18" s="17"/>
      <c r="C18" s="17"/>
      <c r="D18" s="17"/>
    </row>
    <row r="19" spans="1:4" x14ac:dyDescent="0.3">
      <c r="A19" t="s">
        <v>197</v>
      </c>
      <c r="B19" s="17">
        <f>Hanenhof!E50</f>
        <v>0</v>
      </c>
      <c r="C19" s="17">
        <f>Hanenhof!E56</f>
        <v>0</v>
      </c>
      <c r="D19" s="17">
        <f>SUM(B19:C19)</f>
        <v>0</v>
      </c>
    </row>
    <row r="20" spans="1:4" ht="15" thickBot="1" x14ac:dyDescent="0.35">
      <c r="A20" s="9"/>
      <c r="B20" s="21"/>
      <c r="C20" s="21"/>
      <c r="D20" s="17"/>
    </row>
    <row r="21" spans="1:4" ht="15" thickBot="1" x14ac:dyDescent="0.35">
      <c r="A21" s="11" t="s">
        <v>65</v>
      </c>
      <c r="B21" s="20">
        <f>SUM(B15:B20)</f>
        <v>0</v>
      </c>
      <c r="C21" s="20">
        <f>SUM(C15:C20)</f>
        <v>0</v>
      </c>
      <c r="D21" s="26">
        <f>SUM(D15:D20)</f>
        <v>0</v>
      </c>
    </row>
    <row r="22" spans="1:4" ht="15" thickBot="1" x14ac:dyDescent="0.35">
      <c r="A22" t="s">
        <v>205</v>
      </c>
      <c r="B22" s="20"/>
      <c r="C22" s="20"/>
      <c r="D22" s="38"/>
    </row>
    <row r="23" spans="1:4" ht="15" thickBot="1" x14ac:dyDescent="0.35">
      <c r="A23" s="27" t="s">
        <v>206</v>
      </c>
      <c r="B23" s="28"/>
      <c r="C23" s="28"/>
      <c r="D23" s="23">
        <f>SUM(D21:D22)</f>
        <v>0</v>
      </c>
    </row>
    <row r="24" spans="1:4" x14ac:dyDescent="0.3">
      <c r="D24" s="29"/>
    </row>
    <row r="25" spans="1:4" x14ac:dyDescent="0.3">
      <c r="C25" s="17"/>
    </row>
    <row r="27" spans="1:4" x14ac:dyDescent="0.3">
      <c r="A27" s="1" t="s">
        <v>211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7AAA-585E-43F9-BCA5-BE4211B45EB1}">
  <sheetPr>
    <pageSetUpPr fitToPage="1"/>
  </sheetPr>
  <dimension ref="A1:E87"/>
  <sheetViews>
    <sheetView topLeftCell="A64" workbookViewId="0">
      <selection activeCell="E83" sqref="E83"/>
    </sheetView>
  </sheetViews>
  <sheetFormatPr defaultRowHeight="14.4" x14ac:dyDescent="0.3"/>
  <cols>
    <col min="1" max="1" width="8.88671875" style="1"/>
    <col min="2" max="2" width="63.33203125" customWidth="1"/>
    <col min="3" max="3" width="11" customWidth="1"/>
    <col min="5" max="5" width="13" customWidth="1"/>
  </cols>
  <sheetData>
    <row r="1" spans="1:5" x14ac:dyDescent="0.3">
      <c r="A1" s="10" t="s">
        <v>124</v>
      </c>
      <c r="C1" t="s">
        <v>188</v>
      </c>
      <c r="D1" s="39" t="str">
        <f>+Totaalblad!B6</f>
        <v>Door leverancier</v>
      </c>
      <c r="E1" s="39"/>
    </row>
    <row r="3" spans="1:5" x14ac:dyDescent="0.3">
      <c r="A3" s="4" t="s">
        <v>16</v>
      </c>
      <c r="B3" s="5" t="s">
        <v>17</v>
      </c>
      <c r="C3" s="5" t="s">
        <v>15</v>
      </c>
      <c r="D3" s="6" t="s">
        <v>18</v>
      </c>
      <c r="E3" s="6" t="s">
        <v>19</v>
      </c>
    </row>
    <row r="4" spans="1:5" x14ac:dyDescent="0.3">
      <c r="A4" s="1">
        <v>1</v>
      </c>
      <c r="B4" t="s">
        <v>125</v>
      </c>
      <c r="C4">
        <v>1</v>
      </c>
      <c r="D4" s="15"/>
      <c r="E4" s="31">
        <f>+C4*D4</f>
        <v>0</v>
      </c>
    </row>
    <row r="5" spans="1:5" x14ac:dyDescent="0.3">
      <c r="A5" s="1">
        <v>2</v>
      </c>
      <c r="B5" t="s">
        <v>126</v>
      </c>
      <c r="C5">
        <v>1</v>
      </c>
      <c r="D5" s="15"/>
      <c r="E5" s="31">
        <f t="shared" ref="E5:E68" si="0">+C5*D5</f>
        <v>0</v>
      </c>
    </row>
    <row r="6" spans="1:5" x14ac:dyDescent="0.3">
      <c r="A6" s="1">
        <v>3</v>
      </c>
      <c r="B6" t="s">
        <v>127</v>
      </c>
      <c r="C6">
        <v>1</v>
      </c>
      <c r="D6" s="15"/>
      <c r="E6" s="31">
        <f t="shared" si="0"/>
        <v>0</v>
      </c>
    </row>
    <row r="7" spans="1:5" x14ac:dyDescent="0.3">
      <c r="A7" s="1">
        <v>4</v>
      </c>
      <c r="B7" t="s">
        <v>128</v>
      </c>
      <c r="C7">
        <v>1</v>
      </c>
      <c r="D7" s="15"/>
      <c r="E7" s="31">
        <f t="shared" si="0"/>
        <v>0</v>
      </c>
    </row>
    <row r="8" spans="1:5" x14ac:dyDescent="0.3">
      <c r="A8" s="1">
        <v>5</v>
      </c>
      <c r="B8" t="s">
        <v>129</v>
      </c>
      <c r="C8">
        <v>1</v>
      </c>
      <c r="D8" s="15"/>
      <c r="E8" s="31">
        <f t="shared" si="0"/>
        <v>0</v>
      </c>
    </row>
    <row r="9" spans="1:5" x14ac:dyDescent="0.3">
      <c r="A9" s="1">
        <v>6</v>
      </c>
      <c r="B9" t="s">
        <v>130</v>
      </c>
      <c r="C9">
        <v>1</v>
      </c>
      <c r="D9" s="15"/>
      <c r="E9" s="31">
        <f t="shared" si="0"/>
        <v>0</v>
      </c>
    </row>
    <row r="10" spans="1:5" x14ac:dyDescent="0.3">
      <c r="A10" s="1">
        <v>7</v>
      </c>
      <c r="B10" t="s">
        <v>131</v>
      </c>
      <c r="C10">
        <v>1</v>
      </c>
      <c r="D10" s="15"/>
      <c r="E10" s="31">
        <f t="shared" si="0"/>
        <v>0</v>
      </c>
    </row>
    <row r="11" spans="1:5" x14ac:dyDescent="0.3">
      <c r="A11" s="1" t="s">
        <v>66</v>
      </c>
      <c r="B11" t="s">
        <v>132</v>
      </c>
      <c r="C11">
        <v>1</v>
      </c>
      <c r="D11" s="15"/>
      <c r="E11" s="31">
        <f t="shared" si="0"/>
        <v>0</v>
      </c>
    </row>
    <row r="12" spans="1:5" x14ac:dyDescent="0.3">
      <c r="A12" s="1">
        <v>8</v>
      </c>
      <c r="B12" t="s">
        <v>133</v>
      </c>
      <c r="C12">
        <v>1</v>
      </c>
      <c r="D12" s="15"/>
      <c r="E12" s="31">
        <f t="shared" si="0"/>
        <v>0</v>
      </c>
    </row>
    <row r="13" spans="1:5" x14ac:dyDescent="0.3">
      <c r="A13" s="1" t="s">
        <v>67</v>
      </c>
      <c r="B13" t="s">
        <v>134</v>
      </c>
      <c r="C13">
        <v>1</v>
      </c>
      <c r="D13" s="15"/>
      <c r="E13" s="31">
        <f t="shared" si="0"/>
        <v>0</v>
      </c>
    </row>
    <row r="14" spans="1:5" x14ac:dyDescent="0.3">
      <c r="A14" s="1">
        <v>9</v>
      </c>
      <c r="B14" t="s">
        <v>135</v>
      </c>
      <c r="C14">
        <v>1</v>
      </c>
      <c r="D14" s="15"/>
      <c r="E14" s="31">
        <f t="shared" si="0"/>
        <v>0</v>
      </c>
    </row>
    <row r="15" spans="1:5" x14ac:dyDescent="0.3">
      <c r="A15" s="1">
        <v>10</v>
      </c>
      <c r="B15" t="s">
        <v>136</v>
      </c>
      <c r="C15">
        <v>1</v>
      </c>
      <c r="D15" s="15"/>
      <c r="E15" s="31">
        <f t="shared" si="0"/>
        <v>0</v>
      </c>
    </row>
    <row r="16" spans="1:5" x14ac:dyDescent="0.3">
      <c r="A16" s="1" t="s">
        <v>3</v>
      </c>
      <c r="B16" t="s">
        <v>134</v>
      </c>
      <c r="C16">
        <v>3</v>
      </c>
      <c r="D16" s="15"/>
      <c r="E16" s="31">
        <f t="shared" si="0"/>
        <v>0</v>
      </c>
    </row>
    <row r="17" spans="1:5" x14ac:dyDescent="0.3">
      <c r="A17" s="1">
        <v>11</v>
      </c>
      <c r="B17" t="s">
        <v>137</v>
      </c>
      <c r="C17">
        <v>1</v>
      </c>
      <c r="D17" s="15"/>
      <c r="E17" s="31">
        <f t="shared" si="0"/>
        <v>0</v>
      </c>
    </row>
    <row r="18" spans="1:5" x14ac:dyDescent="0.3">
      <c r="A18" s="1">
        <v>12</v>
      </c>
      <c r="B18" t="s">
        <v>138</v>
      </c>
      <c r="C18">
        <v>1</v>
      </c>
      <c r="D18" s="15"/>
      <c r="E18" s="31">
        <f t="shared" si="0"/>
        <v>0</v>
      </c>
    </row>
    <row r="19" spans="1:5" x14ac:dyDescent="0.3">
      <c r="A19" s="1" t="s">
        <v>68</v>
      </c>
      <c r="B19" t="s">
        <v>139</v>
      </c>
      <c r="C19">
        <v>1</v>
      </c>
      <c r="D19" s="15"/>
      <c r="E19" s="31">
        <f t="shared" si="0"/>
        <v>0</v>
      </c>
    </row>
    <row r="20" spans="1:5" x14ac:dyDescent="0.3">
      <c r="A20" s="1">
        <v>13</v>
      </c>
      <c r="B20" t="s">
        <v>140</v>
      </c>
      <c r="C20">
        <v>1</v>
      </c>
      <c r="D20" s="15"/>
      <c r="E20" s="31">
        <f t="shared" si="0"/>
        <v>0</v>
      </c>
    </row>
    <row r="21" spans="1:5" x14ac:dyDescent="0.3">
      <c r="A21" s="1" t="s">
        <v>69</v>
      </c>
      <c r="B21" t="s">
        <v>62</v>
      </c>
      <c r="C21">
        <v>5</v>
      </c>
      <c r="D21" s="15"/>
      <c r="E21" s="31">
        <f t="shared" si="0"/>
        <v>0</v>
      </c>
    </row>
    <row r="22" spans="1:5" x14ac:dyDescent="0.3">
      <c r="A22" s="1">
        <v>14</v>
      </c>
      <c r="B22" t="s">
        <v>141</v>
      </c>
      <c r="C22">
        <v>1</v>
      </c>
      <c r="D22" s="15"/>
      <c r="E22" s="31">
        <f t="shared" si="0"/>
        <v>0</v>
      </c>
    </row>
    <row r="23" spans="1:5" x14ac:dyDescent="0.3">
      <c r="A23" s="1">
        <v>15</v>
      </c>
      <c r="B23" t="s">
        <v>142</v>
      </c>
      <c r="C23">
        <v>1</v>
      </c>
      <c r="D23" s="15"/>
      <c r="E23" s="31">
        <f t="shared" si="0"/>
        <v>0</v>
      </c>
    </row>
    <row r="24" spans="1:5" x14ac:dyDescent="0.3">
      <c r="A24" s="1">
        <v>16</v>
      </c>
      <c r="B24" t="s">
        <v>143</v>
      </c>
      <c r="C24">
        <v>1</v>
      </c>
      <c r="D24" s="15"/>
      <c r="E24" s="31">
        <f t="shared" si="0"/>
        <v>0</v>
      </c>
    </row>
    <row r="25" spans="1:5" x14ac:dyDescent="0.3">
      <c r="A25" s="1">
        <v>17</v>
      </c>
      <c r="B25" t="s">
        <v>144</v>
      </c>
      <c r="C25">
        <v>1</v>
      </c>
      <c r="D25" s="15"/>
      <c r="E25" s="31">
        <f t="shared" si="0"/>
        <v>0</v>
      </c>
    </row>
    <row r="26" spans="1:5" x14ac:dyDescent="0.3">
      <c r="A26" s="1">
        <v>18</v>
      </c>
      <c r="B26" t="s">
        <v>145</v>
      </c>
      <c r="C26">
        <v>1</v>
      </c>
      <c r="D26" s="15"/>
      <c r="E26" s="31">
        <f t="shared" si="0"/>
        <v>0</v>
      </c>
    </row>
    <row r="27" spans="1:5" x14ac:dyDescent="0.3">
      <c r="A27" s="1">
        <v>19</v>
      </c>
      <c r="B27" t="s">
        <v>146</v>
      </c>
      <c r="C27">
        <v>1</v>
      </c>
      <c r="D27" s="15"/>
      <c r="E27" s="31">
        <f t="shared" si="0"/>
        <v>0</v>
      </c>
    </row>
    <row r="28" spans="1:5" x14ac:dyDescent="0.3">
      <c r="A28" s="1">
        <v>20</v>
      </c>
      <c r="B28" t="s">
        <v>147</v>
      </c>
      <c r="C28">
        <v>1</v>
      </c>
      <c r="D28" s="15"/>
      <c r="E28" s="31">
        <f t="shared" si="0"/>
        <v>0</v>
      </c>
    </row>
    <row r="29" spans="1:5" x14ac:dyDescent="0.3">
      <c r="A29" s="1">
        <v>21</v>
      </c>
      <c r="B29" t="s">
        <v>148</v>
      </c>
      <c r="C29">
        <v>1</v>
      </c>
      <c r="D29" s="15"/>
      <c r="E29" s="31">
        <f t="shared" si="0"/>
        <v>0</v>
      </c>
    </row>
    <row r="30" spans="1:5" x14ac:dyDescent="0.3">
      <c r="A30" s="1">
        <v>22</v>
      </c>
      <c r="B30" t="s">
        <v>105</v>
      </c>
      <c r="C30">
        <v>1</v>
      </c>
      <c r="D30" s="15"/>
      <c r="E30" s="31">
        <f t="shared" si="0"/>
        <v>0</v>
      </c>
    </row>
    <row r="31" spans="1:5" x14ac:dyDescent="0.3">
      <c r="A31" s="1" t="s">
        <v>70</v>
      </c>
      <c r="B31" t="s">
        <v>149</v>
      </c>
      <c r="C31">
        <v>1</v>
      </c>
      <c r="D31" s="15"/>
      <c r="E31" s="31">
        <f t="shared" si="0"/>
        <v>0</v>
      </c>
    </row>
    <row r="32" spans="1:5" x14ac:dyDescent="0.3">
      <c r="A32" s="1">
        <v>23</v>
      </c>
      <c r="B32" t="s">
        <v>150</v>
      </c>
      <c r="C32">
        <v>1</v>
      </c>
      <c r="D32" s="15"/>
      <c r="E32" s="31">
        <f t="shared" si="0"/>
        <v>0</v>
      </c>
    </row>
    <row r="33" spans="1:5" x14ac:dyDescent="0.3">
      <c r="A33" s="1">
        <v>24</v>
      </c>
      <c r="B33" t="s">
        <v>151</v>
      </c>
      <c r="C33">
        <v>1</v>
      </c>
      <c r="D33" s="15"/>
      <c r="E33" s="31">
        <f t="shared" si="0"/>
        <v>0</v>
      </c>
    </row>
    <row r="34" spans="1:5" x14ac:dyDescent="0.3">
      <c r="A34" s="1" t="s">
        <v>71</v>
      </c>
      <c r="B34" t="s">
        <v>152</v>
      </c>
      <c r="C34">
        <v>1</v>
      </c>
      <c r="D34" s="15"/>
      <c r="E34" s="31">
        <f t="shared" si="0"/>
        <v>0</v>
      </c>
    </row>
    <row r="35" spans="1:5" x14ac:dyDescent="0.3">
      <c r="A35" s="1">
        <v>25</v>
      </c>
      <c r="B35" t="s">
        <v>153</v>
      </c>
      <c r="C35">
        <v>1</v>
      </c>
      <c r="D35" s="15"/>
      <c r="E35" s="31">
        <f t="shared" si="0"/>
        <v>0</v>
      </c>
    </row>
    <row r="36" spans="1:5" x14ac:dyDescent="0.3">
      <c r="A36" s="1">
        <v>26</v>
      </c>
      <c r="B36" t="s">
        <v>154</v>
      </c>
      <c r="C36">
        <v>1</v>
      </c>
      <c r="D36" s="15"/>
      <c r="E36" s="31">
        <f t="shared" si="0"/>
        <v>0</v>
      </c>
    </row>
    <row r="37" spans="1:5" x14ac:dyDescent="0.3">
      <c r="A37" s="1">
        <v>27</v>
      </c>
      <c r="B37" t="s">
        <v>155</v>
      </c>
      <c r="C37">
        <v>1</v>
      </c>
      <c r="D37" s="15"/>
      <c r="E37" s="31">
        <f t="shared" si="0"/>
        <v>0</v>
      </c>
    </row>
    <row r="38" spans="1:5" x14ac:dyDescent="0.3">
      <c r="A38" s="1" t="s">
        <v>72</v>
      </c>
      <c r="B38" t="s">
        <v>156</v>
      </c>
      <c r="C38">
        <v>3</v>
      </c>
      <c r="D38" s="15"/>
      <c r="E38" s="31">
        <f t="shared" si="0"/>
        <v>0</v>
      </c>
    </row>
    <row r="39" spans="1:5" x14ac:dyDescent="0.3">
      <c r="A39" s="1" t="s">
        <v>73</v>
      </c>
      <c r="B39" t="s">
        <v>157</v>
      </c>
      <c r="C39">
        <v>1</v>
      </c>
      <c r="D39" s="15"/>
      <c r="E39" s="31">
        <f t="shared" si="0"/>
        <v>0</v>
      </c>
    </row>
    <row r="40" spans="1:5" x14ac:dyDescent="0.3">
      <c r="A40" s="1">
        <v>28</v>
      </c>
      <c r="B40" t="s">
        <v>158</v>
      </c>
      <c r="C40">
        <v>1</v>
      </c>
      <c r="D40" s="15"/>
      <c r="E40" s="31">
        <f t="shared" si="0"/>
        <v>0</v>
      </c>
    </row>
    <row r="41" spans="1:5" x14ac:dyDescent="0.3">
      <c r="A41" s="1">
        <v>29</v>
      </c>
      <c r="B41" t="s">
        <v>155</v>
      </c>
      <c r="C41">
        <v>1</v>
      </c>
      <c r="D41" s="15"/>
      <c r="E41" s="31">
        <f t="shared" si="0"/>
        <v>0</v>
      </c>
    </row>
    <row r="42" spans="1:5" x14ac:dyDescent="0.3">
      <c r="A42" s="1" t="s">
        <v>9</v>
      </c>
      <c r="B42" t="s">
        <v>156</v>
      </c>
      <c r="C42">
        <v>3</v>
      </c>
      <c r="D42" s="15"/>
      <c r="E42" s="31">
        <f t="shared" si="0"/>
        <v>0</v>
      </c>
    </row>
    <row r="43" spans="1:5" x14ac:dyDescent="0.3">
      <c r="A43" s="1" t="s">
        <v>74</v>
      </c>
      <c r="B43" t="s">
        <v>157</v>
      </c>
      <c r="C43">
        <v>1</v>
      </c>
      <c r="D43" s="15"/>
      <c r="E43" s="31">
        <f t="shared" si="0"/>
        <v>0</v>
      </c>
    </row>
    <row r="44" spans="1:5" x14ac:dyDescent="0.3">
      <c r="A44" s="1">
        <v>30</v>
      </c>
      <c r="B44" t="s">
        <v>158</v>
      </c>
      <c r="C44">
        <v>1</v>
      </c>
      <c r="D44" s="15"/>
      <c r="E44" s="31">
        <f t="shared" si="0"/>
        <v>0</v>
      </c>
    </row>
    <row r="45" spans="1:5" x14ac:dyDescent="0.3">
      <c r="A45" s="1">
        <v>31</v>
      </c>
      <c r="B45" t="s">
        <v>58</v>
      </c>
      <c r="C45">
        <v>1</v>
      </c>
      <c r="D45" s="15"/>
      <c r="E45" s="31">
        <f t="shared" si="0"/>
        <v>0</v>
      </c>
    </row>
    <row r="46" spans="1:5" x14ac:dyDescent="0.3">
      <c r="A46" s="1">
        <v>32</v>
      </c>
      <c r="B46" t="s">
        <v>159</v>
      </c>
      <c r="C46">
        <v>1</v>
      </c>
      <c r="D46" s="15"/>
      <c r="E46" s="31">
        <f t="shared" si="0"/>
        <v>0</v>
      </c>
    </row>
    <row r="47" spans="1:5" x14ac:dyDescent="0.3">
      <c r="A47" s="1" t="s">
        <v>75</v>
      </c>
      <c r="B47" t="s">
        <v>160</v>
      </c>
      <c r="C47">
        <v>1</v>
      </c>
      <c r="D47" s="15"/>
      <c r="E47" s="31">
        <f t="shared" si="0"/>
        <v>0</v>
      </c>
    </row>
    <row r="48" spans="1:5" x14ac:dyDescent="0.3">
      <c r="A48" s="1" t="s">
        <v>76</v>
      </c>
      <c r="B48" t="s">
        <v>161</v>
      </c>
      <c r="C48">
        <v>1</v>
      </c>
      <c r="D48" s="15"/>
      <c r="E48" s="31">
        <f t="shared" si="0"/>
        <v>0</v>
      </c>
    </row>
    <row r="49" spans="1:5" x14ac:dyDescent="0.3">
      <c r="A49" s="1" t="s">
        <v>77</v>
      </c>
      <c r="B49" t="s">
        <v>162</v>
      </c>
      <c r="C49">
        <v>1</v>
      </c>
      <c r="D49" s="15"/>
      <c r="E49" s="31">
        <f t="shared" si="0"/>
        <v>0</v>
      </c>
    </row>
    <row r="50" spans="1:5" x14ac:dyDescent="0.3">
      <c r="A50" s="1">
        <v>33</v>
      </c>
      <c r="B50" t="s">
        <v>163</v>
      </c>
      <c r="C50">
        <v>1</v>
      </c>
      <c r="D50" s="15"/>
      <c r="E50" s="31">
        <f t="shared" si="0"/>
        <v>0</v>
      </c>
    </row>
    <row r="51" spans="1:5" x14ac:dyDescent="0.3">
      <c r="A51" s="1">
        <v>34</v>
      </c>
      <c r="B51" t="s">
        <v>164</v>
      </c>
      <c r="C51">
        <v>1</v>
      </c>
      <c r="D51" s="15"/>
      <c r="E51" s="31">
        <f t="shared" si="0"/>
        <v>0</v>
      </c>
    </row>
    <row r="52" spans="1:5" x14ac:dyDescent="0.3">
      <c r="A52" s="1">
        <v>35</v>
      </c>
      <c r="B52" t="s">
        <v>165</v>
      </c>
      <c r="C52">
        <v>1</v>
      </c>
      <c r="D52" s="15"/>
      <c r="E52" s="31">
        <f t="shared" si="0"/>
        <v>0</v>
      </c>
    </row>
    <row r="53" spans="1:5" x14ac:dyDescent="0.3">
      <c r="A53" s="1">
        <v>36</v>
      </c>
      <c r="B53" t="s">
        <v>58</v>
      </c>
      <c r="C53">
        <v>1</v>
      </c>
      <c r="D53" s="15"/>
      <c r="E53" s="31">
        <f t="shared" si="0"/>
        <v>0</v>
      </c>
    </row>
    <row r="54" spans="1:5" x14ac:dyDescent="0.3">
      <c r="A54" s="1">
        <v>37</v>
      </c>
      <c r="B54" t="s">
        <v>153</v>
      </c>
      <c r="C54">
        <v>1</v>
      </c>
      <c r="D54" s="15"/>
      <c r="E54" s="31">
        <f t="shared" si="0"/>
        <v>0</v>
      </c>
    </row>
    <row r="55" spans="1:5" x14ac:dyDescent="0.3">
      <c r="A55" s="1">
        <v>38</v>
      </c>
      <c r="B55" t="s">
        <v>166</v>
      </c>
      <c r="C55">
        <v>1</v>
      </c>
      <c r="D55" s="15"/>
      <c r="E55" s="31">
        <f t="shared" si="0"/>
        <v>0</v>
      </c>
    </row>
    <row r="56" spans="1:5" x14ac:dyDescent="0.3">
      <c r="A56" s="1" t="s">
        <v>78</v>
      </c>
      <c r="B56" t="s">
        <v>167</v>
      </c>
      <c r="C56">
        <v>1</v>
      </c>
      <c r="D56" s="15"/>
      <c r="E56" s="31">
        <f t="shared" si="0"/>
        <v>0</v>
      </c>
    </row>
    <row r="57" spans="1:5" x14ac:dyDescent="0.3">
      <c r="A57" s="1">
        <v>39</v>
      </c>
      <c r="B57" t="s">
        <v>168</v>
      </c>
      <c r="C57">
        <v>1</v>
      </c>
      <c r="D57" s="15"/>
      <c r="E57" s="31">
        <f t="shared" si="0"/>
        <v>0</v>
      </c>
    </row>
    <row r="58" spans="1:5" x14ac:dyDescent="0.3">
      <c r="A58" s="1">
        <v>40</v>
      </c>
      <c r="B58" t="s">
        <v>169</v>
      </c>
      <c r="C58">
        <v>1</v>
      </c>
      <c r="D58" s="15"/>
      <c r="E58" s="31">
        <f t="shared" si="0"/>
        <v>0</v>
      </c>
    </row>
    <row r="59" spans="1:5" x14ac:dyDescent="0.3">
      <c r="A59" s="1" t="s">
        <v>79</v>
      </c>
      <c r="B59" t="s">
        <v>170</v>
      </c>
      <c r="C59">
        <v>1</v>
      </c>
      <c r="D59" s="15"/>
      <c r="E59" s="31">
        <f t="shared" si="0"/>
        <v>0</v>
      </c>
    </row>
    <row r="60" spans="1:5" x14ac:dyDescent="0.3">
      <c r="A60" s="1">
        <v>41</v>
      </c>
      <c r="B60" t="s">
        <v>168</v>
      </c>
      <c r="C60">
        <v>1</v>
      </c>
      <c r="D60" s="15"/>
      <c r="E60" s="31">
        <f t="shared" si="0"/>
        <v>0</v>
      </c>
    </row>
    <row r="61" spans="1:5" x14ac:dyDescent="0.3">
      <c r="A61" s="1">
        <v>42</v>
      </c>
      <c r="B61" t="s">
        <v>171</v>
      </c>
      <c r="C61">
        <v>1</v>
      </c>
      <c r="D61" s="15"/>
      <c r="E61" s="31">
        <f t="shared" si="0"/>
        <v>0</v>
      </c>
    </row>
    <row r="62" spans="1:5" x14ac:dyDescent="0.3">
      <c r="A62" s="1">
        <v>43</v>
      </c>
      <c r="B62" t="s">
        <v>172</v>
      </c>
      <c r="C62">
        <v>1</v>
      </c>
      <c r="D62" s="15"/>
      <c r="E62" s="31">
        <f t="shared" si="0"/>
        <v>0</v>
      </c>
    </row>
    <row r="63" spans="1:5" x14ac:dyDescent="0.3">
      <c r="A63" s="1">
        <v>44</v>
      </c>
      <c r="B63" t="s">
        <v>173</v>
      </c>
      <c r="C63">
        <v>1</v>
      </c>
      <c r="D63" s="15"/>
      <c r="E63" s="31">
        <f t="shared" si="0"/>
        <v>0</v>
      </c>
    </row>
    <row r="64" spans="1:5" x14ac:dyDescent="0.3">
      <c r="A64" s="1">
        <v>45</v>
      </c>
      <c r="B64" t="s">
        <v>174</v>
      </c>
      <c r="C64">
        <v>1</v>
      </c>
      <c r="D64" s="15"/>
      <c r="E64" s="31">
        <f t="shared" si="0"/>
        <v>0</v>
      </c>
    </row>
    <row r="65" spans="1:5" x14ac:dyDescent="0.3">
      <c r="A65" s="1">
        <v>46</v>
      </c>
      <c r="B65" t="s">
        <v>175</v>
      </c>
      <c r="C65">
        <v>1</v>
      </c>
      <c r="D65" s="15"/>
      <c r="E65" s="31">
        <f t="shared" si="0"/>
        <v>0</v>
      </c>
    </row>
    <row r="66" spans="1:5" x14ac:dyDescent="0.3">
      <c r="A66" s="1">
        <v>47</v>
      </c>
      <c r="B66" t="s">
        <v>176</v>
      </c>
      <c r="C66">
        <v>1</v>
      </c>
      <c r="D66" s="15"/>
      <c r="E66" s="31">
        <f t="shared" si="0"/>
        <v>0</v>
      </c>
    </row>
    <row r="67" spans="1:5" x14ac:dyDescent="0.3">
      <c r="A67" s="1" t="s">
        <v>80</v>
      </c>
      <c r="B67" t="s">
        <v>177</v>
      </c>
      <c r="C67">
        <v>1</v>
      </c>
      <c r="D67" s="15"/>
      <c r="E67" s="31">
        <f t="shared" si="0"/>
        <v>0</v>
      </c>
    </row>
    <row r="68" spans="1:5" x14ac:dyDescent="0.3">
      <c r="A68" s="1" t="s">
        <v>81</v>
      </c>
      <c r="B68" t="s">
        <v>178</v>
      </c>
      <c r="C68">
        <v>1</v>
      </c>
      <c r="D68" s="15"/>
      <c r="E68" s="31">
        <f t="shared" si="0"/>
        <v>0</v>
      </c>
    </row>
    <row r="69" spans="1:5" x14ac:dyDescent="0.3">
      <c r="A69" s="1" t="s">
        <v>82</v>
      </c>
      <c r="B69" t="s">
        <v>179</v>
      </c>
      <c r="C69">
        <v>1</v>
      </c>
      <c r="D69" s="15"/>
      <c r="E69" s="31">
        <f t="shared" ref="E69:E79" si="1">+C69*D69</f>
        <v>0</v>
      </c>
    </row>
    <row r="70" spans="1:5" x14ac:dyDescent="0.3">
      <c r="A70" s="1" t="s">
        <v>83</v>
      </c>
      <c r="B70" t="s">
        <v>180</v>
      </c>
      <c r="C70">
        <v>1</v>
      </c>
      <c r="D70" s="15"/>
      <c r="E70" s="31">
        <f t="shared" si="1"/>
        <v>0</v>
      </c>
    </row>
    <row r="71" spans="1:5" x14ac:dyDescent="0.3">
      <c r="A71" s="1">
        <v>48</v>
      </c>
      <c r="B71" t="s">
        <v>99</v>
      </c>
      <c r="C71">
        <v>1</v>
      </c>
      <c r="D71" s="15"/>
      <c r="E71" s="31">
        <f t="shared" si="1"/>
        <v>0</v>
      </c>
    </row>
    <row r="72" spans="1:5" x14ac:dyDescent="0.3">
      <c r="A72" s="1">
        <v>49</v>
      </c>
      <c r="B72" t="s">
        <v>181</v>
      </c>
      <c r="C72">
        <v>1</v>
      </c>
      <c r="D72" s="15"/>
      <c r="E72" s="31">
        <f t="shared" si="1"/>
        <v>0</v>
      </c>
    </row>
    <row r="73" spans="1:5" x14ac:dyDescent="0.3">
      <c r="A73" s="1">
        <v>50</v>
      </c>
      <c r="B73" t="s">
        <v>182</v>
      </c>
      <c r="C73">
        <v>1</v>
      </c>
      <c r="D73" s="15"/>
      <c r="E73" s="31">
        <f t="shared" si="1"/>
        <v>0</v>
      </c>
    </row>
    <row r="74" spans="1:5" x14ac:dyDescent="0.3">
      <c r="A74" s="1">
        <v>52</v>
      </c>
      <c r="B74" t="s">
        <v>183</v>
      </c>
      <c r="C74">
        <v>1</v>
      </c>
      <c r="D74" s="15"/>
      <c r="E74" s="31">
        <f t="shared" si="1"/>
        <v>0</v>
      </c>
    </row>
    <row r="75" spans="1:5" x14ac:dyDescent="0.3">
      <c r="A75" s="1">
        <v>53</v>
      </c>
      <c r="B75" t="s">
        <v>184</v>
      </c>
      <c r="C75">
        <v>1</v>
      </c>
      <c r="D75" s="15"/>
      <c r="E75" s="31">
        <f t="shared" si="1"/>
        <v>0</v>
      </c>
    </row>
    <row r="76" spans="1:5" x14ac:dyDescent="0.3">
      <c r="A76" s="1">
        <v>55</v>
      </c>
      <c r="B76" t="s">
        <v>185</v>
      </c>
      <c r="C76">
        <v>1</v>
      </c>
      <c r="D76" s="15"/>
      <c r="E76" s="31">
        <f t="shared" si="1"/>
        <v>0</v>
      </c>
    </row>
    <row r="77" spans="1:5" x14ac:dyDescent="0.3">
      <c r="A77" s="1" t="s">
        <v>84</v>
      </c>
      <c r="B77" t="s">
        <v>186</v>
      </c>
      <c r="C77">
        <v>1</v>
      </c>
      <c r="D77" s="15"/>
      <c r="E77" s="31">
        <f t="shared" si="1"/>
        <v>0</v>
      </c>
    </row>
    <row r="78" spans="1:5" x14ac:dyDescent="0.3">
      <c r="A78" s="1">
        <v>56</v>
      </c>
      <c r="B78" t="s">
        <v>187</v>
      </c>
      <c r="C78">
        <v>1</v>
      </c>
      <c r="D78" s="15"/>
      <c r="E78" s="31">
        <f t="shared" si="1"/>
        <v>0</v>
      </c>
    </row>
    <row r="79" spans="1:5" ht="15" thickBot="1" x14ac:dyDescent="0.35">
      <c r="A79" s="8"/>
      <c r="B79" s="9" t="s">
        <v>14</v>
      </c>
      <c r="C79" s="9">
        <v>1</v>
      </c>
      <c r="D79" s="16"/>
      <c r="E79" s="35">
        <f t="shared" si="1"/>
        <v>0</v>
      </c>
    </row>
    <row r="80" spans="1:5" ht="15" thickBot="1" x14ac:dyDescent="0.35">
      <c r="A80" s="10" t="s">
        <v>191</v>
      </c>
      <c r="B80" s="11"/>
      <c r="C80" s="11"/>
      <c r="D80" s="12"/>
      <c r="E80" s="36">
        <f>SUM(E3:E79)</f>
        <v>0</v>
      </c>
    </row>
    <row r="81" spans="1:5" x14ac:dyDescent="0.3">
      <c r="A81" s="10"/>
      <c r="B81" s="11"/>
      <c r="C81" s="11"/>
      <c r="D81" s="12"/>
      <c r="E81" s="13"/>
    </row>
    <row r="82" spans="1:5" x14ac:dyDescent="0.3">
      <c r="A82" s="4" t="s">
        <v>207</v>
      </c>
      <c r="B82" s="5" t="s">
        <v>17</v>
      </c>
      <c r="C82" s="5" t="s">
        <v>15</v>
      </c>
      <c r="D82" s="6" t="s">
        <v>18</v>
      </c>
      <c r="E82" s="6" t="s">
        <v>19</v>
      </c>
    </row>
    <row r="83" spans="1:5" x14ac:dyDescent="0.3">
      <c r="A83" s="10"/>
      <c r="B83" t="s">
        <v>208</v>
      </c>
      <c r="C83">
        <v>5</v>
      </c>
      <c r="D83" s="30"/>
      <c r="E83" s="32">
        <f>C83*D83</f>
        <v>0</v>
      </c>
    </row>
    <row r="84" spans="1:5" ht="15" thickBot="1" x14ac:dyDescent="0.35">
      <c r="A84" s="10"/>
      <c r="B84" t="s">
        <v>209</v>
      </c>
      <c r="C84">
        <v>5</v>
      </c>
      <c r="D84" s="30"/>
      <c r="E84" s="32">
        <f>D84*C84</f>
        <v>0</v>
      </c>
    </row>
    <row r="85" spans="1:5" ht="15" thickBot="1" x14ac:dyDescent="0.35">
      <c r="A85" s="10" t="s">
        <v>207</v>
      </c>
      <c r="B85" s="11" t="s">
        <v>202</v>
      </c>
      <c r="C85" s="11"/>
      <c r="D85" s="12"/>
      <c r="E85" s="37">
        <f>SUM(E83:E84)</f>
        <v>0</v>
      </c>
    </row>
    <row r="86" spans="1:5" x14ac:dyDescent="0.3">
      <c r="D86" s="2"/>
      <c r="E86" s="2"/>
    </row>
    <row r="87" spans="1:5" x14ac:dyDescent="0.3">
      <c r="A87" s="1" t="s">
        <v>210</v>
      </c>
      <c r="D87" s="2"/>
      <c r="E87" s="7"/>
    </row>
  </sheetData>
  <mergeCells count="1">
    <mergeCell ref="D1:E1"/>
  </mergeCells>
  <printOptions gridLines="1"/>
  <pageMargins left="0.70866141732283472" right="0.70866141732283472" top="0.74803149606299213" bottom="0.74803149606299213" header="0.31496062992125984" footer="0.31496062992125984"/>
  <pageSetup paperSize="9"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A11EB-3017-4750-87E7-2C0A9B9B903C}">
  <dimension ref="A1:E62"/>
  <sheetViews>
    <sheetView topLeftCell="A37" workbookViewId="0">
      <selection activeCell="E53" sqref="E53"/>
    </sheetView>
  </sheetViews>
  <sheetFormatPr defaultRowHeight="14.4" x14ac:dyDescent="0.3"/>
  <cols>
    <col min="1" max="1" width="8.88671875" style="1"/>
    <col min="2" max="2" width="61" customWidth="1"/>
    <col min="3" max="3" width="11" customWidth="1"/>
    <col min="4" max="4" width="9.77734375" style="2" bestFit="1" customWidth="1"/>
    <col min="5" max="5" width="15.88671875" style="2" customWidth="1"/>
  </cols>
  <sheetData>
    <row r="1" spans="1:5" x14ac:dyDescent="0.3">
      <c r="A1" s="10" t="s">
        <v>93</v>
      </c>
      <c r="C1" t="s">
        <v>188</v>
      </c>
      <c r="D1" s="39" t="str">
        <f>+Totaalblad!B6</f>
        <v>Door leverancier</v>
      </c>
      <c r="E1" s="39"/>
    </row>
    <row r="3" spans="1:5" x14ac:dyDescent="0.3">
      <c r="A3" s="4" t="s">
        <v>16</v>
      </c>
      <c r="B3" s="5" t="s">
        <v>17</v>
      </c>
      <c r="C3" s="5" t="s">
        <v>15</v>
      </c>
      <c r="D3" s="6" t="s">
        <v>18</v>
      </c>
      <c r="E3" s="6" t="s">
        <v>19</v>
      </c>
    </row>
    <row r="4" spans="1:5" x14ac:dyDescent="0.3">
      <c r="A4" s="1">
        <v>1</v>
      </c>
      <c r="B4" t="s">
        <v>20</v>
      </c>
      <c r="C4">
        <v>4</v>
      </c>
      <c r="D4" s="15"/>
      <c r="E4" s="31">
        <f>+C4*D4</f>
        <v>0</v>
      </c>
    </row>
    <row r="5" spans="1:5" x14ac:dyDescent="0.3">
      <c r="A5" s="1">
        <v>2</v>
      </c>
      <c r="B5" t="s">
        <v>48</v>
      </c>
      <c r="C5">
        <v>1</v>
      </c>
      <c r="D5" s="15"/>
      <c r="E5" s="31">
        <f t="shared" ref="E5:E52" si="0">+C5*D5</f>
        <v>0</v>
      </c>
    </row>
    <row r="6" spans="1:5" x14ac:dyDescent="0.3">
      <c r="A6" s="1">
        <v>3</v>
      </c>
      <c r="B6" t="s">
        <v>21</v>
      </c>
      <c r="C6">
        <v>2</v>
      </c>
      <c r="D6" s="15"/>
      <c r="E6" s="31">
        <f t="shared" si="0"/>
        <v>0</v>
      </c>
    </row>
    <row r="7" spans="1:5" x14ac:dyDescent="0.3">
      <c r="A7" s="1" t="s">
        <v>0</v>
      </c>
      <c r="B7" t="s">
        <v>22</v>
      </c>
      <c r="C7">
        <v>2</v>
      </c>
      <c r="D7" s="15"/>
      <c r="E7" s="31">
        <f t="shared" si="0"/>
        <v>0</v>
      </c>
    </row>
    <row r="8" spans="1:5" x14ac:dyDescent="0.3">
      <c r="A8" s="1" t="s">
        <v>1</v>
      </c>
      <c r="B8" t="s">
        <v>23</v>
      </c>
      <c r="C8">
        <v>2</v>
      </c>
      <c r="D8" s="15"/>
      <c r="E8" s="31">
        <f t="shared" si="0"/>
        <v>0</v>
      </c>
    </row>
    <row r="9" spans="1:5" x14ac:dyDescent="0.3">
      <c r="A9" s="1">
        <v>4</v>
      </c>
      <c r="B9" t="s">
        <v>46</v>
      </c>
      <c r="C9">
        <v>1</v>
      </c>
      <c r="D9" s="15"/>
      <c r="E9" s="31">
        <f t="shared" si="0"/>
        <v>0</v>
      </c>
    </row>
    <row r="10" spans="1:5" x14ac:dyDescent="0.3">
      <c r="A10" s="1">
        <v>5</v>
      </c>
      <c r="B10" t="s">
        <v>47</v>
      </c>
      <c r="C10">
        <v>1</v>
      </c>
      <c r="D10" s="15"/>
      <c r="E10" s="31">
        <f t="shared" si="0"/>
        <v>0</v>
      </c>
    </row>
    <row r="11" spans="1:5" x14ac:dyDescent="0.3">
      <c r="A11" s="1">
        <v>6</v>
      </c>
      <c r="B11" t="s">
        <v>24</v>
      </c>
      <c r="C11">
        <v>1</v>
      </c>
      <c r="D11" s="15"/>
      <c r="E11" s="31">
        <f t="shared" si="0"/>
        <v>0</v>
      </c>
    </row>
    <row r="12" spans="1:5" x14ac:dyDescent="0.3">
      <c r="A12" s="1" t="s">
        <v>2</v>
      </c>
      <c r="B12" t="s">
        <v>25</v>
      </c>
      <c r="C12">
        <v>1</v>
      </c>
      <c r="D12" s="15"/>
      <c r="E12" s="31">
        <f t="shared" si="0"/>
        <v>0</v>
      </c>
    </row>
    <row r="13" spans="1:5" x14ac:dyDescent="0.3">
      <c r="A13" s="1">
        <v>7</v>
      </c>
      <c r="B13" t="s">
        <v>49</v>
      </c>
      <c r="C13">
        <v>1</v>
      </c>
      <c r="D13" s="15"/>
      <c r="E13" s="31">
        <f t="shared" si="0"/>
        <v>0</v>
      </c>
    </row>
    <row r="14" spans="1:5" x14ac:dyDescent="0.3">
      <c r="A14" s="1">
        <v>8</v>
      </c>
      <c r="B14" t="s">
        <v>50</v>
      </c>
      <c r="C14">
        <v>1</v>
      </c>
      <c r="D14" s="15"/>
      <c r="E14" s="31">
        <f t="shared" si="0"/>
        <v>0</v>
      </c>
    </row>
    <row r="15" spans="1:5" x14ac:dyDescent="0.3">
      <c r="A15" s="1">
        <v>9</v>
      </c>
      <c r="B15" t="s">
        <v>51</v>
      </c>
      <c r="C15">
        <v>1</v>
      </c>
      <c r="D15" s="15"/>
      <c r="E15" s="31">
        <f t="shared" si="0"/>
        <v>0</v>
      </c>
    </row>
    <row r="16" spans="1:5" x14ac:dyDescent="0.3">
      <c r="A16" s="1">
        <v>10</v>
      </c>
      <c r="B16" t="s">
        <v>28</v>
      </c>
      <c r="C16">
        <v>1</v>
      </c>
      <c r="D16" s="15"/>
      <c r="E16" s="31">
        <f t="shared" si="0"/>
        <v>0</v>
      </c>
    </row>
    <row r="17" spans="1:5" x14ac:dyDescent="0.3">
      <c r="A17" s="1" t="s">
        <v>3</v>
      </c>
      <c r="B17" t="s">
        <v>27</v>
      </c>
      <c r="C17">
        <v>3</v>
      </c>
      <c r="D17" s="15"/>
      <c r="E17" s="31">
        <f t="shared" si="0"/>
        <v>0</v>
      </c>
    </row>
    <row r="18" spans="1:5" x14ac:dyDescent="0.3">
      <c r="A18" s="1">
        <v>11</v>
      </c>
      <c r="B18" t="s">
        <v>52</v>
      </c>
      <c r="C18">
        <v>1</v>
      </c>
      <c r="D18" s="15"/>
      <c r="E18" s="31">
        <f t="shared" si="0"/>
        <v>0</v>
      </c>
    </row>
    <row r="19" spans="1:5" x14ac:dyDescent="0.3">
      <c r="A19" s="1">
        <v>12</v>
      </c>
      <c r="B19" t="s">
        <v>26</v>
      </c>
      <c r="C19">
        <v>1</v>
      </c>
      <c r="D19" s="15"/>
      <c r="E19" s="31">
        <f t="shared" si="0"/>
        <v>0</v>
      </c>
    </row>
    <row r="20" spans="1:5" x14ac:dyDescent="0.3">
      <c r="A20" s="1">
        <v>13</v>
      </c>
      <c r="B20" t="s">
        <v>13</v>
      </c>
      <c r="C20">
        <v>1</v>
      </c>
      <c r="D20" s="15"/>
      <c r="E20" s="31">
        <f t="shared" si="0"/>
        <v>0</v>
      </c>
    </row>
    <row r="21" spans="1:5" x14ac:dyDescent="0.3">
      <c r="A21" s="1">
        <v>14</v>
      </c>
      <c r="B21" t="s">
        <v>53</v>
      </c>
      <c r="C21">
        <v>1</v>
      </c>
      <c r="D21" s="15"/>
      <c r="E21" s="31">
        <f t="shared" si="0"/>
        <v>0</v>
      </c>
    </row>
    <row r="22" spans="1:5" x14ac:dyDescent="0.3">
      <c r="A22" s="1">
        <v>15</v>
      </c>
      <c r="B22" t="s">
        <v>29</v>
      </c>
      <c r="C22">
        <v>1</v>
      </c>
      <c r="D22" s="15"/>
      <c r="E22" s="31">
        <f t="shared" si="0"/>
        <v>0</v>
      </c>
    </row>
    <row r="23" spans="1:5" x14ac:dyDescent="0.3">
      <c r="A23" s="1" t="s">
        <v>4</v>
      </c>
      <c r="B23" t="s">
        <v>30</v>
      </c>
      <c r="C23">
        <v>1</v>
      </c>
      <c r="D23" s="15"/>
      <c r="E23" s="31">
        <f t="shared" si="0"/>
        <v>0</v>
      </c>
    </row>
    <row r="24" spans="1:5" x14ac:dyDescent="0.3">
      <c r="A24" s="1">
        <v>16</v>
      </c>
      <c r="B24" t="s">
        <v>54</v>
      </c>
      <c r="C24">
        <v>1</v>
      </c>
      <c r="D24" s="15"/>
      <c r="E24" s="31">
        <f t="shared" si="0"/>
        <v>0</v>
      </c>
    </row>
    <row r="25" spans="1:5" x14ac:dyDescent="0.3">
      <c r="A25" s="1">
        <v>17</v>
      </c>
      <c r="B25" t="s">
        <v>55</v>
      </c>
      <c r="C25">
        <v>1</v>
      </c>
      <c r="D25" s="15"/>
      <c r="E25" s="31">
        <f t="shared" si="0"/>
        <v>0</v>
      </c>
    </row>
    <row r="26" spans="1:5" x14ac:dyDescent="0.3">
      <c r="A26" s="1" t="s">
        <v>5</v>
      </c>
      <c r="B26" t="s">
        <v>56</v>
      </c>
      <c r="C26">
        <v>1</v>
      </c>
      <c r="D26" s="15"/>
      <c r="E26" s="31">
        <f t="shared" si="0"/>
        <v>0</v>
      </c>
    </row>
    <row r="27" spans="1:5" x14ac:dyDescent="0.3">
      <c r="A27" s="1">
        <v>18</v>
      </c>
      <c r="B27" t="s">
        <v>31</v>
      </c>
      <c r="C27">
        <v>1</v>
      </c>
      <c r="D27" s="15"/>
      <c r="E27" s="31">
        <f t="shared" si="0"/>
        <v>0</v>
      </c>
    </row>
    <row r="28" spans="1:5" x14ac:dyDescent="0.3">
      <c r="A28" s="1" t="s">
        <v>6</v>
      </c>
      <c r="B28" t="s">
        <v>57</v>
      </c>
      <c r="C28">
        <v>1</v>
      </c>
      <c r="D28" s="15"/>
      <c r="E28" s="31">
        <f t="shared" si="0"/>
        <v>0</v>
      </c>
    </row>
    <row r="29" spans="1:5" x14ac:dyDescent="0.3">
      <c r="A29" s="1">
        <v>21</v>
      </c>
      <c r="B29" t="s">
        <v>58</v>
      </c>
      <c r="C29">
        <v>1</v>
      </c>
      <c r="D29" s="15"/>
      <c r="E29" s="31">
        <f t="shared" si="0"/>
        <v>0</v>
      </c>
    </row>
    <row r="30" spans="1:5" x14ac:dyDescent="0.3">
      <c r="A30" s="1">
        <v>22</v>
      </c>
      <c r="B30" t="s">
        <v>59</v>
      </c>
      <c r="C30">
        <v>1</v>
      </c>
      <c r="D30" s="15"/>
      <c r="E30" s="31">
        <f t="shared" si="0"/>
        <v>0</v>
      </c>
    </row>
    <row r="31" spans="1:5" x14ac:dyDescent="0.3">
      <c r="A31" s="1">
        <v>23</v>
      </c>
      <c r="B31" t="s">
        <v>32</v>
      </c>
      <c r="C31">
        <v>1</v>
      </c>
      <c r="D31" s="15"/>
      <c r="E31" s="31">
        <f t="shared" si="0"/>
        <v>0</v>
      </c>
    </row>
    <row r="32" spans="1:5" x14ac:dyDescent="0.3">
      <c r="A32" s="1">
        <v>24</v>
      </c>
      <c r="B32" t="s">
        <v>33</v>
      </c>
      <c r="C32">
        <v>1</v>
      </c>
      <c r="D32" s="15"/>
      <c r="E32" s="31">
        <f t="shared" si="0"/>
        <v>0</v>
      </c>
    </row>
    <row r="33" spans="1:5" x14ac:dyDescent="0.3">
      <c r="A33" s="1">
        <v>25</v>
      </c>
      <c r="B33" t="s">
        <v>60</v>
      </c>
      <c r="C33">
        <v>1</v>
      </c>
      <c r="D33" s="15"/>
      <c r="E33" s="31">
        <f t="shared" si="0"/>
        <v>0</v>
      </c>
    </row>
    <row r="34" spans="1:5" x14ac:dyDescent="0.3">
      <c r="A34" s="1" t="s">
        <v>7</v>
      </c>
      <c r="B34" t="s">
        <v>34</v>
      </c>
      <c r="C34">
        <v>1</v>
      </c>
      <c r="D34" s="15"/>
      <c r="E34" s="31">
        <f t="shared" si="0"/>
        <v>0</v>
      </c>
    </row>
    <row r="35" spans="1:5" x14ac:dyDescent="0.3">
      <c r="A35" s="1">
        <v>27</v>
      </c>
      <c r="B35" t="s">
        <v>35</v>
      </c>
      <c r="C35">
        <v>2</v>
      </c>
      <c r="D35" s="15"/>
      <c r="E35" s="31">
        <f t="shared" si="0"/>
        <v>0</v>
      </c>
    </row>
    <row r="36" spans="1:5" x14ac:dyDescent="0.3">
      <c r="A36" s="1">
        <v>28</v>
      </c>
      <c r="B36" t="s">
        <v>36</v>
      </c>
      <c r="C36">
        <v>1</v>
      </c>
      <c r="D36" s="15"/>
      <c r="E36" s="31">
        <f t="shared" si="0"/>
        <v>0</v>
      </c>
    </row>
    <row r="37" spans="1:5" x14ac:dyDescent="0.3">
      <c r="A37" s="1" t="s">
        <v>8</v>
      </c>
      <c r="B37" t="s">
        <v>37</v>
      </c>
      <c r="C37">
        <v>1</v>
      </c>
      <c r="D37" s="15"/>
      <c r="E37" s="31">
        <f t="shared" si="0"/>
        <v>0</v>
      </c>
    </row>
    <row r="38" spans="1:5" x14ac:dyDescent="0.3">
      <c r="A38" s="1">
        <v>29</v>
      </c>
      <c r="B38" t="s">
        <v>61</v>
      </c>
      <c r="C38">
        <v>1</v>
      </c>
      <c r="D38" s="15"/>
      <c r="E38" s="31">
        <f t="shared" si="0"/>
        <v>0</v>
      </c>
    </row>
    <row r="39" spans="1:5" x14ac:dyDescent="0.3">
      <c r="A39" s="1" t="s">
        <v>9</v>
      </c>
      <c r="B39" t="s">
        <v>62</v>
      </c>
      <c r="C39">
        <v>2</v>
      </c>
      <c r="D39" s="15"/>
      <c r="E39" s="31">
        <f t="shared" si="0"/>
        <v>0</v>
      </c>
    </row>
    <row r="40" spans="1:5" x14ac:dyDescent="0.3">
      <c r="A40" s="1">
        <v>30</v>
      </c>
      <c r="B40" t="s">
        <v>61</v>
      </c>
      <c r="C40">
        <v>1</v>
      </c>
      <c r="D40" s="15"/>
      <c r="E40" s="31">
        <f t="shared" si="0"/>
        <v>0</v>
      </c>
    </row>
    <row r="41" spans="1:5" x14ac:dyDescent="0.3">
      <c r="A41" s="1" t="s">
        <v>10</v>
      </c>
      <c r="B41" t="s">
        <v>63</v>
      </c>
      <c r="C41">
        <v>2</v>
      </c>
      <c r="D41" s="15"/>
      <c r="E41" s="31">
        <f t="shared" si="0"/>
        <v>0</v>
      </c>
    </row>
    <row r="42" spans="1:5" x14ac:dyDescent="0.3">
      <c r="A42" s="1">
        <v>31</v>
      </c>
      <c r="B42" t="s">
        <v>38</v>
      </c>
      <c r="C42">
        <v>2</v>
      </c>
      <c r="D42" s="15"/>
      <c r="E42" s="31">
        <f t="shared" si="0"/>
        <v>0</v>
      </c>
    </row>
    <row r="43" spans="1:5" x14ac:dyDescent="0.3">
      <c r="A43" s="1">
        <v>32</v>
      </c>
      <c r="B43" t="s">
        <v>39</v>
      </c>
      <c r="C43">
        <v>2</v>
      </c>
      <c r="D43" s="15"/>
      <c r="E43" s="31">
        <f t="shared" si="0"/>
        <v>0</v>
      </c>
    </row>
    <row r="44" spans="1:5" x14ac:dyDescent="0.3">
      <c r="A44" s="1">
        <v>33</v>
      </c>
      <c r="B44" t="s">
        <v>40</v>
      </c>
      <c r="C44">
        <v>1</v>
      </c>
      <c r="D44" s="15"/>
      <c r="E44" s="31">
        <f t="shared" si="0"/>
        <v>0</v>
      </c>
    </row>
    <row r="45" spans="1:5" x14ac:dyDescent="0.3">
      <c r="A45" s="1">
        <v>34</v>
      </c>
      <c r="B45" t="s">
        <v>41</v>
      </c>
      <c r="C45">
        <v>1</v>
      </c>
      <c r="D45" s="15"/>
      <c r="E45" s="31">
        <f t="shared" si="0"/>
        <v>0</v>
      </c>
    </row>
    <row r="46" spans="1:5" x14ac:dyDescent="0.3">
      <c r="A46" s="1" t="s">
        <v>11</v>
      </c>
      <c r="B46" t="s">
        <v>42</v>
      </c>
      <c r="C46">
        <v>1</v>
      </c>
      <c r="D46" s="15"/>
      <c r="E46" s="31">
        <f t="shared" si="0"/>
        <v>0</v>
      </c>
    </row>
    <row r="47" spans="1:5" x14ac:dyDescent="0.3">
      <c r="A47" s="1">
        <v>36</v>
      </c>
      <c r="B47" t="s">
        <v>43</v>
      </c>
      <c r="C47">
        <v>1</v>
      </c>
      <c r="D47" s="15"/>
      <c r="E47" s="31">
        <f t="shared" si="0"/>
        <v>0</v>
      </c>
    </row>
    <row r="48" spans="1:5" x14ac:dyDescent="0.3">
      <c r="A48" s="1">
        <v>37</v>
      </c>
      <c r="B48" t="s">
        <v>41</v>
      </c>
      <c r="C48">
        <v>1</v>
      </c>
      <c r="D48" s="15"/>
      <c r="E48" s="31">
        <f t="shared" si="0"/>
        <v>0</v>
      </c>
    </row>
    <row r="49" spans="1:5" x14ac:dyDescent="0.3">
      <c r="A49" s="1" t="s">
        <v>12</v>
      </c>
      <c r="B49" t="s">
        <v>44</v>
      </c>
      <c r="C49">
        <v>1</v>
      </c>
      <c r="D49" s="15"/>
      <c r="E49" s="31">
        <f t="shared" si="0"/>
        <v>0</v>
      </c>
    </row>
    <row r="50" spans="1:5" x14ac:dyDescent="0.3">
      <c r="A50" s="1">
        <v>38</v>
      </c>
      <c r="B50" t="s">
        <v>64</v>
      </c>
      <c r="C50">
        <v>1</v>
      </c>
      <c r="D50" s="15"/>
      <c r="E50" s="31">
        <f t="shared" si="0"/>
        <v>0</v>
      </c>
    </row>
    <row r="51" spans="1:5" x14ac:dyDescent="0.3">
      <c r="A51" s="1">
        <v>39</v>
      </c>
      <c r="B51" t="s">
        <v>45</v>
      </c>
      <c r="C51">
        <v>1</v>
      </c>
      <c r="D51" s="15"/>
      <c r="E51" s="31">
        <f t="shared" si="0"/>
        <v>0</v>
      </c>
    </row>
    <row r="52" spans="1:5" ht="15" thickBot="1" x14ac:dyDescent="0.35">
      <c r="A52" s="8"/>
      <c r="B52" s="9" t="s">
        <v>14</v>
      </c>
      <c r="C52" s="9">
        <v>1</v>
      </c>
      <c r="D52" s="16"/>
      <c r="E52" s="35">
        <f t="shared" si="0"/>
        <v>0</v>
      </c>
    </row>
    <row r="53" spans="1:5" ht="15" thickBot="1" x14ac:dyDescent="0.35">
      <c r="A53" s="10" t="s">
        <v>191</v>
      </c>
      <c r="B53" s="11"/>
      <c r="C53" s="11"/>
      <c r="D53" s="12"/>
      <c r="E53" s="37">
        <f>SUM(E4:E52)</f>
        <v>0</v>
      </c>
    </row>
    <row r="54" spans="1:5" x14ac:dyDescent="0.3">
      <c r="E54" s="31"/>
    </row>
    <row r="55" spans="1:5" x14ac:dyDescent="0.3">
      <c r="B55" s="5" t="s">
        <v>17</v>
      </c>
      <c r="C55" s="5" t="s">
        <v>15</v>
      </c>
      <c r="D55" s="6" t="s">
        <v>18</v>
      </c>
      <c r="E55" s="34" t="s">
        <v>19</v>
      </c>
    </row>
    <row r="56" spans="1:5" x14ac:dyDescent="0.3">
      <c r="B56" t="s">
        <v>208</v>
      </c>
      <c r="C56">
        <v>5</v>
      </c>
      <c r="D56" s="30"/>
      <c r="E56" s="32">
        <f>C56*D56</f>
        <v>0</v>
      </c>
    </row>
    <row r="57" spans="1:5" ht="15" thickBot="1" x14ac:dyDescent="0.35">
      <c r="B57" t="s">
        <v>209</v>
      </c>
      <c r="C57">
        <v>5</v>
      </c>
      <c r="D57" s="30"/>
      <c r="E57" s="32">
        <f>D57*C57</f>
        <v>0</v>
      </c>
    </row>
    <row r="58" spans="1:5" ht="15" thickBot="1" x14ac:dyDescent="0.35">
      <c r="A58" s="10" t="s">
        <v>207</v>
      </c>
      <c r="B58" s="11" t="s">
        <v>202</v>
      </c>
      <c r="C58" s="11"/>
      <c r="D58" s="12"/>
      <c r="E58" s="37">
        <f>SUM(E56:E57)</f>
        <v>0</v>
      </c>
    </row>
    <row r="59" spans="1:5" x14ac:dyDescent="0.3">
      <c r="E59" s="31"/>
    </row>
    <row r="60" spans="1:5" x14ac:dyDescent="0.3">
      <c r="A60" s="1" t="s">
        <v>189</v>
      </c>
      <c r="E60" s="31"/>
    </row>
    <row r="61" spans="1:5" x14ac:dyDescent="0.3">
      <c r="E61" s="31"/>
    </row>
    <row r="62" spans="1:5" x14ac:dyDescent="0.3">
      <c r="E62" s="31"/>
    </row>
  </sheetData>
  <mergeCells count="1">
    <mergeCell ref="D1:E1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92E94-CABE-44CB-BB02-F1CA18D35E0D}">
  <sheetPr>
    <pageSetUpPr fitToPage="1"/>
  </sheetPr>
  <dimension ref="A1:E58"/>
  <sheetViews>
    <sheetView tabSelected="1" topLeftCell="A34" workbookViewId="0">
      <selection activeCell="E56" sqref="E56"/>
    </sheetView>
  </sheetViews>
  <sheetFormatPr defaultRowHeight="14.4" x14ac:dyDescent="0.3"/>
  <cols>
    <col min="1" max="1" width="8.88671875" style="1"/>
    <col min="2" max="2" width="61.44140625" customWidth="1"/>
    <col min="3" max="3" width="10.88671875" customWidth="1"/>
    <col min="4" max="4" width="8.88671875" style="2"/>
    <col min="5" max="5" width="17.44140625" style="2" customWidth="1"/>
  </cols>
  <sheetData>
    <row r="1" spans="1:5" x14ac:dyDescent="0.3">
      <c r="A1" s="10" t="s">
        <v>94</v>
      </c>
      <c r="C1" t="s">
        <v>188</v>
      </c>
      <c r="D1" s="39" t="str">
        <f>+Totaalblad!B6</f>
        <v>Door leverancier</v>
      </c>
      <c r="E1" s="39"/>
    </row>
    <row r="3" spans="1:5" x14ac:dyDescent="0.3">
      <c r="A3" s="4" t="s">
        <v>16</v>
      </c>
      <c r="B3" s="5" t="s">
        <v>17</v>
      </c>
      <c r="C3" s="5" t="s">
        <v>15</v>
      </c>
      <c r="D3" s="6" t="s">
        <v>18</v>
      </c>
      <c r="E3" s="6" t="s">
        <v>19</v>
      </c>
    </row>
    <row r="4" spans="1:5" x14ac:dyDescent="0.3">
      <c r="A4" s="1">
        <v>1</v>
      </c>
      <c r="B4" s="3" t="s">
        <v>20</v>
      </c>
      <c r="C4">
        <v>4</v>
      </c>
      <c r="D4" s="15"/>
      <c r="E4" s="31">
        <f>+C4*D4</f>
        <v>0</v>
      </c>
    </row>
    <row r="5" spans="1:5" x14ac:dyDescent="0.3">
      <c r="A5" s="1">
        <v>2</v>
      </c>
      <c r="B5" s="3" t="s">
        <v>48</v>
      </c>
      <c r="C5">
        <v>1</v>
      </c>
      <c r="D5" s="15"/>
      <c r="E5" s="31">
        <f t="shared" ref="E5:E49" si="0">+C5*D5</f>
        <v>0</v>
      </c>
    </row>
    <row r="6" spans="1:5" x14ac:dyDescent="0.3">
      <c r="A6" s="1">
        <v>3</v>
      </c>
      <c r="B6" s="3" t="s">
        <v>95</v>
      </c>
      <c r="C6">
        <v>2</v>
      </c>
      <c r="D6" s="15"/>
      <c r="E6" s="31">
        <f t="shared" si="0"/>
        <v>0</v>
      </c>
    </row>
    <row r="7" spans="1:5" x14ac:dyDescent="0.3">
      <c r="A7" s="1" t="s">
        <v>0</v>
      </c>
      <c r="B7" s="3" t="s">
        <v>96</v>
      </c>
      <c r="C7">
        <v>2</v>
      </c>
      <c r="D7" s="15"/>
      <c r="E7" s="31">
        <f t="shared" si="0"/>
        <v>0</v>
      </c>
    </row>
    <row r="8" spans="1:5" x14ac:dyDescent="0.3">
      <c r="A8" s="1" t="s">
        <v>85</v>
      </c>
      <c r="B8" s="3" t="s">
        <v>97</v>
      </c>
      <c r="C8">
        <v>2</v>
      </c>
      <c r="D8" s="15"/>
      <c r="E8" s="31">
        <f t="shared" si="0"/>
        <v>0</v>
      </c>
    </row>
    <row r="9" spans="1:5" x14ac:dyDescent="0.3">
      <c r="A9" s="1">
        <v>4</v>
      </c>
      <c r="B9" s="3" t="s">
        <v>46</v>
      </c>
      <c r="C9">
        <v>1</v>
      </c>
      <c r="D9" s="15"/>
      <c r="E9" s="31">
        <f t="shared" si="0"/>
        <v>0</v>
      </c>
    </row>
    <row r="10" spans="1:5" x14ac:dyDescent="0.3">
      <c r="A10" s="1">
        <v>5</v>
      </c>
      <c r="B10" s="3" t="s">
        <v>47</v>
      </c>
      <c r="C10">
        <v>1</v>
      </c>
      <c r="D10" s="15"/>
      <c r="E10" s="31">
        <f t="shared" si="0"/>
        <v>0</v>
      </c>
    </row>
    <row r="11" spans="1:5" x14ac:dyDescent="0.3">
      <c r="A11" s="1">
        <v>6</v>
      </c>
      <c r="B11" s="3" t="s">
        <v>203</v>
      </c>
      <c r="C11">
        <v>1</v>
      </c>
      <c r="D11" s="15"/>
      <c r="E11" s="31">
        <f t="shared" si="0"/>
        <v>0</v>
      </c>
    </row>
    <row r="12" spans="1:5" x14ac:dyDescent="0.3">
      <c r="A12" s="1" t="s">
        <v>2</v>
      </c>
      <c r="B12" s="3" t="s">
        <v>98</v>
      </c>
      <c r="C12">
        <v>1</v>
      </c>
      <c r="D12" s="15"/>
      <c r="E12" s="31">
        <f t="shared" si="0"/>
        <v>0</v>
      </c>
    </row>
    <row r="13" spans="1:5" x14ac:dyDescent="0.3">
      <c r="A13" s="1">
        <v>7</v>
      </c>
      <c r="B13" s="3" t="s">
        <v>99</v>
      </c>
      <c r="C13">
        <v>1</v>
      </c>
      <c r="D13" s="15"/>
      <c r="E13" s="31">
        <f t="shared" si="0"/>
        <v>0</v>
      </c>
    </row>
    <row r="14" spans="1:5" x14ac:dyDescent="0.3">
      <c r="A14" s="1">
        <v>8</v>
      </c>
      <c r="B14" s="3" t="s">
        <v>100</v>
      </c>
      <c r="C14">
        <v>1</v>
      </c>
      <c r="D14" s="15"/>
      <c r="E14" s="31">
        <f t="shared" si="0"/>
        <v>0</v>
      </c>
    </row>
    <row r="15" spans="1:5" x14ac:dyDescent="0.3">
      <c r="A15" s="1">
        <v>9</v>
      </c>
      <c r="B15" s="3" t="s">
        <v>101</v>
      </c>
      <c r="C15">
        <v>1</v>
      </c>
      <c r="D15" s="15"/>
      <c r="E15" s="31">
        <f t="shared" si="0"/>
        <v>0</v>
      </c>
    </row>
    <row r="16" spans="1:5" x14ac:dyDescent="0.3">
      <c r="A16" s="1" t="s">
        <v>86</v>
      </c>
      <c r="B16" s="3" t="s">
        <v>58</v>
      </c>
      <c r="C16">
        <v>1</v>
      </c>
      <c r="D16" s="15"/>
      <c r="E16" s="31">
        <f t="shared" si="0"/>
        <v>0</v>
      </c>
    </row>
    <row r="17" spans="1:5" x14ac:dyDescent="0.3">
      <c r="A17" s="1">
        <v>10</v>
      </c>
      <c r="B17" s="3" t="s">
        <v>102</v>
      </c>
      <c r="C17">
        <v>1</v>
      </c>
      <c r="D17" s="15"/>
      <c r="E17" s="31">
        <f t="shared" si="0"/>
        <v>0</v>
      </c>
    </row>
    <row r="18" spans="1:5" x14ac:dyDescent="0.3">
      <c r="A18" s="1" t="s">
        <v>87</v>
      </c>
      <c r="B18" s="3" t="s">
        <v>204</v>
      </c>
      <c r="C18">
        <v>1</v>
      </c>
      <c r="D18" s="15"/>
      <c r="E18" s="31">
        <f t="shared" si="0"/>
        <v>0</v>
      </c>
    </row>
    <row r="19" spans="1:5" x14ac:dyDescent="0.3">
      <c r="A19" s="1">
        <v>11</v>
      </c>
      <c r="B19" s="3" t="s">
        <v>103</v>
      </c>
      <c r="C19">
        <v>1</v>
      </c>
      <c r="D19" s="15"/>
      <c r="E19" s="31">
        <f t="shared" si="0"/>
        <v>0</v>
      </c>
    </row>
    <row r="20" spans="1:5" x14ac:dyDescent="0.3">
      <c r="A20" s="1">
        <v>12</v>
      </c>
      <c r="B20" s="3" t="s">
        <v>104</v>
      </c>
      <c r="C20">
        <v>1</v>
      </c>
      <c r="D20" s="15"/>
      <c r="E20" s="31">
        <f t="shared" si="0"/>
        <v>0</v>
      </c>
    </row>
    <row r="21" spans="1:5" x14ac:dyDescent="0.3">
      <c r="A21" s="1" t="s">
        <v>68</v>
      </c>
      <c r="B21" s="3" t="s">
        <v>56</v>
      </c>
      <c r="C21">
        <v>2</v>
      </c>
      <c r="D21" s="15"/>
      <c r="E21" s="31">
        <f t="shared" si="0"/>
        <v>0</v>
      </c>
    </row>
    <row r="22" spans="1:5" x14ac:dyDescent="0.3">
      <c r="A22" s="1">
        <v>13</v>
      </c>
      <c r="B22" s="3" t="s">
        <v>105</v>
      </c>
      <c r="C22">
        <v>1</v>
      </c>
      <c r="D22" s="15"/>
      <c r="E22" s="31">
        <f t="shared" si="0"/>
        <v>0</v>
      </c>
    </row>
    <row r="23" spans="1:5" x14ac:dyDescent="0.3">
      <c r="A23" s="1">
        <v>16</v>
      </c>
      <c r="B23" s="3" t="s">
        <v>106</v>
      </c>
      <c r="C23">
        <v>1</v>
      </c>
      <c r="D23" s="15"/>
      <c r="E23" s="31">
        <f t="shared" si="0"/>
        <v>0</v>
      </c>
    </row>
    <row r="24" spans="1:5" x14ac:dyDescent="0.3">
      <c r="A24" s="1" t="s">
        <v>89</v>
      </c>
      <c r="B24" s="3" t="s">
        <v>107</v>
      </c>
      <c r="C24">
        <v>2</v>
      </c>
      <c r="D24" s="15"/>
      <c r="E24" s="31">
        <f t="shared" si="0"/>
        <v>0</v>
      </c>
    </row>
    <row r="25" spans="1:5" x14ac:dyDescent="0.3">
      <c r="A25" s="1">
        <v>17</v>
      </c>
      <c r="B25" s="3" t="s">
        <v>108</v>
      </c>
      <c r="C25">
        <v>1</v>
      </c>
      <c r="D25" s="15"/>
      <c r="E25" s="31">
        <f t="shared" si="0"/>
        <v>0</v>
      </c>
    </row>
    <row r="26" spans="1:5" x14ac:dyDescent="0.3">
      <c r="A26" s="1" t="s">
        <v>5</v>
      </c>
      <c r="B26" s="3" t="s">
        <v>107</v>
      </c>
      <c r="C26">
        <v>3</v>
      </c>
      <c r="D26" s="15"/>
      <c r="E26" s="31">
        <f t="shared" si="0"/>
        <v>0</v>
      </c>
    </row>
    <row r="27" spans="1:5" x14ac:dyDescent="0.3">
      <c r="A27" s="1">
        <v>18</v>
      </c>
      <c r="B27" s="3" t="s">
        <v>109</v>
      </c>
      <c r="C27">
        <v>1</v>
      </c>
      <c r="D27" s="15"/>
      <c r="E27" s="31">
        <f t="shared" si="0"/>
        <v>0</v>
      </c>
    </row>
    <row r="28" spans="1:5" x14ac:dyDescent="0.3">
      <c r="A28" s="1">
        <v>19</v>
      </c>
      <c r="B28" s="3" t="s">
        <v>110</v>
      </c>
      <c r="C28">
        <v>1</v>
      </c>
      <c r="D28" s="15"/>
      <c r="E28" s="31">
        <f t="shared" si="0"/>
        <v>0</v>
      </c>
    </row>
    <row r="29" spans="1:5" x14ac:dyDescent="0.3">
      <c r="A29" s="1">
        <v>20</v>
      </c>
      <c r="B29" s="3" t="s">
        <v>111</v>
      </c>
      <c r="C29">
        <v>1</v>
      </c>
      <c r="D29" s="15"/>
      <c r="E29" s="31">
        <f t="shared" si="0"/>
        <v>0</v>
      </c>
    </row>
    <row r="30" spans="1:5" x14ac:dyDescent="0.3">
      <c r="A30" s="1" t="s">
        <v>88</v>
      </c>
      <c r="B30" s="3" t="s">
        <v>112</v>
      </c>
      <c r="C30">
        <v>1</v>
      </c>
      <c r="D30" s="15"/>
      <c r="E30" s="31">
        <f t="shared" si="0"/>
        <v>0</v>
      </c>
    </row>
    <row r="31" spans="1:5" x14ac:dyDescent="0.3">
      <c r="A31" s="1">
        <v>21</v>
      </c>
      <c r="B31" s="3" t="s">
        <v>113</v>
      </c>
      <c r="C31">
        <v>1</v>
      </c>
      <c r="D31" s="15"/>
      <c r="E31" s="31">
        <f t="shared" si="0"/>
        <v>0</v>
      </c>
    </row>
    <row r="32" spans="1:5" x14ac:dyDescent="0.3">
      <c r="A32" s="1" t="s">
        <v>90</v>
      </c>
      <c r="B32" s="3" t="s">
        <v>114</v>
      </c>
      <c r="C32">
        <v>2</v>
      </c>
      <c r="D32" s="15"/>
      <c r="E32" s="31">
        <f t="shared" si="0"/>
        <v>0</v>
      </c>
    </row>
    <row r="33" spans="1:5" x14ac:dyDescent="0.3">
      <c r="A33" s="1">
        <v>22</v>
      </c>
      <c r="B33" s="3" t="s">
        <v>59</v>
      </c>
      <c r="C33">
        <v>1</v>
      </c>
      <c r="D33" s="15"/>
      <c r="E33" s="31">
        <f t="shared" si="0"/>
        <v>0</v>
      </c>
    </row>
    <row r="34" spans="1:5" x14ac:dyDescent="0.3">
      <c r="A34" s="1" t="s">
        <v>70</v>
      </c>
      <c r="B34" s="3" t="s">
        <v>59</v>
      </c>
      <c r="C34">
        <v>1</v>
      </c>
      <c r="D34" s="15"/>
      <c r="E34" s="31">
        <f t="shared" si="0"/>
        <v>0</v>
      </c>
    </row>
    <row r="35" spans="1:5" x14ac:dyDescent="0.3">
      <c r="A35" s="1">
        <v>23</v>
      </c>
      <c r="B35" s="3" t="s">
        <v>115</v>
      </c>
      <c r="C35">
        <v>1</v>
      </c>
      <c r="D35" s="15"/>
      <c r="E35" s="31">
        <f t="shared" si="0"/>
        <v>0</v>
      </c>
    </row>
    <row r="36" spans="1:5" x14ac:dyDescent="0.3">
      <c r="A36" s="1">
        <v>25</v>
      </c>
      <c r="B36" s="3" t="s">
        <v>116</v>
      </c>
      <c r="C36">
        <v>1</v>
      </c>
      <c r="D36" s="15"/>
      <c r="E36" s="31">
        <f t="shared" si="0"/>
        <v>0</v>
      </c>
    </row>
    <row r="37" spans="1:5" x14ac:dyDescent="0.3">
      <c r="A37" s="1">
        <v>26</v>
      </c>
      <c r="B37" s="3" t="s">
        <v>117</v>
      </c>
      <c r="C37">
        <v>1</v>
      </c>
      <c r="D37" s="15"/>
      <c r="E37" s="31">
        <f t="shared" si="0"/>
        <v>0</v>
      </c>
    </row>
    <row r="38" spans="1:5" x14ac:dyDescent="0.3">
      <c r="A38" s="1" t="s">
        <v>91</v>
      </c>
      <c r="B38" s="3" t="s">
        <v>118</v>
      </c>
      <c r="C38">
        <v>2</v>
      </c>
      <c r="D38" s="15"/>
      <c r="E38" s="31">
        <f t="shared" si="0"/>
        <v>0</v>
      </c>
    </row>
    <row r="39" spans="1:5" x14ac:dyDescent="0.3">
      <c r="A39" s="1">
        <v>27</v>
      </c>
      <c r="B39" s="3" t="s">
        <v>43</v>
      </c>
      <c r="C39">
        <v>1</v>
      </c>
      <c r="D39" s="15"/>
      <c r="E39" s="31">
        <f t="shared" si="0"/>
        <v>0</v>
      </c>
    </row>
    <row r="40" spans="1:5" x14ac:dyDescent="0.3">
      <c r="A40" s="1">
        <v>28</v>
      </c>
      <c r="B40" s="3" t="s">
        <v>119</v>
      </c>
      <c r="C40">
        <v>1</v>
      </c>
      <c r="D40" s="15"/>
      <c r="E40" s="31">
        <f t="shared" si="0"/>
        <v>0</v>
      </c>
    </row>
    <row r="41" spans="1:5" x14ac:dyDescent="0.3">
      <c r="A41" s="1" t="s">
        <v>8</v>
      </c>
      <c r="B41" s="3" t="s">
        <v>44</v>
      </c>
      <c r="C41">
        <v>1</v>
      </c>
      <c r="D41" s="15"/>
      <c r="E41" s="31">
        <f t="shared" si="0"/>
        <v>0</v>
      </c>
    </row>
    <row r="42" spans="1:5" x14ac:dyDescent="0.3">
      <c r="A42" s="1">
        <v>29</v>
      </c>
      <c r="B42" s="3" t="s">
        <v>61</v>
      </c>
      <c r="C42">
        <v>1</v>
      </c>
      <c r="D42" s="15"/>
      <c r="E42" s="31">
        <f t="shared" si="0"/>
        <v>0</v>
      </c>
    </row>
    <row r="43" spans="1:5" x14ac:dyDescent="0.3">
      <c r="A43" s="1" t="s">
        <v>9</v>
      </c>
      <c r="B43" s="3" t="s">
        <v>62</v>
      </c>
      <c r="C43">
        <v>3</v>
      </c>
      <c r="D43" s="15"/>
      <c r="E43" s="31">
        <f t="shared" si="0"/>
        <v>0</v>
      </c>
    </row>
    <row r="44" spans="1:5" x14ac:dyDescent="0.3">
      <c r="A44" s="1">
        <v>30</v>
      </c>
      <c r="B44" s="3" t="s">
        <v>120</v>
      </c>
      <c r="C44">
        <v>2</v>
      </c>
      <c r="D44" s="15"/>
      <c r="E44" s="31">
        <f t="shared" si="0"/>
        <v>0</v>
      </c>
    </row>
    <row r="45" spans="1:5" x14ac:dyDescent="0.3">
      <c r="A45" s="1">
        <v>31</v>
      </c>
      <c r="B45" s="3" t="s">
        <v>121</v>
      </c>
      <c r="C45">
        <v>1</v>
      </c>
      <c r="D45" s="15"/>
      <c r="E45" s="31">
        <f t="shared" si="0"/>
        <v>0</v>
      </c>
    </row>
    <row r="46" spans="1:5" x14ac:dyDescent="0.3">
      <c r="A46" s="1">
        <v>33</v>
      </c>
      <c r="B46" s="3" t="s">
        <v>121</v>
      </c>
      <c r="C46">
        <v>1</v>
      </c>
      <c r="D46" s="15"/>
      <c r="E46" s="31">
        <f t="shared" si="0"/>
        <v>0</v>
      </c>
    </row>
    <row r="47" spans="1:5" x14ac:dyDescent="0.3">
      <c r="A47" s="1" t="s">
        <v>92</v>
      </c>
      <c r="B47" s="3" t="s">
        <v>122</v>
      </c>
      <c r="C47">
        <v>1</v>
      </c>
      <c r="D47" s="15"/>
      <c r="E47" s="31">
        <f t="shared" si="0"/>
        <v>0</v>
      </c>
    </row>
    <row r="48" spans="1:5" x14ac:dyDescent="0.3">
      <c r="A48" s="1">
        <v>35</v>
      </c>
      <c r="B48" s="3" t="s">
        <v>123</v>
      </c>
      <c r="C48">
        <v>1</v>
      </c>
      <c r="D48" s="15"/>
      <c r="E48" s="31">
        <f t="shared" si="0"/>
        <v>0</v>
      </c>
    </row>
    <row r="49" spans="1:5" ht="15" thickBot="1" x14ac:dyDescent="0.35">
      <c r="A49" s="8"/>
      <c r="B49" s="14" t="s">
        <v>14</v>
      </c>
      <c r="C49" s="9">
        <v>1</v>
      </c>
      <c r="D49" s="16"/>
      <c r="E49" s="35">
        <f t="shared" si="0"/>
        <v>0</v>
      </c>
    </row>
    <row r="50" spans="1:5" ht="15" thickBot="1" x14ac:dyDescent="0.35">
      <c r="A50" s="10" t="s">
        <v>191</v>
      </c>
      <c r="B50" s="11"/>
      <c r="C50" s="11"/>
      <c r="D50" s="12"/>
      <c r="E50" s="36">
        <f>SUM(E1:E49)</f>
        <v>0</v>
      </c>
    </row>
    <row r="51" spans="1:5" x14ac:dyDescent="0.3">
      <c r="A51" s="10"/>
      <c r="B51" s="11"/>
      <c r="C51" s="11"/>
      <c r="D51" s="12"/>
      <c r="E51" s="13"/>
    </row>
    <row r="52" spans="1:5" x14ac:dyDescent="0.3">
      <c r="A52" s="10"/>
      <c r="B52" s="11"/>
      <c r="C52" s="11"/>
      <c r="D52" s="12"/>
      <c r="E52" s="13"/>
    </row>
    <row r="53" spans="1:5" x14ac:dyDescent="0.3">
      <c r="A53" s="10"/>
      <c r="B53" s="5" t="s">
        <v>17</v>
      </c>
      <c r="C53" s="5" t="s">
        <v>15</v>
      </c>
      <c r="D53" s="6" t="s">
        <v>18</v>
      </c>
      <c r="E53" s="34" t="s">
        <v>19</v>
      </c>
    </row>
    <row r="54" spans="1:5" x14ac:dyDescent="0.3">
      <c r="A54" s="10"/>
      <c r="B54" t="s">
        <v>208</v>
      </c>
      <c r="C54">
        <v>5</v>
      </c>
      <c r="D54" s="30"/>
      <c r="E54" s="32">
        <f>C54*D54</f>
        <v>0</v>
      </c>
    </row>
    <row r="55" spans="1:5" ht="15" thickBot="1" x14ac:dyDescent="0.35">
      <c r="A55" s="10"/>
      <c r="B55" t="s">
        <v>209</v>
      </c>
      <c r="C55">
        <v>5</v>
      </c>
      <c r="D55" s="30"/>
      <c r="E55" s="32">
        <f>D55*C55</f>
        <v>0</v>
      </c>
    </row>
    <row r="56" spans="1:5" ht="15" thickBot="1" x14ac:dyDescent="0.35">
      <c r="B56" s="11" t="s">
        <v>202</v>
      </c>
      <c r="C56" s="11"/>
      <c r="D56" s="12"/>
      <c r="E56" s="37">
        <f>SUM(E54:E55)</f>
        <v>0</v>
      </c>
    </row>
    <row r="57" spans="1:5" x14ac:dyDescent="0.3">
      <c r="B57" s="11"/>
      <c r="C57" s="11"/>
      <c r="D57" s="12"/>
      <c r="E57" s="33"/>
    </row>
    <row r="58" spans="1:5" x14ac:dyDescent="0.3">
      <c r="A58" s="1" t="s">
        <v>189</v>
      </c>
    </row>
  </sheetData>
  <mergeCells count="1">
    <mergeCell ref="D1:E1"/>
  </mergeCells>
  <printOptions gridLines="1"/>
  <pageMargins left="0.70866141732283472" right="0.70866141732283472" top="0.74803149606299213" bottom="0.74803149606299213" header="0.31496062992125984" footer="0.31496062992125984"/>
  <pageSetup paperSize="9" scale="8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7</vt:i4>
      </vt:variant>
    </vt:vector>
  </HeadingPairs>
  <TitlesOfParts>
    <vt:vector size="11" baseType="lpstr">
      <vt:lpstr>Totaalblad</vt:lpstr>
      <vt:lpstr>Vidar</vt:lpstr>
      <vt:lpstr>Stadhuis</vt:lpstr>
      <vt:lpstr>Hanenhof</vt:lpstr>
      <vt:lpstr>Hanenhof!Afdrukbereik</vt:lpstr>
      <vt:lpstr>Stadhuis!Afdrukbereik</vt:lpstr>
      <vt:lpstr>Totaalblad!Afdrukbereik</vt:lpstr>
      <vt:lpstr>Vidar!Afdrukbereik</vt:lpstr>
      <vt:lpstr>Hanenhof!Afdruktitels</vt:lpstr>
      <vt:lpstr>Stadhuis!Afdruktitels</vt:lpstr>
      <vt:lpstr>Vidar!Afdruktitels</vt:lpstr>
    </vt:vector>
  </TitlesOfParts>
  <Company>De Twee Snoeken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 Kaasjager</dc:creator>
  <cp:lastModifiedBy>Coen Cals</cp:lastModifiedBy>
  <cp:lastPrinted>2026-04-21T10:36:07Z</cp:lastPrinted>
  <dcterms:created xsi:type="dcterms:W3CDTF">2026-03-12T09:34:31Z</dcterms:created>
  <dcterms:modified xsi:type="dcterms:W3CDTF">2026-05-21T07:11:44Z</dcterms:modified>
</cp:coreProperties>
</file>