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uverta.sharepoint.com/sites/YEAGeschenken/Gedeelde documenten/General/03. Aanbestedingsleidraad/"/>
    </mc:Choice>
  </mc:AlternateContent>
  <xr:revisionPtr revIDLastSave="16" documentId="13_ncr:1_{2A1211B9-9DAD-4F40-AF02-1D3AAF158A61}" xr6:coauthVersionLast="47" xr6:coauthVersionMax="47" xr10:uidLastSave="{4239BF93-E574-4BE2-91D6-E2A1FC5239D0}"/>
  <bookViews>
    <workbookView xWindow="-28920" yWindow="-825" windowWidth="29040" windowHeight="15720" xr2:uid="{DBF22DF6-F061-4F4C-AB0B-6AD346405474}"/>
  </bookViews>
  <sheets>
    <sheet name="Geschenken" sheetId="1" r:id="rId1"/>
  </sheets>
  <definedNames>
    <definedName name="_xlnm.Print_Area" localSheetId="0">Geschenken!$A$1:$F$96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78" i="1"/>
  <c r="E79" i="1"/>
  <c r="E8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81" i="1"/>
  <c r="E82" i="1"/>
  <c r="E83" i="1"/>
  <c r="E84" i="1"/>
  <c r="E85" i="1"/>
  <c r="E86" i="1"/>
  <c r="E60" i="1"/>
  <c r="E87" i="1" l="1"/>
  <c r="E51" i="1"/>
  <c r="E52" i="1"/>
  <c r="E53" i="1"/>
  <c r="E54" i="1"/>
  <c r="E55" i="1"/>
  <c r="E56" i="1"/>
  <c r="E11" i="1"/>
  <c r="E12" i="1"/>
  <c r="E13" i="1"/>
  <c r="E14" i="1"/>
  <c r="E16" i="1"/>
  <c r="E22" i="1"/>
  <c r="E23" i="1"/>
  <c r="E25" i="1"/>
  <c r="E26" i="1"/>
  <c r="E27" i="1"/>
  <c r="E28" i="1"/>
  <c r="E30" i="1"/>
  <c r="E31" i="1"/>
  <c r="E32" i="1"/>
  <c r="E33" i="1"/>
  <c r="E35" i="1"/>
  <c r="E36" i="1"/>
  <c r="E37" i="1"/>
  <c r="E39" i="1"/>
  <c r="E43" i="1"/>
  <c r="E44" i="1"/>
  <c r="E45" i="1"/>
  <c r="E46" i="1"/>
  <c r="E47" i="1"/>
  <c r="E48" i="1"/>
  <c r="E49" i="1"/>
  <c r="E17" i="1"/>
  <c r="E18" i="1"/>
  <c r="E19" i="1"/>
  <c r="E10" i="1"/>
  <c r="E57" i="1" l="1"/>
</calcChain>
</file>

<file path=xl/sharedStrings.xml><?xml version="1.0" encoding="utf-8"?>
<sst xmlns="http://schemas.openxmlformats.org/spreadsheetml/2006/main" count="128" uniqueCount="80">
  <si>
    <t xml:space="preserve">De gele cellen dienen gevuld te worden. </t>
  </si>
  <si>
    <t>fictieve aantallen</t>
  </si>
  <si>
    <t>Prijs totaal</t>
  </si>
  <si>
    <t>Zoetwaren</t>
  </si>
  <si>
    <r>
      <rPr>
        <b/>
        <sz val="10"/>
        <color theme="1"/>
        <rFont val="Calibri"/>
        <family val="2"/>
        <scheme val="minor"/>
      </rPr>
      <t>Banketstaaf</t>
    </r>
    <r>
      <rPr>
        <sz val="10"/>
        <color theme="1"/>
        <rFont val="Calibri"/>
        <family val="2"/>
        <scheme val="minor"/>
      </rPr>
      <t xml:space="preserve">
Verpakking: duurzame geschenkdoos. 
Gewicht: 250 gram. </t>
    </r>
  </si>
  <si>
    <r>
      <rPr>
        <b/>
        <sz val="10"/>
        <color theme="1"/>
        <rFont val="Calibri"/>
        <family val="2"/>
        <scheme val="minor"/>
      </rPr>
      <t>Paaseitjes</t>
    </r>
    <r>
      <rPr>
        <sz val="10"/>
        <color theme="1"/>
        <rFont val="Calibri"/>
        <family val="2"/>
        <scheme val="minor"/>
      </rPr>
      <t xml:space="preserve">
Verpakking: zakje (duurzaam)
Gewicht 250 gram
Smaken: massieve of praline</t>
    </r>
  </si>
  <si>
    <t>Borrelpakketen</t>
  </si>
  <si>
    <r>
      <t xml:space="preserve">Wijnpakket
</t>
    </r>
    <r>
      <rPr>
        <sz val="10"/>
        <color theme="1"/>
        <rFont val="Calibri"/>
        <family val="2"/>
        <scheme val="minor"/>
      </rPr>
      <t xml:space="preserve">Verpakking: duurzame kistje
Inhoud: 2 verschillende wijnen rood </t>
    </r>
  </si>
  <si>
    <r>
      <t>Wijnpakket</t>
    </r>
    <r>
      <rPr>
        <sz val="10"/>
        <color theme="1"/>
        <rFont val="Calibri"/>
        <family val="2"/>
        <scheme val="minor"/>
      </rPr>
      <t xml:space="preserve">
Verpakking: duurzame kistje
Inhoud: 2 verschillende wijnen wit</t>
    </r>
  </si>
  <si>
    <t>Verzorgingssets</t>
  </si>
  <si>
    <t>Kraamcadeaus</t>
  </si>
  <si>
    <r>
      <t xml:space="preserve">Geboortegeschenk middel
</t>
    </r>
    <r>
      <rPr>
        <sz val="10"/>
        <color theme="1"/>
        <rFont val="Calibri"/>
        <family val="2"/>
        <scheme val="minor"/>
      </rPr>
      <t>Verpakking: Duurzame geschenkverpakking
Inhoud: Knuffel, kaart en slofjes</t>
    </r>
  </si>
  <si>
    <r>
      <t xml:space="preserve">Geboortegeschenk groot
</t>
    </r>
    <r>
      <rPr>
        <sz val="10"/>
        <color theme="1"/>
        <rFont val="Calibri"/>
        <family val="2"/>
        <scheme val="minor"/>
      </rPr>
      <t>Verpakking: Duurzame geschenkverpakking
Inhoud: Knuffel, kaart, slofjes en romper met logo Yuverta</t>
    </r>
  </si>
  <si>
    <r>
      <t xml:space="preserve">Helium ballon geboorte 
</t>
    </r>
    <r>
      <rPr>
        <sz val="10"/>
        <color theme="1"/>
        <rFont val="Calibri"/>
        <family val="2"/>
        <scheme val="minor"/>
      </rPr>
      <t>Verpakking: Duurzame geschenkverpakking
Inhoud: Ballon ca. 45 cm</t>
    </r>
  </si>
  <si>
    <t>Taarten en gebak</t>
  </si>
  <si>
    <r>
      <t xml:space="preserve">Petit four met logo Yuverta
</t>
    </r>
    <r>
      <rPr>
        <sz val="10"/>
        <rFont val="Calibri"/>
        <family val="2"/>
        <scheme val="minor"/>
      </rPr>
      <t>Verpakking: Duurzame geschenkendoos
Inhoud: 50 stuks (prijs voor 50 stuks indienen)</t>
    </r>
  </si>
  <si>
    <t>Fruitmanden</t>
  </si>
  <si>
    <t xml:space="preserve">Wenskaarten </t>
  </si>
  <si>
    <t>Cadeaubonnen</t>
  </si>
  <si>
    <t>nvt</t>
  </si>
  <si>
    <t>Bloemen</t>
  </si>
  <si>
    <r>
      <t xml:space="preserve">Gemengd boeket
</t>
    </r>
    <r>
      <rPr>
        <sz val="10"/>
        <color theme="1"/>
        <rFont val="Calibri"/>
        <family val="2"/>
        <scheme val="minor"/>
      </rPr>
      <t>Verpakking: duurzame verpakking
Inhoud: 18 bloemen, 25% bladgroen</t>
    </r>
  </si>
  <si>
    <r>
      <rPr>
        <b/>
        <sz val="10"/>
        <rFont val="Calibri"/>
        <family val="2"/>
        <scheme val="minor"/>
      </rPr>
      <t xml:space="preserve">Perenboom
</t>
    </r>
    <r>
      <rPr>
        <sz val="10"/>
        <rFont val="Calibri"/>
        <family val="2"/>
        <scheme val="minor"/>
      </rPr>
      <t>Verpakking: duurzame verpakking
Inhoud: ca. 30-40 cm</t>
    </r>
  </si>
  <si>
    <t xml:space="preserve">Bezorgkosten </t>
  </si>
  <si>
    <t>Brievenbuspakket binnen NL</t>
  </si>
  <si>
    <t>Pakket binnen NL</t>
  </si>
  <si>
    <t>Bezorgkosten bloemen binnen NL</t>
  </si>
  <si>
    <t xml:space="preserve">Levering gebak op datum </t>
  </si>
  <si>
    <t>Levering gebak voor 10 uur op datum</t>
  </si>
  <si>
    <t>Levering gebak tussen 10 en 14 uur op datum</t>
  </si>
  <si>
    <t>Staffelkortingen* per jaar</t>
  </si>
  <si>
    <t>Bandbreedte van de staffel</t>
  </si>
  <si>
    <t>Korting 
in %</t>
  </si>
  <si>
    <t>Weging</t>
  </si>
  <si>
    <t>Totaal</t>
  </si>
  <si>
    <t>100-500</t>
  </si>
  <si>
    <t>500-1000</t>
  </si>
  <si>
    <t>1000+</t>
  </si>
  <si>
    <t>Borrelpaketten</t>
  </si>
  <si>
    <t>Wenskaarten</t>
  </si>
  <si>
    <t>1000-2000</t>
  </si>
  <si>
    <t>2000-3000</t>
  </si>
  <si>
    <t>3000+</t>
  </si>
  <si>
    <t>Gemiddelde gewogen korting</t>
  </si>
  <si>
    <t>* Op basis van kick-back staffelkorting aan de hand van de gerealiseerde aantal bestellingen per categorie per jaar</t>
  </si>
  <si>
    <t>Ondertekening</t>
  </si>
  <si>
    <t>Naam</t>
  </si>
  <si>
    <t>Datum en plaats</t>
  </si>
  <si>
    <t>Functie</t>
  </si>
  <si>
    <t>Onderneming en adres</t>
  </si>
  <si>
    <t>Handtekening</t>
  </si>
  <si>
    <r>
      <rPr>
        <b/>
        <sz val="10"/>
        <color theme="1"/>
        <rFont val="Calibri"/>
        <family val="2"/>
        <scheme val="minor"/>
      </rPr>
      <t>Bonbons</t>
    </r>
    <r>
      <rPr>
        <sz val="10"/>
        <color theme="1"/>
        <rFont val="Calibri"/>
        <family val="2"/>
        <scheme val="minor"/>
      </rPr>
      <t xml:space="preserve">
Verpakking: duurzaam doosje
Gewicht: 250 gram
Smaken: divers</t>
    </r>
  </si>
  <si>
    <t>Standaard assortiment</t>
  </si>
  <si>
    <r>
      <t>Wijnpakket</t>
    </r>
    <r>
      <rPr>
        <sz val="10"/>
        <color theme="1"/>
        <rFont val="Calibri"/>
        <family val="2"/>
        <scheme val="minor"/>
      </rPr>
      <t xml:space="preserve">
Verpakking: duurzame kistje
Inhoud: 2 verschillende 1 wit en 1 rood</t>
    </r>
  </si>
  <si>
    <r>
      <t xml:space="preserve">Wenskaarten
</t>
    </r>
    <r>
      <rPr>
        <sz val="10"/>
        <color theme="1"/>
        <rFont val="Calibri"/>
        <family val="2"/>
        <scheme val="minor"/>
      </rPr>
      <t>Verpakking: duurzame verpakking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Inhoud: 10 kaarten 15x15 cm thema verjaardag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Prijs per stuk invullen</t>
    </r>
  </si>
  <si>
    <r>
      <t xml:space="preserve">Digitale cadeaubonnen
</t>
    </r>
    <r>
      <rPr>
        <sz val="10"/>
        <rFont val="Calibri"/>
        <family val="2"/>
        <scheme val="minor"/>
      </rPr>
      <t>Prijs is gelijk aan de waarde van de cadeaubon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Geen bezorgkosten van toepassing</t>
    </r>
  </si>
  <si>
    <t>Inschrijfsom totaal assortiment</t>
  </si>
  <si>
    <r>
      <t xml:space="preserve">Plukboeket (zie afbeelding bijlage 12)
</t>
    </r>
    <r>
      <rPr>
        <sz val="10"/>
        <rFont val="Calibri"/>
        <family val="2"/>
        <scheme val="minor"/>
      </rPr>
      <t>Verpakking: duurzame verpakking
Inhoud: 10 bloemen, geen bladgroen</t>
    </r>
  </si>
  <si>
    <r>
      <t xml:space="preserve">Plukboeket (zie afbeelding bijlage 12)
</t>
    </r>
    <r>
      <rPr>
        <sz val="10"/>
        <color theme="1"/>
        <rFont val="Calibri"/>
        <family val="2"/>
        <scheme val="minor"/>
      </rPr>
      <t>Verpakking: duurzame verpakking
Inhoud: 15 bloemen, geen bladgroen</t>
    </r>
  </si>
  <si>
    <r>
      <t xml:space="preserve">Seizoensboeket (huidig seizoen)(zie afbeelding bijlage 12)
</t>
    </r>
    <r>
      <rPr>
        <sz val="10"/>
        <color theme="1"/>
        <rFont val="Calibri"/>
        <family val="2"/>
        <scheme val="minor"/>
      </rPr>
      <t>Verpakking: duurzame verpakking
Inhoud: 20 bloemen, 25% bladgroen</t>
    </r>
  </si>
  <si>
    <r>
      <t xml:space="preserve">Gemengd boeket (zie afbeelding bijlage 12)
</t>
    </r>
    <r>
      <rPr>
        <sz val="10"/>
        <color theme="1"/>
        <rFont val="Calibri"/>
        <family val="2"/>
        <scheme val="minor"/>
      </rPr>
      <t>Verpakking: duurzame verpakking
Inhoud: 13 bloemen, 25% bladgroen</t>
    </r>
  </si>
  <si>
    <r>
      <t xml:space="preserve">Droogbloemen bont (zie afbeelding bijlage 12)
</t>
    </r>
    <r>
      <rPr>
        <sz val="10"/>
        <color theme="1"/>
        <rFont val="Calibri"/>
        <family val="2"/>
        <scheme val="minor"/>
      </rPr>
      <t>Verpakking: duurzame verpakking
Inhoud: 20 bloemen</t>
    </r>
  </si>
  <si>
    <t>Plafond bedrag incl BTW</t>
  </si>
  <si>
    <t>Prijs per stuk incl BTW</t>
  </si>
  <si>
    <t xml:space="preserve">Zie bijlage 12 voor een afbeeldingen van de boeketten. Inschrijver dient een prijs in voor de boeketten die zijn getoond. </t>
  </si>
  <si>
    <t>Bijlage 2 Prijzenblad EA Geschenken - Stichting Yuverta</t>
  </si>
  <si>
    <r>
      <t xml:space="preserve">Slagroomtaart met logo Yuverta middel
</t>
    </r>
    <r>
      <rPr>
        <sz val="10"/>
        <color theme="1"/>
        <rFont val="Calibri"/>
        <family val="2"/>
        <scheme val="minor"/>
      </rPr>
      <t>Verpakking: duurzame geschenkdoos 
Inhoud: 30 personen</t>
    </r>
  </si>
  <si>
    <r>
      <t xml:space="preserve">Slagroomtaart met logo Yuverta groot
</t>
    </r>
    <r>
      <rPr>
        <sz val="10"/>
        <color theme="1"/>
        <rFont val="Calibri"/>
        <family val="2"/>
        <scheme val="minor"/>
      </rPr>
      <t>Verpakking: duurzame geschenkdoos
Inhoud: 50 personen</t>
    </r>
  </si>
  <si>
    <r>
      <t xml:space="preserve">Appeltaart
</t>
    </r>
    <r>
      <rPr>
        <sz val="10"/>
        <color theme="1"/>
        <rFont val="Calibri"/>
        <family val="2"/>
        <scheme val="minor"/>
      </rPr>
      <t>Verpakking: duurzame geschenkdoos 
Inhoud: 10 personen</t>
    </r>
  </si>
  <si>
    <t xml:space="preserve">De boeketten dienen zoveel mogelijk overeenkomend identiek te zijn aan de afbeelding zoals in het pve staat beschreven. Het aantal bloemen moet gelijk blijven. </t>
  </si>
  <si>
    <r>
      <t xml:space="preserve">Fairtrade chocolade reep 
</t>
    </r>
    <r>
      <rPr>
        <sz val="10"/>
        <color theme="1"/>
        <rFont val="Calibri"/>
        <family val="2"/>
        <scheme val="minor"/>
      </rPr>
      <t>Verpakking: duurzame bandrole 
Gewicht: 180 gram
Smaken: melk, wit, puur, caramel zeezout, of hazelnoot</t>
    </r>
  </si>
  <si>
    <r>
      <rPr>
        <b/>
        <sz val="10"/>
        <color theme="1"/>
        <rFont val="Calibri"/>
        <family val="2"/>
        <scheme val="minor"/>
      </rPr>
      <t>Fairtrade chocoladeletter</t>
    </r>
    <r>
      <rPr>
        <sz val="10"/>
        <color theme="1"/>
        <rFont val="Calibri"/>
        <family val="2"/>
        <scheme val="minor"/>
      </rPr>
      <t xml:space="preserve">
Verpakking: duurzame geschenkdoos met venster waardoor de chocoladeletter goed zichtbaar is
Gewicht: 175 gram. 
Smaken: melk, wit, puur of hazelnoot. 
Beschikbaar in letters A-Z.</t>
    </r>
  </si>
  <si>
    <r>
      <t xml:space="preserve">Bierpakket
</t>
    </r>
    <r>
      <rPr>
        <sz val="10"/>
        <color theme="1"/>
        <rFont val="Calibri"/>
        <family val="2"/>
        <scheme val="minor"/>
      </rPr>
      <t>Verpakking: duurzame verpakking
Inhoud: 6 verschillende speciaal bieren</t>
    </r>
  </si>
  <si>
    <r>
      <t xml:space="preserve">Borrelpakket
</t>
    </r>
    <r>
      <rPr>
        <sz val="10"/>
        <color theme="1"/>
        <rFont val="Calibri"/>
        <family val="2"/>
        <scheme val="minor"/>
      </rPr>
      <t>Inhoud: borrelnootjes, zoute pinda's en chips
Gewicht: ca. 40/45 gram per zakje</t>
    </r>
  </si>
  <si>
    <r>
      <t xml:space="preserve">Geschenkenset klein
</t>
    </r>
    <r>
      <rPr>
        <sz val="10"/>
        <color theme="1"/>
        <rFont val="Calibri"/>
        <family val="2"/>
        <scheme val="minor"/>
      </rPr>
      <t>Unisex verzorgingsgeschenkset klein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Verpakking: duurzame geschenkverpakking
Inhoud: een viertal kleinverpakkingen (50 - 70 ml) met onder andere douchegel, bodylotion en scrub</t>
    </r>
  </si>
  <si>
    <r>
      <rPr>
        <b/>
        <sz val="10"/>
        <color theme="1"/>
        <rFont val="Calibri"/>
        <family val="2"/>
        <scheme val="minor"/>
      </rPr>
      <t xml:space="preserve">Geschenkenset middel
</t>
    </r>
    <r>
      <rPr>
        <sz val="10"/>
        <color theme="1"/>
        <rFont val="Calibri"/>
        <family val="2"/>
        <scheme val="minor"/>
      </rPr>
      <t>Unisex verzorgingsgeschenkset middel
Verpakking: duurzame geschenkverpakking
Inhoud: een viertal verpakkingen (100 - 200 ml) met onder andere douchegel, bodylotion en scrub</t>
    </r>
  </si>
  <si>
    <r>
      <t xml:space="preserve">Geboortegeschenk klein
</t>
    </r>
    <r>
      <rPr>
        <sz val="10"/>
        <color theme="1"/>
        <rFont val="Calibri"/>
        <family val="2"/>
        <scheme val="minor"/>
      </rPr>
      <t>Verpakking: Duurzame geschenkverpakking
Inhoud: Knuffel en kaart</t>
    </r>
  </si>
  <si>
    <r>
      <t xml:space="preserve">Fruitmand klein
</t>
    </r>
    <r>
      <rPr>
        <sz val="10"/>
        <color theme="1"/>
        <rFont val="Calibri"/>
        <family val="2"/>
        <scheme val="minor"/>
      </rPr>
      <t>Verpakking: duurzame verpakking
Inhoud: 2,5 kilo met daarin appels, sinasappels, druiven, bananen en peren</t>
    </r>
  </si>
  <si>
    <r>
      <t xml:space="preserve">Biologische fruitmand klein
</t>
    </r>
    <r>
      <rPr>
        <sz val="10"/>
        <color theme="1"/>
        <rFont val="Calibri"/>
        <family val="2"/>
        <scheme val="minor"/>
      </rPr>
      <t>Verpakking: duurzame verpakking
Inhoud: 2,5 kilo met daarin appels, sinasappels, druiven, bananen en peren</t>
    </r>
  </si>
  <si>
    <r>
      <t xml:space="preserve">Fruitmand middel 
</t>
    </r>
    <r>
      <rPr>
        <sz val="10"/>
        <color theme="1"/>
        <rFont val="Calibri"/>
        <family val="2"/>
        <scheme val="minor"/>
      </rPr>
      <t>Verpakking: duurzame verpakking
Inhoud: 4 kilo met daarin appels, sinasappels, druiven, bananen, mandarijenen, grapefruit, kiwi's en peren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</si>
</sst>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2]\ * #,##0.00_ ;_ [$€-2]\ * \-#,##0.00_ ;_ [$€-2]\ * &quot;-&quot;??_ ;_ @_ "/>
  </numFmts>
  <fonts count="20" x14ac:knownFonts="1"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/>
    </xf>
    <xf numFmtId="164" fontId="3" fillId="2" borderId="15" xfId="0" applyNumberFormat="1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65" fontId="3" fillId="7" borderId="15" xfId="0" applyNumberFormat="1" applyFont="1" applyFill="1" applyBorder="1" applyAlignment="1" applyProtection="1">
      <alignment horizontal="left" vertical="top"/>
      <protection locked="0"/>
    </xf>
    <xf numFmtId="0" fontId="3" fillId="2" borderId="16" xfId="0" applyFont="1" applyFill="1" applyBorder="1" applyAlignment="1">
      <alignment horizontal="left" vertical="top" wrapText="1"/>
    </xf>
    <xf numFmtId="165" fontId="3" fillId="7" borderId="16" xfId="0" applyNumberFormat="1" applyFont="1" applyFill="1" applyBorder="1" applyAlignment="1" applyProtection="1">
      <alignment horizontal="left" vertical="top"/>
      <protection locked="0"/>
    </xf>
    <xf numFmtId="164" fontId="3" fillId="2" borderId="16" xfId="0" applyNumberFormat="1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44" fontId="4" fillId="5" borderId="16" xfId="1" applyFont="1" applyFill="1" applyBorder="1" applyAlignment="1">
      <alignment horizontal="left" vertical="top" wrapText="1"/>
    </xf>
    <xf numFmtId="44" fontId="3" fillId="5" borderId="16" xfId="1" applyFont="1" applyFill="1" applyBorder="1" applyAlignment="1">
      <alignment horizontal="left" vertical="top" wrapText="1"/>
    </xf>
    <xf numFmtId="44" fontId="9" fillId="5" borderId="16" xfId="1" applyFont="1" applyFill="1" applyBorder="1" applyAlignment="1">
      <alignment horizontal="left" vertical="top" wrapText="1"/>
    </xf>
    <xf numFmtId="44" fontId="3" fillId="5" borderId="16" xfId="1" applyFont="1" applyFill="1" applyBorder="1" applyAlignment="1" applyProtection="1">
      <alignment horizontal="left" vertical="top"/>
      <protection locked="0"/>
    </xf>
    <xf numFmtId="44" fontId="3" fillId="5" borderId="16" xfId="1" applyFont="1" applyFill="1" applyBorder="1" applyAlignment="1">
      <alignment horizontal="left" vertical="top"/>
    </xf>
    <xf numFmtId="9" fontId="0" fillId="7" borderId="15" xfId="2" applyFont="1" applyFill="1" applyBorder="1" applyAlignment="1">
      <alignment horizontal="center" vertical="top"/>
    </xf>
    <xf numFmtId="9" fontId="0" fillId="2" borderId="15" xfId="2" applyFont="1" applyFill="1" applyBorder="1" applyAlignment="1">
      <alignment horizontal="center" vertical="top"/>
    </xf>
    <xf numFmtId="0" fontId="10" fillId="5" borderId="15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center" vertical="center" wrapText="1"/>
    </xf>
    <xf numFmtId="9" fontId="0" fillId="6" borderId="15" xfId="2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164" fontId="4" fillId="6" borderId="15" xfId="0" applyNumberFormat="1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165" fontId="6" fillId="2" borderId="15" xfId="0" applyNumberFormat="1" applyFont="1" applyFill="1" applyBorder="1" applyAlignment="1">
      <alignment horizontal="left" vertical="top" wrapText="1"/>
    </xf>
    <xf numFmtId="165" fontId="6" fillId="2" borderId="16" xfId="0" applyNumberFormat="1" applyFont="1" applyFill="1" applyBorder="1" applyAlignment="1">
      <alignment horizontal="left" vertical="top" wrapText="1"/>
    </xf>
    <xf numFmtId="0" fontId="14" fillId="2" borderId="16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vertical="top" wrapText="1"/>
    </xf>
    <xf numFmtId="165" fontId="16" fillId="2" borderId="16" xfId="0" applyNumberFormat="1" applyFont="1" applyFill="1" applyBorder="1" applyAlignment="1">
      <alignment horizontal="left" vertical="top" wrapText="1"/>
    </xf>
    <xf numFmtId="165" fontId="15" fillId="7" borderId="16" xfId="0" applyNumberFormat="1" applyFont="1" applyFill="1" applyBorder="1" applyAlignment="1" applyProtection="1">
      <alignment horizontal="left" vertical="top"/>
      <protection locked="0"/>
    </xf>
    <xf numFmtId="164" fontId="15" fillId="2" borderId="16" xfId="0" applyNumberFormat="1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top" wrapText="1"/>
    </xf>
    <xf numFmtId="165" fontId="6" fillId="7" borderId="15" xfId="0" applyNumberFormat="1" applyFont="1" applyFill="1" applyBorder="1" applyAlignment="1" applyProtection="1">
      <alignment horizontal="left" vertical="top"/>
      <protection locked="0"/>
    </xf>
    <xf numFmtId="164" fontId="6" fillId="2" borderId="15" xfId="0" applyNumberFormat="1" applyFont="1" applyFill="1" applyBorder="1" applyAlignment="1">
      <alignment horizontal="left" vertical="top"/>
    </xf>
    <xf numFmtId="0" fontId="17" fillId="2" borderId="15" xfId="0" applyFont="1" applyFill="1" applyBorder="1" applyAlignment="1">
      <alignment horizontal="left" vertical="top"/>
    </xf>
    <xf numFmtId="0" fontId="17" fillId="2" borderId="15" xfId="0" applyFont="1" applyFill="1" applyBorder="1" applyAlignment="1">
      <alignment horizontal="center" vertical="top"/>
    </xf>
    <xf numFmtId="165" fontId="16" fillId="2" borderId="15" xfId="0" applyNumberFormat="1" applyFont="1" applyFill="1" applyBorder="1" applyAlignment="1">
      <alignment horizontal="left" vertical="top" wrapText="1"/>
    </xf>
    <xf numFmtId="0" fontId="18" fillId="7" borderId="20" xfId="0" applyFont="1" applyFill="1" applyBorder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4" fillId="5" borderId="17" xfId="0" applyFont="1" applyFill="1" applyBorder="1" applyAlignment="1">
      <alignment horizontal="left" vertical="top"/>
    </xf>
    <xf numFmtId="0" fontId="4" fillId="5" borderId="18" xfId="0" applyFont="1" applyFill="1" applyBorder="1" applyAlignment="1">
      <alignment horizontal="left" vertical="top"/>
    </xf>
    <xf numFmtId="0" fontId="4" fillId="5" borderId="19" xfId="0" applyFont="1" applyFill="1" applyBorder="1" applyAlignment="1">
      <alignment horizontal="left" vertical="top"/>
    </xf>
    <xf numFmtId="0" fontId="4" fillId="5" borderId="17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4" fillId="6" borderId="15" xfId="0" applyFont="1" applyFill="1" applyBorder="1" applyAlignment="1">
      <alignment horizontal="center" vertical="top" wrapText="1"/>
    </xf>
    <xf numFmtId="0" fontId="14" fillId="6" borderId="17" xfId="0" applyFont="1" applyFill="1" applyBorder="1" applyAlignment="1">
      <alignment horizontal="center" vertical="top"/>
    </xf>
    <xf numFmtId="0" fontId="14" fillId="6" borderId="18" xfId="0" applyFont="1" applyFill="1" applyBorder="1" applyAlignment="1">
      <alignment horizontal="center" vertical="top"/>
    </xf>
    <xf numFmtId="0" fontId="14" fillId="6" borderId="19" xfId="0" applyFont="1" applyFill="1" applyBorder="1" applyAlignment="1">
      <alignment horizontal="center" vertical="top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157370</xdr:colOff>
      <xdr:row>0</xdr:row>
      <xdr:rowOff>0</xdr:rowOff>
    </xdr:from>
    <xdr:to>
      <xdr:col>5</xdr:col>
      <xdr:colOff>1310640</xdr:colOff>
      <xdr:row>9</xdr:row>
      <xdr:rowOff>294862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10105E9-B5CB-4470-8BF6-32E667E3EE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305261" y="0"/>
          <a:ext cx="2712554" cy="2052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BK144"/>
  <sheetViews>
    <sheetView tabSelected="1" topLeftCell="A40" zoomScale="115" zoomScaleNormal="115" workbookViewId="0">
      <selection activeCell="B37" sqref="B37"/>
    </sheetView>
  </sheetViews>
  <sheetFormatPr defaultColWidth="8.85546875" defaultRowHeight="12.75" x14ac:dyDescent="0.2"/>
  <cols>
    <col min="1" max="1" width="47.140625" style="7" customWidth="1"/>
    <col min="2" max="2" width="21.28515625" style="7" customWidth="1"/>
    <col min="3" max="3" width="20.7109375" style="7" customWidth="1"/>
    <col min="4" max="4" width="18.7109375" style="3" bestFit="1" customWidth="1"/>
    <col min="5" max="5" width="22.7109375" style="3" customWidth="1"/>
    <col min="6" max="6" width="20.7109375" style="3" customWidth="1"/>
    <col min="7" max="7" width="8.85546875" style="3"/>
    <col min="8" max="8" width="17.5703125" style="3" customWidth="1"/>
    <col min="9" max="9" width="51.85546875" style="3" customWidth="1"/>
    <col min="10" max="37" width="8.85546875" style="3"/>
    <col min="38" max="61" width="8.85546875" style="6"/>
    <col min="62" max="16384" width="8.85546875" style="7"/>
  </cols>
  <sheetData>
    <row r="1" spans="1:63" s="5" customFormat="1" ht="21" x14ac:dyDescent="0.2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</row>
    <row r="2" spans="1:63" s="5" customFormat="1" ht="21.75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1:63" s="22" customFormat="1" ht="15.75" thickBot="1" x14ac:dyDescent="0.25">
      <c r="A3" s="57" t="s">
        <v>0</v>
      </c>
      <c r="B3" s="2"/>
      <c r="C3" s="2"/>
      <c r="D3" s="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</row>
    <row r="4" spans="1:63" s="22" customFormat="1" ht="14.25" x14ac:dyDescent="0.2">
      <c r="A4" s="2"/>
      <c r="B4" s="2"/>
      <c r="C4" s="2"/>
      <c r="D4" s="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</row>
    <row r="5" spans="1:63" s="22" customFormat="1" ht="14.25" x14ac:dyDescent="0.2">
      <c r="A5" s="58" t="s">
        <v>64</v>
      </c>
      <c r="B5" s="2"/>
      <c r="C5" s="2"/>
      <c r="D5" s="2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</row>
    <row r="6" spans="1:63" s="22" customFormat="1" ht="14.25" x14ac:dyDescent="0.2">
      <c r="A6" s="58" t="s">
        <v>69</v>
      </c>
      <c r="B6" s="2"/>
      <c r="C6" s="2"/>
      <c r="D6" s="2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</row>
    <row r="7" spans="1:63" s="22" customFormat="1" ht="14.25" x14ac:dyDescent="0.2">
      <c r="A7" s="2"/>
      <c r="B7" s="2"/>
      <c r="C7" s="2"/>
      <c r="D7" s="2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</row>
    <row r="8" spans="1:63" s="5" customFormat="1" x14ac:dyDescent="0.2">
      <c r="A8" s="17" t="s">
        <v>52</v>
      </c>
      <c r="B8" s="17" t="s">
        <v>1</v>
      </c>
      <c r="C8" s="17" t="s">
        <v>62</v>
      </c>
      <c r="D8" s="17" t="s">
        <v>63</v>
      </c>
      <c r="E8" s="17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3" s="5" customFormat="1" x14ac:dyDescent="0.2">
      <c r="A9" s="59" t="s">
        <v>3</v>
      </c>
      <c r="B9" s="60"/>
      <c r="C9" s="60"/>
      <c r="D9" s="60"/>
      <c r="E9" s="6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3" s="5" customFormat="1" ht="51" x14ac:dyDescent="0.2">
      <c r="A10" s="15" t="s">
        <v>70</v>
      </c>
      <c r="B10" s="14">
        <v>2500</v>
      </c>
      <c r="C10" s="44">
        <v>6.5</v>
      </c>
      <c r="D10" s="23">
        <v>0</v>
      </c>
      <c r="E10" s="18">
        <f>B10*D10</f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3" s="5" customFormat="1" ht="76.5" x14ac:dyDescent="0.2">
      <c r="A11" s="14" t="s">
        <v>71</v>
      </c>
      <c r="B11" s="14">
        <v>2000</v>
      </c>
      <c r="C11" s="44">
        <v>7.5</v>
      </c>
      <c r="D11" s="23">
        <v>0</v>
      </c>
      <c r="E11" s="18">
        <f>B11*D11</f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1:63" s="5" customFormat="1" ht="38.25" x14ac:dyDescent="0.2">
      <c r="A12" s="14" t="s">
        <v>4</v>
      </c>
      <c r="B12" s="14">
        <v>1500</v>
      </c>
      <c r="C12" s="44">
        <v>7.5</v>
      </c>
      <c r="D12" s="23">
        <v>0</v>
      </c>
      <c r="E12" s="18">
        <f>B12*D12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1:63" s="5" customFormat="1" ht="51" x14ac:dyDescent="0.2">
      <c r="A13" s="14" t="s">
        <v>5</v>
      </c>
      <c r="B13" s="14">
        <v>3500</v>
      </c>
      <c r="C13" s="44">
        <v>2.5</v>
      </c>
      <c r="D13" s="23">
        <v>0</v>
      </c>
      <c r="E13" s="18">
        <f>B13*D13</f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1:63" s="5" customFormat="1" ht="51" x14ac:dyDescent="0.2">
      <c r="A14" s="14" t="s">
        <v>51</v>
      </c>
      <c r="B14" s="14">
        <v>500</v>
      </c>
      <c r="C14" s="44">
        <v>16</v>
      </c>
      <c r="D14" s="23">
        <v>0</v>
      </c>
      <c r="E14" s="18">
        <f>B14*D14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1:63" s="5" customFormat="1" x14ac:dyDescent="0.2">
      <c r="A15" s="62" t="s">
        <v>6</v>
      </c>
      <c r="B15" s="63"/>
      <c r="C15" s="63"/>
      <c r="D15" s="63"/>
      <c r="E15" s="6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1:63" s="5" customFormat="1" ht="38.25" x14ac:dyDescent="0.2">
      <c r="A16" s="15" t="s">
        <v>73</v>
      </c>
      <c r="B16" s="14">
        <v>450</v>
      </c>
      <c r="C16" s="44">
        <v>7.5</v>
      </c>
      <c r="D16" s="23">
        <v>0</v>
      </c>
      <c r="E16" s="18">
        <f>B16*D16</f>
        <v>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1:62" s="5" customFormat="1" ht="38.25" x14ac:dyDescent="0.2">
      <c r="A17" s="15" t="s">
        <v>72</v>
      </c>
      <c r="B17" s="14">
        <v>75</v>
      </c>
      <c r="C17" s="44">
        <v>25</v>
      </c>
      <c r="D17" s="23">
        <v>0</v>
      </c>
      <c r="E17" s="18">
        <f>B17*D17</f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spans="1:62" s="5" customFormat="1" ht="38.25" x14ac:dyDescent="0.2">
      <c r="A18" s="15" t="s">
        <v>7</v>
      </c>
      <c r="B18" s="14">
        <v>75</v>
      </c>
      <c r="C18" s="44">
        <v>32.5</v>
      </c>
      <c r="D18" s="23">
        <v>0</v>
      </c>
      <c r="E18" s="18">
        <f>B18*D18</f>
        <v>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</row>
    <row r="19" spans="1:62" s="5" customFormat="1" ht="38.25" x14ac:dyDescent="0.2">
      <c r="A19" s="16" t="s">
        <v>8</v>
      </c>
      <c r="B19" s="24">
        <v>75</v>
      </c>
      <c r="C19" s="45">
        <v>32.5</v>
      </c>
      <c r="D19" s="25">
        <v>0</v>
      </c>
      <c r="E19" s="26">
        <f>B19*D19</f>
        <v>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1:62" s="5" customFormat="1" ht="38.25" x14ac:dyDescent="0.2">
      <c r="A20" s="46" t="s">
        <v>53</v>
      </c>
      <c r="B20" s="47">
        <v>75</v>
      </c>
      <c r="C20" s="48">
        <v>32.5</v>
      </c>
      <c r="D20" s="49">
        <v>0</v>
      </c>
      <c r="E20" s="50">
        <f>B20*D20</f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1:62" s="5" customFormat="1" x14ac:dyDescent="0.2">
      <c r="A21" s="62" t="s">
        <v>9</v>
      </c>
      <c r="B21" s="63"/>
      <c r="C21" s="63"/>
      <c r="D21" s="63"/>
      <c r="E21" s="6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1:62" s="5" customFormat="1" ht="63.75" x14ac:dyDescent="0.2">
      <c r="A22" s="15" t="s">
        <v>74</v>
      </c>
      <c r="B22" s="14">
        <v>300</v>
      </c>
      <c r="C22" s="44">
        <v>20</v>
      </c>
      <c r="D22" s="23">
        <v>0</v>
      </c>
      <c r="E22" s="18">
        <f>B22*D22</f>
        <v>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1:62" s="5" customFormat="1" ht="63.75" x14ac:dyDescent="0.2">
      <c r="A23" s="14" t="s">
        <v>75</v>
      </c>
      <c r="B23" s="14">
        <v>300</v>
      </c>
      <c r="C23" s="44">
        <v>45</v>
      </c>
      <c r="D23" s="23">
        <v>0</v>
      </c>
      <c r="E23" s="18">
        <f>B23*D23</f>
        <v>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1:62" s="5" customFormat="1" x14ac:dyDescent="0.2">
      <c r="A24" s="62" t="s">
        <v>10</v>
      </c>
      <c r="B24" s="63"/>
      <c r="C24" s="63"/>
      <c r="D24" s="63"/>
      <c r="E24" s="6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1:62" s="5" customFormat="1" ht="38.25" x14ac:dyDescent="0.2">
      <c r="A25" s="15" t="s">
        <v>76</v>
      </c>
      <c r="B25" s="14">
        <v>25</v>
      </c>
      <c r="C25" s="44">
        <v>25</v>
      </c>
      <c r="D25" s="23">
        <v>0</v>
      </c>
      <c r="E25" s="18">
        <f>B25*D25</f>
        <v>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1:62" s="5" customFormat="1" ht="38.25" x14ac:dyDescent="0.2">
      <c r="A26" s="15" t="s">
        <v>11</v>
      </c>
      <c r="B26" s="14">
        <v>25</v>
      </c>
      <c r="C26" s="44">
        <v>35</v>
      </c>
      <c r="D26" s="23">
        <v>0</v>
      </c>
      <c r="E26" s="18">
        <f>B26*D26</f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1:62" ht="38.25" x14ac:dyDescent="0.2">
      <c r="A27" s="15" t="s">
        <v>12</v>
      </c>
      <c r="B27" s="14">
        <v>25</v>
      </c>
      <c r="C27" s="44">
        <v>50</v>
      </c>
      <c r="D27" s="23">
        <v>0</v>
      </c>
      <c r="E27" s="18">
        <f>B27*D27</f>
        <v>0</v>
      </c>
      <c r="AL27" s="3"/>
      <c r="BJ27" s="6"/>
    </row>
    <row r="28" spans="1:62" ht="38.25" x14ac:dyDescent="0.2">
      <c r="A28" s="15" t="s">
        <v>13</v>
      </c>
      <c r="B28" s="14">
        <v>50</v>
      </c>
      <c r="C28" s="44">
        <v>18.5</v>
      </c>
      <c r="D28" s="23">
        <v>0</v>
      </c>
      <c r="E28" s="18">
        <f>B28*D28</f>
        <v>0</v>
      </c>
      <c r="AL28" s="3"/>
      <c r="BJ28" s="6"/>
    </row>
    <row r="29" spans="1:62" x14ac:dyDescent="0.2">
      <c r="A29" s="62" t="s">
        <v>14</v>
      </c>
      <c r="B29" s="63"/>
      <c r="C29" s="63"/>
      <c r="D29" s="63"/>
      <c r="E29" s="64"/>
      <c r="AL29" s="3"/>
      <c r="BJ29" s="6"/>
    </row>
    <row r="30" spans="1:62" s="5" customFormat="1" ht="38.25" x14ac:dyDescent="0.2">
      <c r="A30" s="15" t="s">
        <v>66</v>
      </c>
      <c r="B30" s="14">
        <v>50</v>
      </c>
      <c r="C30" s="44">
        <v>45</v>
      </c>
      <c r="D30" s="23">
        <v>0</v>
      </c>
      <c r="E30" s="18">
        <f>B30*D30</f>
        <v>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1:62" s="5" customFormat="1" ht="38.25" x14ac:dyDescent="0.2">
      <c r="A31" s="15" t="s">
        <v>67</v>
      </c>
      <c r="B31" s="14">
        <v>70</v>
      </c>
      <c r="C31" s="44">
        <v>60</v>
      </c>
      <c r="D31" s="23">
        <v>0</v>
      </c>
      <c r="E31" s="18">
        <f>B31*D31</f>
        <v>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spans="1:62" s="5" customFormat="1" ht="38.25" x14ac:dyDescent="0.2">
      <c r="A32" s="19" t="s">
        <v>15</v>
      </c>
      <c r="B32" s="14">
        <v>70</v>
      </c>
      <c r="C32" s="44">
        <v>100</v>
      </c>
      <c r="D32" s="23">
        <v>0</v>
      </c>
      <c r="E32" s="18">
        <f>B32*D32</f>
        <v>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spans="1:62" s="5" customFormat="1" ht="38.25" x14ac:dyDescent="0.2">
      <c r="A33" s="15" t="s">
        <v>68</v>
      </c>
      <c r="B33" s="14">
        <v>50</v>
      </c>
      <c r="C33" s="44">
        <v>30</v>
      </c>
      <c r="D33" s="23">
        <v>0</v>
      </c>
      <c r="E33" s="18">
        <f>B33*D33</f>
        <v>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spans="1:62" s="5" customFormat="1" x14ac:dyDescent="0.2">
      <c r="A34" s="62" t="s">
        <v>16</v>
      </c>
      <c r="B34" s="63"/>
      <c r="C34" s="63"/>
      <c r="D34" s="63"/>
      <c r="E34" s="6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1:62" s="5" customFormat="1" ht="51" x14ac:dyDescent="0.2">
      <c r="A35" s="15" t="s">
        <v>77</v>
      </c>
      <c r="B35" s="14">
        <v>15</v>
      </c>
      <c r="C35" s="44">
        <v>20</v>
      </c>
      <c r="D35" s="23">
        <v>0</v>
      </c>
      <c r="E35" s="18">
        <f>B35*D35</f>
        <v>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1:62" s="5" customFormat="1" ht="51" x14ac:dyDescent="0.2">
      <c r="A36" s="15" t="s">
        <v>78</v>
      </c>
      <c r="B36" s="14">
        <v>15</v>
      </c>
      <c r="C36" s="44">
        <v>25</v>
      </c>
      <c r="D36" s="23">
        <v>0</v>
      </c>
      <c r="E36" s="18">
        <f>B36*D36</f>
        <v>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1:62" s="5" customFormat="1" ht="51" x14ac:dyDescent="0.2">
      <c r="A37" s="15" t="s">
        <v>79</v>
      </c>
      <c r="B37" s="14">
        <v>15</v>
      </c>
      <c r="C37" s="44">
        <v>30</v>
      </c>
      <c r="D37" s="23">
        <v>0</v>
      </c>
      <c r="E37" s="18">
        <f>B37*D37</f>
        <v>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2" s="5" customFormat="1" x14ac:dyDescent="0.2">
      <c r="A38" s="62" t="s">
        <v>17</v>
      </c>
      <c r="B38" s="63"/>
      <c r="C38" s="63"/>
      <c r="D38" s="63"/>
      <c r="E38" s="6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2" s="5" customFormat="1" ht="51" x14ac:dyDescent="0.2">
      <c r="A39" s="15" t="s">
        <v>54</v>
      </c>
      <c r="B39" s="14">
        <v>100</v>
      </c>
      <c r="C39" s="44">
        <v>3.5</v>
      </c>
      <c r="D39" s="23">
        <v>0</v>
      </c>
      <c r="E39" s="18">
        <f>B39*D39</f>
        <v>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1:62" s="5" customFormat="1" x14ac:dyDescent="0.2">
      <c r="A40" s="62" t="s">
        <v>18</v>
      </c>
      <c r="B40" s="63"/>
      <c r="C40" s="63"/>
      <c r="D40" s="63"/>
      <c r="E40" s="6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1:62" s="5" customFormat="1" ht="38.25" x14ac:dyDescent="0.2">
      <c r="A41" s="19" t="s">
        <v>55</v>
      </c>
      <c r="B41" s="51">
        <v>4500</v>
      </c>
      <c r="C41" s="44" t="s">
        <v>19</v>
      </c>
      <c r="D41" s="52" t="s">
        <v>19</v>
      </c>
      <c r="E41" s="53" t="s">
        <v>19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1:62" s="5" customFormat="1" x14ac:dyDescent="0.2">
      <c r="A42" s="62" t="s">
        <v>20</v>
      </c>
      <c r="B42" s="63"/>
      <c r="C42" s="63"/>
      <c r="D42" s="63"/>
      <c r="E42" s="6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1:62" s="5" customFormat="1" ht="38.25" x14ac:dyDescent="0.2">
      <c r="A43" s="19" t="s">
        <v>57</v>
      </c>
      <c r="B43" s="14">
        <v>500</v>
      </c>
      <c r="C43" s="44">
        <v>22.5</v>
      </c>
      <c r="D43" s="23">
        <v>0</v>
      </c>
      <c r="E43" s="18">
        <f t="shared" ref="E43:E49" si="0">B43*D43</f>
        <v>0</v>
      </c>
      <c r="F43" s="40"/>
      <c r="G43" s="2"/>
      <c r="H43" s="2"/>
      <c r="I43" s="2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1:62" s="5" customFormat="1" ht="38.25" x14ac:dyDescent="0.2">
      <c r="A44" s="15" t="s">
        <v>58</v>
      </c>
      <c r="B44" s="14">
        <v>600</v>
      </c>
      <c r="C44" s="44">
        <v>25</v>
      </c>
      <c r="D44" s="23">
        <v>0</v>
      </c>
      <c r="E44" s="18">
        <f t="shared" si="0"/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1:62" s="5" customFormat="1" ht="38.25" x14ac:dyDescent="0.2">
      <c r="A45" s="15" t="s">
        <v>59</v>
      </c>
      <c r="B45" s="14">
        <v>500</v>
      </c>
      <c r="C45" s="44">
        <v>27.5</v>
      </c>
      <c r="D45" s="23">
        <v>0</v>
      </c>
      <c r="E45" s="18">
        <f t="shared" si="0"/>
        <v>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1:62" s="5" customFormat="1" ht="38.25" x14ac:dyDescent="0.2">
      <c r="A46" s="15" t="s">
        <v>60</v>
      </c>
      <c r="B46" s="14">
        <v>500</v>
      </c>
      <c r="C46" s="44">
        <v>25</v>
      </c>
      <c r="D46" s="23">
        <v>0</v>
      </c>
      <c r="E46" s="18">
        <f t="shared" si="0"/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1:62" s="5" customFormat="1" ht="38.25" x14ac:dyDescent="0.2">
      <c r="A47" s="15" t="s">
        <v>21</v>
      </c>
      <c r="B47" s="14">
        <v>600</v>
      </c>
      <c r="C47" s="44">
        <v>27.5</v>
      </c>
      <c r="D47" s="23">
        <v>0</v>
      </c>
      <c r="E47" s="18">
        <f t="shared" si="0"/>
        <v>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 s="5" customFormat="1" ht="38.25" x14ac:dyDescent="0.2">
      <c r="A48" s="15" t="s">
        <v>61</v>
      </c>
      <c r="B48" s="14">
        <v>250</v>
      </c>
      <c r="C48" s="44">
        <v>17.5</v>
      </c>
      <c r="D48" s="23">
        <v>0</v>
      </c>
      <c r="E48" s="18">
        <f t="shared" si="0"/>
        <v>0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1:62" s="5" customFormat="1" ht="38.25" x14ac:dyDescent="0.2">
      <c r="A49" s="19" t="s">
        <v>22</v>
      </c>
      <c r="B49" s="14">
        <v>250</v>
      </c>
      <c r="C49" s="44">
        <v>26</v>
      </c>
      <c r="D49" s="23">
        <v>0</v>
      </c>
      <c r="E49" s="18">
        <f t="shared" si="0"/>
        <v>0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1:62" s="5" customFormat="1" x14ac:dyDescent="0.2">
      <c r="A50" s="28" t="s">
        <v>23</v>
      </c>
      <c r="B50" s="29"/>
      <c r="C50" s="30"/>
      <c r="D50" s="31"/>
      <c r="E50" s="3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62" s="5" customFormat="1" x14ac:dyDescent="0.2">
      <c r="A51" s="15" t="s">
        <v>24</v>
      </c>
      <c r="B51" s="51">
        <v>4625</v>
      </c>
      <c r="C51" s="45">
        <v>2.95</v>
      </c>
      <c r="D51" s="23">
        <v>0</v>
      </c>
      <c r="E51" s="26">
        <f t="shared" ref="E51:E56" si="1">B51*D51</f>
        <v>0</v>
      </c>
      <c r="F51" s="42"/>
      <c r="G51" s="2"/>
      <c r="H51" s="2"/>
      <c r="I51" s="2"/>
      <c r="J51" s="2"/>
      <c r="K51" s="2"/>
      <c r="L51" s="2"/>
      <c r="M51" s="2"/>
      <c r="N51" s="2"/>
      <c r="O51" s="2"/>
      <c r="P51" s="2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62" s="5" customFormat="1" x14ac:dyDescent="0.2">
      <c r="A52" s="15" t="s">
        <v>25</v>
      </c>
      <c r="B52" s="51">
        <v>6920</v>
      </c>
      <c r="C52" s="45">
        <v>4.95</v>
      </c>
      <c r="D52" s="23">
        <v>0</v>
      </c>
      <c r="E52" s="26">
        <f t="shared" si="1"/>
        <v>0</v>
      </c>
      <c r="F52" s="4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</row>
    <row r="53" spans="1:62" s="5" customFormat="1" x14ac:dyDescent="0.2">
      <c r="A53" s="15" t="s">
        <v>26</v>
      </c>
      <c r="B53" s="51">
        <v>3200</v>
      </c>
      <c r="C53" s="45">
        <v>4.55</v>
      </c>
      <c r="D53" s="23">
        <v>0</v>
      </c>
      <c r="E53" s="26">
        <f t="shared" si="1"/>
        <v>0</v>
      </c>
      <c r="F53" s="4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</row>
    <row r="54" spans="1:62" s="5" customFormat="1" x14ac:dyDescent="0.2">
      <c r="A54" s="15" t="s">
        <v>27</v>
      </c>
      <c r="B54" s="51">
        <v>160</v>
      </c>
      <c r="C54" s="44">
        <v>5.95</v>
      </c>
      <c r="D54" s="23">
        <v>0</v>
      </c>
      <c r="E54" s="26">
        <f t="shared" si="1"/>
        <v>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</row>
    <row r="55" spans="1:62" s="5" customFormat="1" x14ac:dyDescent="0.2">
      <c r="A55" s="15" t="s">
        <v>28</v>
      </c>
      <c r="B55" s="51">
        <v>40</v>
      </c>
      <c r="C55" s="56">
        <v>5.95</v>
      </c>
      <c r="D55" s="23">
        <v>0</v>
      </c>
      <c r="E55" s="26">
        <f t="shared" si="1"/>
        <v>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</row>
    <row r="56" spans="1:62" s="5" customFormat="1" x14ac:dyDescent="0.2">
      <c r="A56" s="15" t="s">
        <v>29</v>
      </c>
      <c r="B56" s="51">
        <v>40</v>
      </c>
      <c r="C56" s="56">
        <v>5.95</v>
      </c>
      <c r="D56" s="23">
        <v>0</v>
      </c>
      <c r="E56" s="18">
        <f t="shared" si="1"/>
        <v>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</row>
    <row r="57" spans="1:62" s="5" customFormat="1" x14ac:dyDescent="0.2">
      <c r="A57" s="78" t="s">
        <v>56</v>
      </c>
      <c r="B57" s="79"/>
      <c r="C57" s="79"/>
      <c r="D57" s="80"/>
      <c r="E57" s="41">
        <f>SUM(E10:E56)</f>
        <v>0</v>
      </c>
      <c r="F57" s="4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</row>
    <row r="58" spans="1:62" s="5" customFormat="1" ht="21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</row>
    <row r="59" spans="1:62" s="5" customFormat="1" ht="25.5" x14ac:dyDescent="0.2">
      <c r="A59" s="35" t="s">
        <v>30</v>
      </c>
      <c r="B59" s="36" t="s">
        <v>31</v>
      </c>
      <c r="C59" s="37" t="s">
        <v>32</v>
      </c>
      <c r="D59" s="37" t="s">
        <v>33</v>
      </c>
      <c r="E59" s="37" t="s">
        <v>34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</row>
    <row r="60" spans="1:62" s="5" customFormat="1" x14ac:dyDescent="0.2">
      <c r="A60" s="15" t="s">
        <v>3</v>
      </c>
      <c r="B60" s="54" t="s">
        <v>35</v>
      </c>
      <c r="C60" s="33">
        <v>0</v>
      </c>
      <c r="D60" s="55">
        <v>10</v>
      </c>
      <c r="E60" s="34">
        <f>D60*C60</f>
        <v>0</v>
      </c>
      <c r="F60" s="40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</row>
    <row r="61" spans="1:62" s="5" customFormat="1" x14ac:dyDescent="0.2">
      <c r="A61" s="15" t="s">
        <v>3</v>
      </c>
      <c r="B61" s="54" t="s">
        <v>36</v>
      </c>
      <c r="C61" s="33">
        <v>0</v>
      </c>
      <c r="D61" s="55">
        <v>20</v>
      </c>
      <c r="E61" s="34">
        <f t="shared" ref="E61:E86" si="2">D61*C61</f>
        <v>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</row>
    <row r="62" spans="1:62" s="5" customFormat="1" x14ac:dyDescent="0.2">
      <c r="A62" s="15" t="s">
        <v>3</v>
      </c>
      <c r="B62" s="54" t="s">
        <v>37</v>
      </c>
      <c r="C62" s="33">
        <v>0</v>
      </c>
      <c r="D62" s="55">
        <v>30</v>
      </c>
      <c r="E62" s="34">
        <f t="shared" si="2"/>
        <v>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</row>
    <row r="63" spans="1:62" x14ac:dyDescent="0.2">
      <c r="A63" s="15" t="s">
        <v>38</v>
      </c>
      <c r="B63" s="54" t="s">
        <v>35</v>
      </c>
      <c r="C63" s="33">
        <v>0</v>
      </c>
      <c r="D63" s="55">
        <v>5</v>
      </c>
      <c r="E63" s="34">
        <f t="shared" si="2"/>
        <v>0</v>
      </c>
    </row>
    <row r="64" spans="1:62" x14ac:dyDescent="0.2">
      <c r="A64" s="15" t="s">
        <v>38</v>
      </c>
      <c r="B64" s="54" t="s">
        <v>36</v>
      </c>
      <c r="C64" s="33">
        <v>0</v>
      </c>
      <c r="D64" s="55">
        <v>5</v>
      </c>
      <c r="E64" s="34">
        <f t="shared" si="2"/>
        <v>0</v>
      </c>
    </row>
    <row r="65" spans="1:5" x14ac:dyDescent="0.2">
      <c r="A65" s="15" t="s">
        <v>38</v>
      </c>
      <c r="B65" s="54" t="s">
        <v>37</v>
      </c>
      <c r="C65" s="33">
        <v>0</v>
      </c>
      <c r="D65" s="55">
        <v>5</v>
      </c>
      <c r="E65" s="34">
        <f t="shared" si="2"/>
        <v>0</v>
      </c>
    </row>
    <row r="66" spans="1:5" x14ac:dyDescent="0.2">
      <c r="A66" s="15" t="s">
        <v>9</v>
      </c>
      <c r="B66" s="54" t="s">
        <v>35</v>
      </c>
      <c r="C66" s="33">
        <v>0</v>
      </c>
      <c r="D66" s="55">
        <v>5</v>
      </c>
      <c r="E66" s="34">
        <f t="shared" si="2"/>
        <v>0</v>
      </c>
    </row>
    <row r="67" spans="1:5" x14ac:dyDescent="0.2">
      <c r="A67" s="15" t="s">
        <v>9</v>
      </c>
      <c r="B67" s="54" t="s">
        <v>36</v>
      </c>
      <c r="C67" s="33">
        <v>0</v>
      </c>
      <c r="D67" s="55">
        <v>10</v>
      </c>
      <c r="E67" s="34">
        <f t="shared" si="2"/>
        <v>0</v>
      </c>
    </row>
    <row r="68" spans="1:5" x14ac:dyDescent="0.2">
      <c r="A68" s="15" t="s">
        <v>9</v>
      </c>
      <c r="B68" s="54" t="s">
        <v>37</v>
      </c>
      <c r="C68" s="33">
        <v>0</v>
      </c>
      <c r="D68" s="55">
        <v>15</v>
      </c>
      <c r="E68" s="34">
        <f t="shared" si="2"/>
        <v>0</v>
      </c>
    </row>
    <row r="69" spans="1:5" x14ac:dyDescent="0.2">
      <c r="A69" s="15" t="s">
        <v>10</v>
      </c>
      <c r="B69" s="54" t="s">
        <v>35</v>
      </c>
      <c r="C69" s="33">
        <v>0</v>
      </c>
      <c r="D69" s="55">
        <v>5</v>
      </c>
      <c r="E69" s="34">
        <f t="shared" si="2"/>
        <v>0</v>
      </c>
    </row>
    <row r="70" spans="1:5" x14ac:dyDescent="0.2">
      <c r="A70" s="15" t="s">
        <v>10</v>
      </c>
      <c r="B70" s="54" t="s">
        <v>36</v>
      </c>
      <c r="C70" s="33">
        <v>0</v>
      </c>
      <c r="D70" s="55">
        <v>5</v>
      </c>
      <c r="E70" s="34">
        <f t="shared" si="2"/>
        <v>0</v>
      </c>
    </row>
    <row r="71" spans="1:5" x14ac:dyDescent="0.2">
      <c r="A71" s="15" t="s">
        <v>10</v>
      </c>
      <c r="B71" s="54" t="s">
        <v>37</v>
      </c>
      <c r="C71" s="33">
        <v>0</v>
      </c>
      <c r="D71" s="55">
        <v>5</v>
      </c>
      <c r="E71" s="34">
        <f t="shared" si="2"/>
        <v>0</v>
      </c>
    </row>
    <row r="72" spans="1:5" x14ac:dyDescent="0.2">
      <c r="A72" s="15" t="s">
        <v>14</v>
      </c>
      <c r="B72" s="54" t="s">
        <v>35</v>
      </c>
      <c r="C72" s="33">
        <v>0</v>
      </c>
      <c r="D72" s="55">
        <v>10</v>
      </c>
      <c r="E72" s="34">
        <f t="shared" si="2"/>
        <v>0</v>
      </c>
    </row>
    <row r="73" spans="1:5" x14ac:dyDescent="0.2">
      <c r="A73" s="15" t="s">
        <v>14</v>
      </c>
      <c r="B73" s="54" t="s">
        <v>36</v>
      </c>
      <c r="C73" s="33">
        <v>0</v>
      </c>
      <c r="D73" s="55">
        <v>20</v>
      </c>
      <c r="E73" s="34">
        <f t="shared" si="2"/>
        <v>0</v>
      </c>
    </row>
    <row r="74" spans="1:5" x14ac:dyDescent="0.2">
      <c r="A74" s="15" t="s">
        <v>14</v>
      </c>
      <c r="B74" s="54" t="s">
        <v>37</v>
      </c>
      <c r="C74" s="33">
        <v>0</v>
      </c>
      <c r="D74" s="55">
        <v>30</v>
      </c>
      <c r="E74" s="34">
        <f t="shared" si="2"/>
        <v>0</v>
      </c>
    </row>
    <row r="75" spans="1:5" x14ac:dyDescent="0.2">
      <c r="A75" s="15" t="s">
        <v>16</v>
      </c>
      <c r="B75" s="54" t="s">
        <v>35</v>
      </c>
      <c r="C75" s="33">
        <v>0</v>
      </c>
      <c r="D75" s="55">
        <v>5</v>
      </c>
      <c r="E75" s="34">
        <f t="shared" si="2"/>
        <v>0</v>
      </c>
    </row>
    <row r="76" spans="1:5" x14ac:dyDescent="0.2">
      <c r="A76" s="15" t="s">
        <v>16</v>
      </c>
      <c r="B76" s="54" t="s">
        <v>36</v>
      </c>
      <c r="C76" s="33">
        <v>0</v>
      </c>
      <c r="D76" s="55">
        <v>5</v>
      </c>
      <c r="E76" s="34">
        <f t="shared" si="2"/>
        <v>0</v>
      </c>
    </row>
    <row r="77" spans="1:5" x14ac:dyDescent="0.2">
      <c r="A77" s="15" t="s">
        <v>16</v>
      </c>
      <c r="B77" s="54" t="s">
        <v>37</v>
      </c>
      <c r="C77" s="33">
        <v>0</v>
      </c>
      <c r="D77" s="55">
        <v>5</v>
      </c>
      <c r="E77" s="34">
        <f t="shared" si="2"/>
        <v>0</v>
      </c>
    </row>
    <row r="78" spans="1:5" x14ac:dyDescent="0.2">
      <c r="A78" s="15" t="s">
        <v>39</v>
      </c>
      <c r="B78" s="54" t="s">
        <v>35</v>
      </c>
      <c r="C78" s="33">
        <v>0</v>
      </c>
      <c r="D78" s="55">
        <v>5</v>
      </c>
      <c r="E78" s="34">
        <f t="shared" si="2"/>
        <v>0</v>
      </c>
    </row>
    <row r="79" spans="1:5" x14ac:dyDescent="0.2">
      <c r="A79" s="15" t="s">
        <v>39</v>
      </c>
      <c r="B79" s="54" t="s">
        <v>36</v>
      </c>
      <c r="C79" s="33">
        <v>0</v>
      </c>
      <c r="D79" s="55">
        <v>5</v>
      </c>
      <c r="E79" s="34">
        <f t="shared" si="2"/>
        <v>0</v>
      </c>
    </row>
    <row r="80" spans="1:5" x14ac:dyDescent="0.2">
      <c r="A80" s="15" t="s">
        <v>39</v>
      </c>
      <c r="B80" s="54" t="s">
        <v>37</v>
      </c>
      <c r="C80" s="33">
        <v>0</v>
      </c>
      <c r="D80" s="55">
        <v>5</v>
      </c>
      <c r="E80" s="34">
        <f t="shared" si="2"/>
        <v>0</v>
      </c>
    </row>
    <row r="81" spans="1:61" x14ac:dyDescent="0.2">
      <c r="A81" s="15" t="s">
        <v>18</v>
      </c>
      <c r="B81" s="54" t="s">
        <v>40</v>
      </c>
      <c r="C81" s="33">
        <v>0</v>
      </c>
      <c r="D81" s="55">
        <v>20</v>
      </c>
      <c r="E81" s="34">
        <f t="shared" si="2"/>
        <v>0</v>
      </c>
    </row>
    <row r="82" spans="1:61" x14ac:dyDescent="0.2">
      <c r="A82" s="15" t="s">
        <v>18</v>
      </c>
      <c r="B82" s="54" t="s">
        <v>41</v>
      </c>
      <c r="C82" s="33">
        <v>0</v>
      </c>
      <c r="D82" s="55">
        <v>30</v>
      </c>
      <c r="E82" s="34">
        <f t="shared" si="2"/>
        <v>0</v>
      </c>
    </row>
    <row r="83" spans="1:61" x14ac:dyDescent="0.2">
      <c r="A83" s="15" t="s">
        <v>18</v>
      </c>
      <c r="B83" s="54" t="s">
        <v>42</v>
      </c>
      <c r="C83" s="33">
        <v>0</v>
      </c>
      <c r="D83" s="55">
        <v>40</v>
      </c>
      <c r="E83" s="34">
        <f t="shared" si="2"/>
        <v>0</v>
      </c>
    </row>
    <row r="84" spans="1:61" x14ac:dyDescent="0.2">
      <c r="A84" s="15" t="s">
        <v>20</v>
      </c>
      <c r="B84" s="54" t="s">
        <v>35</v>
      </c>
      <c r="C84" s="33">
        <v>0</v>
      </c>
      <c r="D84" s="55">
        <v>20</v>
      </c>
      <c r="E84" s="34">
        <f t="shared" si="2"/>
        <v>0</v>
      </c>
    </row>
    <row r="85" spans="1:61" x14ac:dyDescent="0.2">
      <c r="A85" s="15" t="s">
        <v>20</v>
      </c>
      <c r="B85" s="54" t="s">
        <v>36</v>
      </c>
      <c r="C85" s="33">
        <v>0</v>
      </c>
      <c r="D85" s="55">
        <v>30</v>
      </c>
      <c r="E85" s="34">
        <f t="shared" si="2"/>
        <v>0</v>
      </c>
    </row>
    <row r="86" spans="1:61" x14ac:dyDescent="0.2">
      <c r="A86" s="15" t="s">
        <v>20</v>
      </c>
      <c r="B86" s="54" t="s">
        <v>37</v>
      </c>
      <c r="C86" s="33">
        <v>0</v>
      </c>
      <c r="D86" s="55">
        <v>40</v>
      </c>
      <c r="E86" s="34">
        <f t="shared" si="2"/>
        <v>0</v>
      </c>
    </row>
    <row r="87" spans="1:61" x14ac:dyDescent="0.2">
      <c r="A87" s="77" t="s">
        <v>43</v>
      </c>
      <c r="B87" s="77"/>
      <c r="C87" s="77"/>
      <c r="D87" s="77"/>
      <c r="E87" s="38">
        <f>SUM(E60:E86)/SUM(D60:D86)</f>
        <v>0</v>
      </c>
      <c r="F87" s="43"/>
      <c r="AK87" s="6"/>
      <c r="BI87" s="7"/>
    </row>
    <row r="88" spans="1:61" x14ac:dyDescent="0.2">
      <c r="A88" s="27" t="s">
        <v>44</v>
      </c>
      <c r="B88" s="2"/>
      <c r="C88" s="2"/>
      <c r="D88" s="2"/>
      <c r="AK88" s="6"/>
      <c r="BI88" s="7"/>
    </row>
    <row r="89" spans="1:61" x14ac:dyDescent="0.2">
      <c r="A89" s="27"/>
      <c r="B89" s="2"/>
      <c r="C89" s="2"/>
      <c r="D89" s="2"/>
      <c r="AK89" s="6"/>
      <c r="BI89" s="7"/>
    </row>
    <row r="90" spans="1:61" ht="21.75" thickBot="1" x14ac:dyDescent="0.25">
      <c r="A90" s="39"/>
      <c r="B90" s="2"/>
      <c r="C90" s="2"/>
      <c r="D90" s="2"/>
      <c r="E90" s="2"/>
    </row>
    <row r="91" spans="1:61" ht="15.75" thickBot="1" x14ac:dyDescent="0.25">
      <c r="A91" s="11" t="s">
        <v>45</v>
      </c>
      <c r="B91" s="12"/>
      <c r="C91" s="12"/>
      <c r="D91" s="13"/>
    </row>
    <row r="92" spans="1:61" ht="15" x14ac:dyDescent="0.2">
      <c r="A92" s="8"/>
      <c r="B92" s="8"/>
      <c r="C92" s="71"/>
      <c r="D92" s="72"/>
    </row>
    <row r="93" spans="1:61" ht="15" x14ac:dyDescent="0.2">
      <c r="A93" s="9" t="s">
        <v>46</v>
      </c>
      <c r="B93" s="9" t="s">
        <v>47</v>
      </c>
      <c r="C93" s="73"/>
      <c r="D93" s="74"/>
    </row>
    <row r="94" spans="1:61" ht="15.75" thickBot="1" x14ac:dyDescent="0.25">
      <c r="A94" s="10"/>
      <c r="B94" s="10"/>
      <c r="C94" s="75"/>
      <c r="D94" s="76"/>
    </row>
    <row r="95" spans="1:61" s="5" customFormat="1" ht="15" x14ac:dyDescent="0.2">
      <c r="A95" s="9"/>
      <c r="B95" s="8"/>
      <c r="C95" s="71"/>
      <c r="D95" s="7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</row>
    <row r="96" spans="1:61" s="5" customFormat="1" ht="30" x14ac:dyDescent="0.2">
      <c r="A96" s="9" t="s">
        <v>48</v>
      </c>
      <c r="B96" s="9" t="s">
        <v>49</v>
      </c>
      <c r="C96" s="73"/>
      <c r="D96" s="74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</row>
    <row r="97" spans="1:61" s="3" customFormat="1" ht="15.75" thickBot="1" x14ac:dyDescent="0.25">
      <c r="A97" s="10"/>
      <c r="B97" s="10"/>
      <c r="C97" s="75"/>
      <c r="D97" s="7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</row>
    <row r="98" spans="1:61" s="3" customFormat="1" ht="15" x14ac:dyDescent="0.2">
      <c r="A98" s="9"/>
      <c r="B98" s="65"/>
      <c r="C98" s="65"/>
      <c r="D98" s="6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</row>
    <row r="99" spans="1:61" s="3" customFormat="1" ht="15" x14ac:dyDescent="0.2">
      <c r="A99" s="9" t="s">
        <v>50</v>
      </c>
      <c r="B99" s="67"/>
      <c r="C99" s="67"/>
      <c r="D99" s="68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</row>
    <row r="100" spans="1:61" s="3" customFormat="1" ht="15" x14ac:dyDescent="0.2">
      <c r="A100" s="9"/>
      <c r="B100" s="67"/>
      <c r="C100" s="67"/>
      <c r="D100" s="68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</row>
    <row r="101" spans="1:61" s="3" customFormat="1" ht="15.75" thickBot="1" x14ac:dyDescent="0.25">
      <c r="A101" s="10"/>
      <c r="B101" s="69"/>
      <c r="C101" s="69"/>
      <c r="D101" s="70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s="3" customFormat="1" ht="21" x14ac:dyDescent="0.2">
      <c r="A102" s="1"/>
      <c r="B102" s="2"/>
      <c r="C102" s="2"/>
      <c r="D102" s="2"/>
      <c r="E102" s="2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s="3" customFormat="1" ht="21" x14ac:dyDescent="0.2">
      <c r="A103" s="1"/>
      <c r="B103" s="2"/>
      <c r="C103" s="2"/>
      <c r="D103" s="2"/>
      <c r="E103" s="2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s="3" customFormat="1" x14ac:dyDescent="0.2"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s="3" customFormat="1" x14ac:dyDescent="0.2"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s="3" customFormat="1" x14ac:dyDescent="0.2"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s="3" customFormat="1" x14ac:dyDescent="0.2"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s="3" customFormat="1" x14ac:dyDescent="0.2"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s="3" customFormat="1" x14ac:dyDescent="0.2"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s="3" customFormat="1" x14ac:dyDescent="0.2"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s="3" customFormat="1" x14ac:dyDescent="0.2"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s="3" customFormat="1" x14ac:dyDescent="0.2"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38:61" s="3" customFormat="1" x14ac:dyDescent="0.2"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38:61" s="3" customFormat="1" x14ac:dyDescent="0.2"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38:61" s="3" customFormat="1" x14ac:dyDescent="0.2"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38:61" s="3" customFormat="1" x14ac:dyDescent="0.2"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38:61" s="3" customFormat="1" x14ac:dyDescent="0.2"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38:61" s="3" customFormat="1" x14ac:dyDescent="0.2"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38:61" s="3" customFormat="1" x14ac:dyDescent="0.2"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38:61" s="3" customFormat="1" x14ac:dyDescent="0.2"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38:61" s="3" customFormat="1" x14ac:dyDescent="0.2"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38:61" s="3" customFormat="1" x14ac:dyDescent="0.2"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38:61" s="3" customFormat="1" x14ac:dyDescent="0.2"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38:61" s="3" customFormat="1" x14ac:dyDescent="0.2"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38:61" s="3" customFormat="1" x14ac:dyDescent="0.2"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38:61" s="3" customFormat="1" x14ac:dyDescent="0.2"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38:61" s="3" customFormat="1" x14ac:dyDescent="0.2"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38:61" s="3" customFormat="1" x14ac:dyDescent="0.2"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s="3" customFormat="1" x14ac:dyDescent="0.2"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s="3" customFormat="1" x14ac:dyDescent="0.2"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s="3" customFormat="1" x14ac:dyDescent="0.2"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s="3" customFormat="1" x14ac:dyDescent="0.2"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s="3" customFormat="1" x14ac:dyDescent="0.2"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s="3" customFormat="1" x14ac:dyDescent="0.2"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</row>
    <row r="135" spans="1:61" s="3" customFormat="1" x14ac:dyDescent="0.2"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</row>
    <row r="136" spans="1:61" s="3" customFormat="1" x14ac:dyDescent="0.2"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</row>
    <row r="137" spans="1:61" s="3" customFormat="1" x14ac:dyDescent="0.2"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</row>
    <row r="138" spans="1:61" x14ac:dyDescent="0.2">
      <c r="A138" s="3"/>
      <c r="B138" s="3"/>
      <c r="C138" s="3"/>
    </row>
    <row r="139" spans="1:61" x14ac:dyDescent="0.2">
      <c r="A139" s="3"/>
      <c r="B139" s="3"/>
      <c r="C139" s="3"/>
    </row>
    <row r="140" spans="1:61" x14ac:dyDescent="0.2">
      <c r="A140" s="3"/>
      <c r="B140" s="3"/>
      <c r="C140" s="3"/>
    </row>
    <row r="141" spans="1:61" x14ac:dyDescent="0.2">
      <c r="A141" s="3"/>
      <c r="B141" s="3"/>
      <c r="C141" s="3"/>
    </row>
    <row r="142" spans="1:61" x14ac:dyDescent="0.2">
      <c r="A142" s="3"/>
      <c r="B142" s="3"/>
      <c r="C142" s="3"/>
    </row>
    <row r="143" spans="1:61" x14ac:dyDescent="0.2">
      <c r="A143" s="3"/>
      <c r="B143" s="3"/>
      <c r="C143" s="3"/>
    </row>
    <row r="144" spans="1:61" x14ac:dyDescent="0.2">
      <c r="A144" s="3"/>
      <c r="B144" s="3"/>
      <c r="C144" s="3"/>
    </row>
  </sheetData>
  <mergeCells count="14">
    <mergeCell ref="B98:D101"/>
    <mergeCell ref="C92:D94"/>
    <mergeCell ref="C95:D97"/>
    <mergeCell ref="A24:E24"/>
    <mergeCell ref="A29:E29"/>
    <mergeCell ref="A42:E42"/>
    <mergeCell ref="A87:D87"/>
    <mergeCell ref="A40:E40"/>
    <mergeCell ref="A57:D57"/>
    <mergeCell ref="A9:E9"/>
    <mergeCell ref="A15:E15"/>
    <mergeCell ref="A21:E21"/>
    <mergeCell ref="A34:E34"/>
    <mergeCell ref="A38:E38"/>
  </mergeCells>
  <pageMargins left="0.7" right="0.7" top="0.75" bottom="0.75" header="0.3" footer="0.3"/>
  <pageSetup paperSize="9" scale="52" orientation="portrait" r:id="rId1"/>
  <colBreaks count="1" manualBreakCount="1">
    <brk id="6" max="54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3d29d8-cc7e-4632-ab1d-7d7df0bdac25" xsi:nil="true"/>
    <lcf76f155ced4ddcb4097134ff3c332f xmlns="0585fbf7-ee4b-4a92-8824-20d95802022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71AEAB2ECBD24AA6867DDD6B262FB9" ma:contentTypeVersion="10" ma:contentTypeDescription="Een nieuw document maken." ma:contentTypeScope="" ma:versionID="c7c4e1d774d39659242bb06052006863">
  <xsd:schema xmlns:xsd="http://www.w3.org/2001/XMLSchema" xmlns:xs="http://www.w3.org/2001/XMLSchema" xmlns:p="http://schemas.microsoft.com/office/2006/metadata/properties" xmlns:ns2="0585fbf7-ee4b-4a92-8824-20d95802022d" xmlns:ns3="4b3d29d8-cc7e-4632-ab1d-7d7df0bdac25" targetNamespace="http://schemas.microsoft.com/office/2006/metadata/properties" ma:root="true" ma:fieldsID="6138c925a24e51296ca72e808a23676b" ns2:_="" ns3:_="">
    <xsd:import namespace="0585fbf7-ee4b-4a92-8824-20d95802022d"/>
    <xsd:import namespace="4b3d29d8-cc7e-4632-ab1d-7d7df0bdac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5fbf7-ee4b-4a92-8824-20d95802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bf06c9d-aefe-4981-8979-7b8905db0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d29d8-cc7e-4632-ab1d-7d7df0bdac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891f3f0-c2d8-486f-bd03-1cdb1e35c68a}" ma:internalName="TaxCatchAll" ma:showField="CatchAllData" ma:web="4b3d29d8-cc7e-4632-ab1d-7d7df0bdac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  <ds:schemaRef ds:uri="4b3d29d8-cc7e-4632-ab1d-7d7df0bdac25"/>
    <ds:schemaRef ds:uri="0585fbf7-ee4b-4a92-8824-20d95802022d"/>
  </ds:schemaRefs>
</ds:datastoreItem>
</file>

<file path=customXml/itemProps2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8AB10-53EF-4D34-8751-6D6B3A9EB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85fbf7-ee4b-4a92-8824-20d95802022d"/>
    <ds:schemaRef ds:uri="4b3d29d8-cc7e-4632-ab1d-7d7df0bda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Geschenken</vt:lpstr>
      <vt:lpstr>Geschenken!Afdrukbereik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Patty Schijff</cp:lastModifiedBy>
  <cp:revision/>
  <dcterms:created xsi:type="dcterms:W3CDTF">2021-07-07T13:50:11Z</dcterms:created>
  <dcterms:modified xsi:type="dcterms:W3CDTF">2026-04-21T09:53:07Z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0x0101004871AEAB2ECBD24AA6867DDD6B262FB9</vt:lpwstr>
  </property>
  <property fmtid="{D5CDD505-2E9C-101B-9397-08002B2CF9AE}" pid="3" name="MediaServiceImageTags">
    <vt:lpwstr/>
  </property>
</Properties>
</file>