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mdb.sharepoint.com/sites/p-1200/Inkoop/Publicatie ronde 2/"/>
    </mc:Choice>
  </mc:AlternateContent>
  <xr:revisionPtr revIDLastSave="3" documentId="8_{02BE250A-99F2-4B68-A12E-8D54F085D65A}" xr6:coauthVersionLast="47" xr6:coauthVersionMax="47" xr10:uidLastSave="{DF468A40-A4E0-4247-8893-6728E558B621}"/>
  <bookViews>
    <workbookView xWindow="28680" yWindow="-120" windowWidth="29040" windowHeight="16440" xr2:uid="{00000000-000D-0000-FFFF-FFFF00000000}"/>
  </bookViews>
  <sheets>
    <sheet name="Prijsformulier" sheetId="3" r:id="rId1"/>
    <sheet name="Werkzaamheden" sheetId="5" r:id="rId2"/>
  </sheets>
  <definedNames>
    <definedName name="_xlnm.Print_Area" localSheetId="0">Prijsformulier!$A$1:$L$19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8" i="3" l="1"/>
  <c r="H24" i="3"/>
  <c r="H25" i="3" l="1"/>
  <c r="H27" i="3"/>
  <c r="H26" i="3"/>
  <c r="H22" i="3" l="1"/>
  <c r="H30" i="3" l="1"/>
</calcChain>
</file>

<file path=xl/sharedStrings.xml><?xml version="1.0" encoding="utf-8"?>
<sst xmlns="http://schemas.openxmlformats.org/spreadsheetml/2006/main" count="79" uniqueCount="70">
  <si>
    <t>Prijsformulier</t>
  </si>
  <si>
    <t>Aanbesteding</t>
  </si>
  <si>
    <t>Gemeente</t>
  </si>
  <si>
    <t>'s-Hertogenbosch</t>
  </si>
  <si>
    <t>Kenmerk</t>
  </si>
  <si>
    <t>PMSW-1200</t>
  </si>
  <si>
    <t xml:space="preserve">Ten behoeve van de prijsopgave wordt van de volgende randvoorwaarden uitgegaan:  </t>
  </si>
  <si>
    <t>- Het geoffreerde bedragen betreffen all-in bedragen waaronder wordt verstaan: inclusief alle kosten, waaronder reiskosten, overheadkosten, kantoorkosten, etc.;</t>
  </si>
  <si>
    <t>- De bedragen zijn zonder enig voorbehoud gebaseerd op de laatste versie van het beschrijvend document inclusief alle (eventuele) rectificaties als genoemd in de nota’s van inlichtingen;</t>
  </si>
  <si>
    <t>- De kosten van nieuwe major en minor releases, updates, patches, fixes (et cetera) en installatie daarvan maken onderdeel uit van deze aanbieding. Hieronder tevens inbegrepen wijzigingen naar aanleiding van wetswijzigingen. Ook de installatie op en het gebruik van een acceptatieomgeving zijn inbegrepen.</t>
  </si>
  <si>
    <t>- De geoffreerde prijzen van het aangeboden ICT-oplossing zijn inclusief alle benodigde licenties van derden en (TPM-)verklaringen (TA hoofdstuk 5.1). Het is niet toegestaan uit te gaan van reeds bij de gemeente aanwezige licenties.</t>
  </si>
  <si>
    <t>- Kortingen dienen in de bedragen verwerkt te worden.</t>
  </si>
  <si>
    <t>- Alle tarieven zijn in euro en exclusief BTW.</t>
  </si>
  <si>
    <t>De blauwe velden dienen door inschrijver te worden ingevuld.</t>
  </si>
  <si>
    <t>Kostenpost</t>
  </si>
  <si>
    <t>Detaillering Kostenpost</t>
  </si>
  <si>
    <t>Uurtarief</t>
  </si>
  <si>
    <t>Alle kosten met betrekking tot de implementatie van de aangeboden oplossing</t>
  </si>
  <si>
    <t>Kosten voor onderhoud per StUF-koppeling</t>
  </si>
  <si>
    <t xml:space="preserve">Betreft de prijs per gekoppelde applicatie per jaar. Deze wordt vermeningvuldigd met 10 koppelingen. </t>
  </si>
  <si>
    <t>Kosten voor realisatie per API-koppeling</t>
  </si>
  <si>
    <t>Kosten voor onderhoud per API-koppeling</t>
  </si>
  <si>
    <t>Inschrijfprijs (voor 4 jaar)</t>
  </si>
  <si>
    <t>Bijlage 7</t>
  </si>
  <si>
    <t xml:space="preserve">Betreft de prijs per gekoppelde applicatie.  Deze wordt vermeningvuldigd met 10 koppelingen. </t>
  </si>
  <si>
    <t>De vaste jaarlijkse kosten voor het beschikbaar stellen van de aangeboden oplossing (o.a. hosting, licenties e.d.)</t>
  </si>
  <si>
    <t xml:space="preserve">Eenmalige implementatiekosten </t>
  </si>
  <si>
    <t xml:space="preserve">Jaarlijkse kosten Datadistributiesysteem </t>
  </si>
  <si>
    <t>Totale Kosten voor 4 jaar</t>
  </si>
  <si>
    <t>Kosten per jaar</t>
  </si>
  <si>
    <t>Kosten per koppeling</t>
  </si>
  <si>
    <t>Dit ingevulde en ondertekende prijsformulier maakt onderdeel uit van de inschrijvingsdocumenten en dient op het tijdstip van de aanbesteding ingediend te zijn. Door het indienen van dit prijsformulier verklaart de inschrijver een inschrijving te doen conform de uitvraag “Datadistributiesysteem v2”, inclusief de bijbehorende nota's van inlichtingen.</t>
  </si>
  <si>
    <t>Datadistributiesysteem v2</t>
  </si>
  <si>
    <t>Functioneel beheer</t>
  </si>
  <si>
    <t>Beheer berichtenverkeer</t>
  </si>
  <si>
    <t>Bewaken berichtenverkeer</t>
  </si>
  <si>
    <t>Afhandelen foutberichten i.s.m. DDS-client applicatiebeheerders en DDS-Helpdesk</t>
  </si>
  <si>
    <t>Databeheer</t>
  </si>
  <si>
    <t>Kwaliteitscontrolerapportages draaien</t>
  </si>
  <si>
    <t>Controle van consistentiesingalen</t>
  </si>
  <si>
    <t>Afhandelen van data issues i.s.m. DDS-client applicatiebeheerders</t>
  </si>
  <si>
    <t>Schoning van relatieloze entiteiten en informatieblokken</t>
  </si>
  <si>
    <t>Configuratiebeheer</t>
  </si>
  <si>
    <t>Beveiligingsbeheer</t>
  </si>
  <si>
    <t>Testen</t>
  </si>
  <si>
    <t>Uitvoeren van acceptatietests i.s.m. DDS-client applicatiebeheerders</t>
  </si>
  <si>
    <t>Projecten</t>
  </si>
  <si>
    <t>Uitvoeren van inrichtingswerkzaamheden bij het aansluiten van nieuwe DDS-clients</t>
  </si>
  <si>
    <t>Documentatie</t>
  </si>
  <si>
    <t>Onderhouden DDS-Beheerboek en DDS-Vraagbaak</t>
  </si>
  <si>
    <t>Technisch beheer</t>
  </si>
  <si>
    <t>Bewaken van processen en StUF-services</t>
  </si>
  <si>
    <t>Ontwikkelen rapportages en scripts t.b.v. efficiente afhandeling van foutberichten</t>
  </si>
  <si>
    <t>Beheren van uitgevoerd batches en logbestanden</t>
  </si>
  <si>
    <t>Coordineren van dataverversingsacties en recoveryacties</t>
  </si>
  <si>
    <t>Ontwikkelen rapportages en scripts t.b.v. databeheer</t>
  </si>
  <si>
    <t>Coordineren van installaties van upgrades en patches</t>
  </si>
  <si>
    <t>Beheer dataverversingsprocedures en recoveryprocedures</t>
  </si>
  <si>
    <t>Coordineren van testactiviteiten voor patches, upgrades en dataprocedures</t>
  </si>
  <si>
    <t>Uitvoeren van systeemtests</t>
  </si>
  <si>
    <t>Performancebeheer</t>
  </si>
  <si>
    <t>Bewaken van systeemperformance</t>
  </si>
  <si>
    <t>Werkzaamheden omvatten in ieder geval</t>
  </si>
  <si>
    <t xml:space="preserve">Jaarlijkse kosten Functioneel beheer </t>
  </si>
  <si>
    <t>Jaarlijkse kosten Technisch beheer</t>
  </si>
  <si>
    <t>Voor uitleg Functioneel beheer zie tabblad "werkzaamheden"
Indien € 0,00 wordt ingevoerd, worden automatisch de kosten van de gemeente onderdeel van uw inschrijfprijs.</t>
  </si>
  <si>
    <t>Voor uitleg Technisch beheer zie tabblad "werkzaamheden"
Indien € 0,00 wordt ingevoerd, worden automatisch de kosten van de gemeente onderdeel van uw inschrijfprijs.</t>
  </si>
  <si>
    <t xml:space="preserve">Uurtarief voor extra ondersteuning </t>
  </si>
  <si>
    <t>Het uurtarief wordt enkel vermenigvuldigd met 20 uur per jaar om te komen tot een waarde voor de inschrijfprijs. Facturatie vindt plaats op werkelijke uren.</t>
  </si>
  <si>
    <t>Onderhouden van gebruikersaccounts van DDS en UBM's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</si>
</sst>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6"/>
      <name val="Calibri"/>
      <family val="2"/>
      <scheme val="minor"/>
    </font>
    <font>
      <sz val="10"/>
      <name val="Arial"/>
      <family val="2"/>
    </font>
    <font>
      <b/>
      <sz val="12"/>
      <name val="Arial"/>
      <family val="2"/>
    </font>
    <font>
      <b/>
      <sz val="1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47">
    <xf numFmtId="0" fontId="0" fillId="0" borderId="0" xfId="0"/>
    <xf numFmtId="164" fontId="0" fillId="0" borderId="1" xfId="1" applyNumberFormat="1" applyFont="1" applyFill="1" applyBorder="1" applyAlignment="1" applyProtection="1">
      <alignment horizontal="left" vertical="center"/>
    </xf>
    <xf numFmtId="44" fontId="0" fillId="0" borderId="0" xfId="1" applyFont="1" applyFill="1" applyBorder="1" applyAlignment="1" applyProtection="1">
      <alignment horizontal="left" vertical="center"/>
    </xf>
    <xf numFmtId="164" fontId="0" fillId="2" borderId="1" xfId="1" applyNumberFormat="1" applyFont="1" applyFill="1" applyBorder="1" applyAlignment="1" applyProtection="1">
      <alignment horizontal="left" vertical="center"/>
      <protection locked="0"/>
    </xf>
    <xf numFmtId="44" fontId="0" fillId="2" borderId="1" xfId="1" applyFont="1" applyFill="1" applyBorder="1" applyAlignment="1" applyProtection="1">
      <alignment horizontal="left" vertical="center"/>
      <protection locked="0"/>
    </xf>
    <xf numFmtId="44" fontId="0" fillId="2" borderId="1" xfId="1" applyFont="1" applyFill="1" applyBorder="1" applyAlignment="1" applyProtection="1">
      <alignment horizontal="center" vertical="center"/>
      <protection locked="0"/>
    </xf>
    <xf numFmtId="44" fontId="0" fillId="0" borderId="1" xfId="1" applyFont="1" applyFill="1" applyBorder="1" applyAlignment="1" applyProtection="1">
      <alignment horizontal="left" vertical="center"/>
    </xf>
    <xf numFmtId="44" fontId="0" fillId="0" borderId="1" xfId="1" applyFont="1" applyFill="1" applyBorder="1" applyAlignment="1" applyProtection="1">
      <alignment horizontal="center" vertical="center"/>
    </xf>
    <xf numFmtId="0" fontId="6" fillId="0" borderId="0" xfId="2" applyAlignment="1">
      <alignment vertical="top"/>
    </xf>
    <xf numFmtId="0" fontId="6" fillId="0" borderId="0" xfId="2"/>
    <xf numFmtId="0" fontId="5"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center" vertical="center"/>
    </xf>
    <xf numFmtId="0" fontId="0" fillId="0" borderId="0" xfId="0" quotePrefix="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vertical="top"/>
    </xf>
    <xf numFmtId="0" fontId="3" fillId="0" borderId="0" xfId="0" quotePrefix="1" applyFont="1" applyAlignment="1">
      <alignment horizontal="left" vertical="top" wrapText="1"/>
    </xf>
    <xf numFmtId="0" fontId="3" fillId="0" borderId="0" xfId="0" quotePrefix="1"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center"/>
    </xf>
    <xf numFmtId="164" fontId="0" fillId="0" borderId="0" xfId="0" applyNumberFormat="1" applyAlignment="1">
      <alignment horizontal="left" vertical="top"/>
    </xf>
    <xf numFmtId="0" fontId="0" fillId="0" borderId="0" xfId="0" quotePrefix="1"/>
    <xf numFmtId="0" fontId="0" fillId="0" borderId="0" xfId="0" applyAlignment="1">
      <alignment horizontal="center" vertical="center" wrapText="1"/>
    </xf>
    <xf numFmtId="164" fontId="2" fillId="0" borderId="8" xfId="0" applyNumberFormat="1" applyFont="1" applyBorder="1" applyAlignment="1">
      <alignment horizontal="left" vertical="center"/>
    </xf>
    <xf numFmtId="0" fontId="3" fillId="0" borderId="0" xfId="0" quotePrefix="1" applyFont="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xf>
    <xf numFmtId="0" fontId="0" fillId="0" borderId="0" xfId="0" applyAlignment="1">
      <alignment horizontal="center" vertical="center" wrapText="1"/>
    </xf>
    <xf numFmtId="0" fontId="0" fillId="0" borderId="1" xfId="0" applyBorder="1" applyAlignment="1">
      <alignment horizontal="left" vertical="top" wrapText="1"/>
    </xf>
    <xf numFmtId="0" fontId="0" fillId="2" borderId="0" xfId="0" applyFill="1" applyAlignment="1">
      <alignment horizontal="left" vertical="center" wrapText="1"/>
    </xf>
    <xf numFmtId="0" fontId="7" fillId="0" borderId="0" xfId="2" applyFont="1" applyAlignment="1">
      <alignment horizontal="center" vertical="center"/>
    </xf>
    <xf numFmtId="0" fontId="8" fillId="3" borderId="0" xfId="2" applyFont="1" applyFill="1" applyAlignment="1">
      <alignment horizontal="center" vertical="center"/>
    </xf>
  </cellXfs>
  <cellStyles count="3">
    <cellStyle name="Standaard" xfId="0" builtinId="0"/>
    <cellStyle name="Standaard 2" xfId="2" xr:uid="{3D4B561D-D54E-4D9F-9ED1-3945D7D9704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topLeftCell="A8" zoomScale="91" zoomScaleNormal="100" workbookViewId="0">
      <selection activeCell="F23" sqref="F23"/>
    </sheetView>
  </sheetViews>
  <sheetFormatPr defaultColWidth="9.140625" defaultRowHeight="15" x14ac:dyDescent="0.25"/>
  <cols>
    <col min="1" max="1" width="37.28515625" style="12" customWidth="1"/>
    <col min="2" max="2" width="20.140625" style="12" customWidth="1"/>
    <col min="3" max="3" width="15.7109375" style="12" customWidth="1"/>
    <col min="4" max="4" width="17.5703125" style="12" customWidth="1"/>
    <col min="5" max="5" width="18.5703125" style="12" customWidth="1"/>
    <col min="6" max="6" width="15.42578125" style="12" customWidth="1"/>
    <col min="7" max="7" width="18.5703125" style="12" customWidth="1"/>
    <col min="8" max="8" width="16.7109375" style="14" bestFit="1" customWidth="1"/>
    <col min="9" max="9" width="27" style="12" customWidth="1"/>
    <col min="10" max="12" width="10.7109375" style="12" customWidth="1"/>
    <col min="13" max="13" width="12" style="12" bestFit="1" customWidth="1"/>
    <col min="14" max="14" width="10.28515625" style="12" bestFit="1" customWidth="1"/>
    <col min="15" max="15" width="12.42578125" style="12" bestFit="1" customWidth="1"/>
    <col min="16" max="16384" width="9.140625" style="12"/>
  </cols>
  <sheetData>
    <row r="1" spans="1:13" ht="36" customHeight="1" x14ac:dyDescent="0.25">
      <c r="A1" s="10" t="s">
        <v>23</v>
      </c>
      <c r="B1" s="11" t="s">
        <v>0</v>
      </c>
      <c r="D1" s="13"/>
      <c r="E1" s="13"/>
      <c r="F1" s="13"/>
      <c r="G1" s="13"/>
    </row>
    <row r="2" spans="1:13" x14ac:dyDescent="0.25">
      <c r="A2" s="12" t="s">
        <v>1</v>
      </c>
      <c r="B2" s="12" t="s">
        <v>32</v>
      </c>
    </row>
    <row r="3" spans="1:13" x14ac:dyDescent="0.25">
      <c r="A3" s="12" t="s">
        <v>2</v>
      </c>
      <c r="B3" s="15" t="s">
        <v>3</v>
      </c>
    </row>
    <row r="4" spans="1:13" x14ac:dyDescent="0.25">
      <c r="A4" s="12" t="s">
        <v>4</v>
      </c>
      <c r="B4" s="12" t="s">
        <v>5</v>
      </c>
    </row>
    <row r="8" spans="1:13" ht="55.5" customHeight="1" x14ac:dyDescent="0.25">
      <c r="A8" s="40" t="s">
        <v>31</v>
      </c>
      <c r="B8" s="40"/>
      <c r="C8" s="40"/>
      <c r="D8" s="40"/>
      <c r="E8" s="40"/>
      <c r="F8" s="40"/>
      <c r="G8" s="40"/>
      <c r="H8" s="40"/>
      <c r="I8" s="17"/>
      <c r="J8" s="17"/>
      <c r="K8" s="17"/>
      <c r="L8" s="17"/>
      <c r="M8" s="17"/>
    </row>
    <row r="9" spans="1:13" x14ac:dyDescent="0.25">
      <c r="A9" s="41" t="s">
        <v>6</v>
      </c>
      <c r="B9" s="41"/>
      <c r="C9" s="41"/>
      <c r="D9" s="41"/>
      <c r="E9" s="41"/>
      <c r="F9" s="41"/>
      <c r="G9" s="41"/>
      <c r="H9" s="41"/>
      <c r="I9" s="18"/>
      <c r="J9" s="18"/>
      <c r="K9" s="18"/>
      <c r="L9" s="18"/>
      <c r="M9" s="18"/>
    </row>
    <row r="10" spans="1:13" ht="16.5" customHeight="1" x14ac:dyDescent="0.25">
      <c r="A10" s="36" t="s">
        <v>7</v>
      </c>
      <c r="B10" s="36"/>
      <c r="C10" s="36"/>
      <c r="D10" s="36"/>
      <c r="E10" s="36"/>
      <c r="F10" s="36"/>
      <c r="G10" s="36"/>
      <c r="H10" s="36"/>
      <c r="I10" s="20"/>
      <c r="J10" s="20"/>
      <c r="K10" s="21"/>
      <c r="L10" s="21"/>
      <c r="M10" s="21"/>
    </row>
    <row r="11" spans="1:13" ht="30" customHeight="1" x14ac:dyDescent="0.25">
      <c r="A11" s="36" t="s">
        <v>8</v>
      </c>
      <c r="B11" s="36"/>
      <c r="C11" s="36"/>
      <c r="D11" s="36"/>
      <c r="E11" s="36"/>
      <c r="F11" s="36"/>
      <c r="G11" s="36"/>
      <c r="H11" s="36"/>
      <c r="I11" s="20"/>
      <c r="J11" s="20"/>
      <c r="K11" s="21"/>
      <c r="L11" s="21"/>
      <c r="M11" s="21"/>
    </row>
    <row r="12" spans="1:13" ht="32.25" customHeight="1" x14ac:dyDescent="0.25">
      <c r="A12" s="36" t="s">
        <v>9</v>
      </c>
      <c r="B12" s="36"/>
      <c r="C12" s="36"/>
      <c r="D12" s="36"/>
      <c r="E12" s="36"/>
      <c r="F12" s="36"/>
      <c r="G12" s="36"/>
      <c r="H12" s="36"/>
      <c r="I12" s="20"/>
      <c r="J12" s="20"/>
      <c r="K12" s="21"/>
      <c r="L12" s="21"/>
      <c r="M12" s="21"/>
    </row>
    <row r="13" spans="1:13" ht="30" customHeight="1" x14ac:dyDescent="0.25">
      <c r="A13" s="36" t="s">
        <v>10</v>
      </c>
      <c r="B13" s="36"/>
      <c r="C13" s="36"/>
      <c r="D13" s="36"/>
      <c r="E13" s="36"/>
      <c r="F13" s="36"/>
      <c r="G13" s="36"/>
      <c r="H13" s="36"/>
      <c r="I13" s="20"/>
      <c r="J13" s="20"/>
      <c r="K13" s="21"/>
      <c r="L13" s="21"/>
      <c r="M13" s="21"/>
    </row>
    <row r="14" spans="1:13" x14ac:dyDescent="0.25">
      <c r="A14" s="36" t="s">
        <v>11</v>
      </c>
      <c r="B14" s="36"/>
      <c r="C14" s="36"/>
      <c r="D14" s="36"/>
      <c r="E14" s="19"/>
      <c r="F14" s="19"/>
      <c r="G14" s="19"/>
      <c r="H14" s="19"/>
      <c r="I14" s="20"/>
      <c r="J14" s="20"/>
      <c r="K14" s="21"/>
      <c r="L14" s="21"/>
      <c r="M14" s="21"/>
    </row>
    <row r="15" spans="1:13" ht="15" customHeight="1" x14ac:dyDescent="0.25">
      <c r="A15" s="36" t="s">
        <v>12</v>
      </c>
      <c r="B15" s="36"/>
      <c r="C15" s="20"/>
      <c r="D15" s="20"/>
      <c r="E15" s="19"/>
      <c r="F15" s="21"/>
      <c r="G15" s="21"/>
      <c r="H15" s="21"/>
    </row>
    <row r="16" spans="1:13" ht="15" customHeight="1" x14ac:dyDescent="0.25">
      <c r="C16" s="20"/>
      <c r="D16" s="20"/>
      <c r="E16" s="19"/>
      <c r="F16" s="21"/>
      <c r="G16" s="21"/>
      <c r="H16" s="21"/>
    </row>
    <row r="17" spans="1:15" ht="15" customHeight="1" x14ac:dyDescent="0.25">
      <c r="A17" s="36"/>
      <c r="B17" s="36"/>
      <c r="C17" s="36"/>
      <c r="D17" s="36"/>
      <c r="E17" s="36"/>
      <c r="F17" s="36"/>
      <c r="G17" s="36"/>
      <c r="H17" s="36"/>
      <c r="I17" s="20"/>
      <c r="J17" s="19"/>
      <c r="K17" s="21"/>
      <c r="L17" s="21"/>
      <c r="M17" s="21"/>
    </row>
    <row r="18" spans="1:15" ht="15" customHeight="1" x14ac:dyDescent="0.25">
      <c r="A18" s="44" t="s">
        <v>13</v>
      </c>
      <c r="B18" s="44"/>
      <c r="C18" s="19"/>
      <c r="D18" s="19"/>
      <c r="E18" s="19"/>
      <c r="F18" s="19"/>
      <c r="G18" s="19"/>
      <c r="H18" s="19"/>
      <c r="I18" s="21"/>
      <c r="J18" s="21"/>
      <c r="K18" s="21"/>
      <c r="L18" s="21"/>
      <c r="M18" s="21"/>
    </row>
    <row r="19" spans="1:15" x14ac:dyDescent="0.25">
      <c r="A19" s="19"/>
      <c r="B19" s="19"/>
      <c r="C19" s="22"/>
      <c r="D19" s="22"/>
      <c r="E19" s="22"/>
      <c r="F19" s="22"/>
      <c r="G19" s="22"/>
      <c r="H19" s="23"/>
      <c r="I19" s="22"/>
      <c r="J19" s="22"/>
      <c r="K19" s="22"/>
      <c r="L19" s="22"/>
      <c r="M19" s="22"/>
    </row>
    <row r="20" spans="1:15" ht="30" x14ac:dyDescent="0.25">
      <c r="A20" s="24" t="s">
        <v>14</v>
      </c>
      <c r="B20" s="25" t="s">
        <v>15</v>
      </c>
      <c r="C20" s="26"/>
      <c r="D20" s="27"/>
      <c r="E20" s="28" t="s">
        <v>16</v>
      </c>
      <c r="F20" s="28" t="s">
        <v>30</v>
      </c>
      <c r="G20" s="28" t="s">
        <v>29</v>
      </c>
      <c r="H20" s="28" t="s">
        <v>28</v>
      </c>
    </row>
    <row r="21" spans="1:15" ht="31.5" customHeight="1" x14ac:dyDescent="0.25">
      <c r="A21" s="29" t="s">
        <v>26</v>
      </c>
      <c r="B21" s="43" t="s">
        <v>17</v>
      </c>
      <c r="C21" s="43"/>
      <c r="D21" s="43"/>
      <c r="E21" s="30"/>
      <c r="F21" s="30"/>
      <c r="G21" s="31"/>
      <c r="H21" s="4"/>
    </row>
    <row r="22" spans="1:15" ht="31.5" customHeight="1" x14ac:dyDescent="0.25">
      <c r="A22" s="29" t="s">
        <v>27</v>
      </c>
      <c r="B22" s="37" t="s">
        <v>25</v>
      </c>
      <c r="C22" s="38"/>
      <c r="D22" s="39"/>
      <c r="E22" s="30"/>
      <c r="F22" s="30"/>
      <c r="G22" s="4"/>
      <c r="H22" s="1">
        <f>G22*4</f>
        <v>0</v>
      </c>
      <c r="L22"/>
      <c r="M22"/>
      <c r="N22"/>
      <c r="O22"/>
    </row>
    <row r="23" spans="1:15" ht="45" customHeight="1" x14ac:dyDescent="0.25">
      <c r="A23" s="29" t="s">
        <v>63</v>
      </c>
      <c r="B23" s="37" t="s">
        <v>65</v>
      </c>
      <c r="C23" s="38"/>
      <c r="D23" s="39"/>
      <c r="E23" s="30"/>
      <c r="F23" s="30"/>
      <c r="G23" s="4"/>
      <c r="H23" s="1">
        <f>IF(ISBLANK(G23),0,IF(G23=0,(85000*4),G23*4))</f>
        <v>0</v>
      </c>
      <c r="L23"/>
      <c r="M23"/>
      <c r="N23"/>
      <c r="O23"/>
    </row>
    <row r="24" spans="1:15" ht="45" customHeight="1" x14ac:dyDescent="0.25">
      <c r="A24" s="29" t="s">
        <v>64</v>
      </c>
      <c r="B24" s="37" t="s">
        <v>66</v>
      </c>
      <c r="C24" s="38"/>
      <c r="D24" s="39"/>
      <c r="E24" s="30"/>
      <c r="F24" s="30"/>
      <c r="G24" s="4"/>
      <c r="H24" s="1">
        <f>IF(ISBLANK(G24),0,IF(G24=0,(60000*4),G24*4))</f>
        <v>0</v>
      </c>
      <c r="L24"/>
      <c r="M24"/>
      <c r="N24"/>
      <c r="O24"/>
    </row>
    <row r="25" spans="1:15" ht="31.5" customHeight="1" x14ac:dyDescent="0.25">
      <c r="A25" s="29" t="s">
        <v>18</v>
      </c>
      <c r="B25" s="37" t="s">
        <v>19</v>
      </c>
      <c r="C25" s="38"/>
      <c r="D25" s="39"/>
      <c r="E25" s="7"/>
      <c r="F25" s="7"/>
      <c r="G25" s="4"/>
      <c r="H25" s="1">
        <f>G25*10*4</f>
        <v>0</v>
      </c>
      <c r="L25"/>
      <c r="M25"/>
      <c r="N25"/>
      <c r="O25"/>
    </row>
    <row r="26" spans="1:15" ht="30" customHeight="1" x14ac:dyDescent="0.25">
      <c r="A26" s="29" t="s">
        <v>20</v>
      </c>
      <c r="B26" s="37" t="s">
        <v>24</v>
      </c>
      <c r="C26" s="38"/>
      <c r="D26" s="39"/>
      <c r="E26" s="7"/>
      <c r="F26" s="3"/>
      <c r="G26" s="6"/>
      <c r="H26" s="1">
        <f>F26*10</f>
        <v>0</v>
      </c>
      <c r="I26" s="32"/>
      <c r="L26" s="33"/>
      <c r="M26"/>
      <c r="N26"/>
      <c r="O26"/>
    </row>
    <row r="27" spans="1:15" ht="38.25" customHeight="1" x14ac:dyDescent="0.25">
      <c r="A27" s="29" t="s">
        <v>21</v>
      </c>
      <c r="B27" s="37" t="s">
        <v>19</v>
      </c>
      <c r="C27" s="38"/>
      <c r="D27" s="39"/>
      <c r="E27" s="7"/>
      <c r="F27" s="7"/>
      <c r="G27" s="4"/>
      <c r="H27" s="1">
        <f>G27*10*4</f>
        <v>0</v>
      </c>
      <c r="L27"/>
      <c r="M27"/>
      <c r="N27"/>
      <c r="O27"/>
    </row>
    <row r="28" spans="1:15" ht="45" customHeight="1" x14ac:dyDescent="0.25">
      <c r="A28" s="29" t="s">
        <v>67</v>
      </c>
      <c r="B28" s="37" t="s">
        <v>68</v>
      </c>
      <c r="C28" s="38"/>
      <c r="D28" s="39"/>
      <c r="E28" s="5"/>
      <c r="F28" s="7"/>
      <c r="G28" s="6"/>
      <c r="H28" s="1">
        <f>E28*20*4</f>
        <v>0</v>
      </c>
      <c r="L28"/>
      <c r="M28"/>
      <c r="N28"/>
      <c r="O28"/>
    </row>
    <row r="29" spans="1:15" x14ac:dyDescent="0.25">
      <c r="A29" s="16"/>
      <c r="B29" s="16"/>
      <c r="E29" s="2"/>
      <c r="F29" s="2"/>
      <c r="G29" s="2"/>
      <c r="H29" s="12"/>
    </row>
    <row r="30" spans="1:15" ht="30.75" customHeight="1" thickBot="1" x14ac:dyDescent="0.3">
      <c r="A30" s="16"/>
      <c r="D30" s="42" t="s">
        <v>22</v>
      </c>
      <c r="E30" s="42"/>
      <c r="F30" s="34"/>
      <c r="G30" s="34"/>
      <c r="H30" s="35">
        <f>SUM(H21:H28)</f>
        <v>0</v>
      </c>
    </row>
    <row r="32" spans="1:15" x14ac:dyDescent="0.25">
      <c r="H32" s="12"/>
    </row>
  </sheetData>
  <sheetProtection algorithmName="SHA-512" hashValue="0+tv0INaiAN4OURdzIerCyc+2EcmPT25x05+jqAbCcX2Hi5yyE1dIb6KuXfJlOuBm8fKEnoi/rffyfUhJ5zmrQ==" saltValue="9FJpm8ljK8LujSWQ1TRdRg==" spinCount="100000" sheet="1" formatColumns="0" formatRows="0"/>
  <mergeCells count="19">
    <mergeCell ref="D30:E30"/>
    <mergeCell ref="A17:H17"/>
    <mergeCell ref="B21:D21"/>
    <mergeCell ref="B28:D28"/>
    <mergeCell ref="B22:D22"/>
    <mergeCell ref="B25:D25"/>
    <mergeCell ref="B23:D23"/>
    <mergeCell ref="B26:D26"/>
    <mergeCell ref="B27:D27"/>
    <mergeCell ref="A18:B18"/>
    <mergeCell ref="A13:H13"/>
    <mergeCell ref="A15:B15"/>
    <mergeCell ref="B24:D24"/>
    <mergeCell ref="A14:D14"/>
    <mergeCell ref="A8:H8"/>
    <mergeCell ref="A9:H9"/>
    <mergeCell ref="A10:H10"/>
    <mergeCell ref="A11:H11"/>
    <mergeCell ref="A12:H12"/>
  </mergeCells>
  <pageMargins left="0.7" right="0.7" top="0.75" bottom="0.75" header="0.3" footer="0.3"/>
  <pageSetup paperSize="9" scale="76" orientation="portrait" r:id="rId1"/>
  <ignoredErrors>
    <ignoredError sqref="H2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7D85-D303-4A7E-90E4-8162810C1BCA}">
  <dimension ref="A1:B28"/>
  <sheetViews>
    <sheetView workbookViewId="0">
      <selection activeCell="C29" sqref="C29"/>
    </sheetView>
  </sheetViews>
  <sheetFormatPr defaultRowHeight="15" x14ac:dyDescent="0.25"/>
  <cols>
    <col min="1" max="1" width="22.7109375" bestFit="1" customWidth="1"/>
    <col min="2" max="2" width="78" customWidth="1"/>
  </cols>
  <sheetData>
    <row r="1" spans="1:2" ht="15.75" x14ac:dyDescent="0.25">
      <c r="A1" s="45" t="s">
        <v>33</v>
      </c>
      <c r="B1" s="45"/>
    </row>
    <row r="2" spans="1:2" x14ac:dyDescent="0.25">
      <c r="A2" s="46" t="s">
        <v>62</v>
      </c>
      <c r="B2" s="46"/>
    </row>
    <row r="3" spans="1:2" x14ac:dyDescent="0.25">
      <c r="A3" s="8" t="s">
        <v>34</v>
      </c>
      <c r="B3" s="8" t="s">
        <v>35</v>
      </c>
    </row>
    <row r="4" spans="1:2" x14ac:dyDescent="0.25">
      <c r="A4" s="8"/>
      <c r="B4" s="8" t="s">
        <v>36</v>
      </c>
    </row>
    <row r="5" spans="1:2" x14ac:dyDescent="0.25">
      <c r="A5" s="8" t="s">
        <v>37</v>
      </c>
      <c r="B5" s="8" t="s">
        <v>38</v>
      </c>
    </row>
    <row r="6" spans="1:2" x14ac:dyDescent="0.25">
      <c r="A6" s="8"/>
      <c r="B6" s="8" t="s">
        <v>39</v>
      </c>
    </row>
    <row r="7" spans="1:2" x14ac:dyDescent="0.25">
      <c r="A7" s="8"/>
      <c r="B7" s="8" t="s">
        <v>40</v>
      </c>
    </row>
    <row r="8" spans="1:2" x14ac:dyDescent="0.25">
      <c r="A8" s="8"/>
      <c r="B8" s="8" t="s">
        <v>41</v>
      </c>
    </row>
    <row r="9" spans="1:2" x14ac:dyDescent="0.25">
      <c r="A9" s="8" t="s">
        <v>43</v>
      </c>
      <c r="B9" s="8" t="s">
        <v>69</v>
      </c>
    </row>
    <row r="10" spans="1:2" x14ac:dyDescent="0.25">
      <c r="A10" s="8" t="s">
        <v>44</v>
      </c>
      <c r="B10" s="8" t="s">
        <v>45</v>
      </c>
    </row>
    <row r="11" spans="1:2" x14ac:dyDescent="0.25">
      <c r="A11" s="8" t="s">
        <v>46</v>
      </c>
      <c r="B11" s="8" t="s">
        <v>47</v>
      </c>
    </row>
    <row r="12" spans="1:2" x14ac:dyDescent="0.25">
      <c r="A12" s="8" t="s">
        <v>48</v>
      </c>
      <c r="B12" s="8" t="s">
        <v>49</v>
      </c>
    </row>
    <row r="15" spans="1:2" ht="15.75" x14ac:dyDescent="0.25">
      <c r="A15" s="45" t="s">
        <v>50</v>
      </c>
      <c r="B15" s="45"/>
    </row>
    <row r="16" spans="1:2" x14ac:dyDescent="0.25">
      <c r="A16" s="46" t="s">
        <v>62</v>
      </c>
      <c r="B16" s="46"/>
    </row>
    <row r="17" spans="1:2" x14ac:dyDescent="0.25">
      <c r="A17" s="8" t="s">
        <v>34</v>
      </c>
      <c r="B17" s="8" t="s">
        <v>51</v>
      </c>
    </row>
    <row r="18" spans="1:2" x14ac:dyDescent="0.25">
      <c r="A18" s="8"/>
      <c r="B18" s="8" t="s">
        <v>52</v>
      </c>
    </row>
    <row r="19" spans="1:2" x14ac:dyDescent="0.25">
      <c r="A19" s="8" t="s">
        <v>37</v>
      </c>
      <c r="B19" s="8" t="s">
        <v>53</v>
      </c>
    </row>
    <row r="20" spans="1:2" x14ac:dyDescent="0.25">
      <c r="A20" s="8"/>
      <c r="B20" s="8" t="s">
        <v>54</v>
      </c>
    </row>
    <row r="21" spans="1:2" x14ac:dyDescent="0.25">
      <c r="A21" s="8"/>
      <c r="B21" s="8" t="s">
        <v>55</v>
      </c>
    </row>
    <row r="22" spans="1:2" x14ac:dyDescent="0.25">
      <c r="A22" s="8" t="s">
        <v>42</v>
      </c>
      <c r="B22" s="8" t="s">
        <v>56</v>
      </c>
    </row>
    <row r="23" spans="1:2" x14ac:dyDescent="0.25">
      <c r="A23" s="8"/>
      <c r="B23" s="8" t="s">
        <v>57</v>
      </c>
    </row>
    <row r="24" spans="1:2" x14ac:dyDescent="0.25">
      <c r="A24" s="8" t="s">
        <v>44</v>
      </c>
      <c r="B24" s="8" t="s">
        <v>58</v>
      </c>
    </row>
    <row r="25" spans="1:2" x14ac:dyDescent="0.25">
      <c r="A25" s="8"/>
      <c r="B25" s="8" t="s">
        <v>59</v>
      </c>
    </row>
    <row r="26" spans="1:2" x14ac:dyDescent="0.25">
      <c r="A26" s="9" t="s">
        <v>60</v>
      </c>
      <c r="B26" s="8" t="s">
        <v>61</v>
      </c>
    </row>
    <row r="27" spans="1:2" x14ac:dyDescent="0.25">
      <c r="A27" s="8" t="s">
        <v>46</v>
      </c>
      <c r="B27" s="8" t="s">
        <v>47</v>
      </c>
    </row>
    <row r="28" spans="1:2" x14ac:dyDescent="0.25">
      <c r="A28" s="8" t="s">
        <v>48</v>
      </c>
      <c r="B28" s="8" t="s">
        <v>49</v>
      </c>
    </row>
  </sheetData>
  <sheetProtection algorithmName="SHA-512" hashValue="D6UPf44WDn9IKkRUBzu04elKHP6QkPetNeXZrPm1EaEabvsC/3Sys3yXakz94Ka/82SjOMbDstx2o6lOGW7J3Q==" saltValue="18X17smhEESJZ2zNxS3fxQ==" spinCount="100000" sheet="1" objects="1" scenarios="1" formatColumns="0" formatRows="0"/>
  <mergeCells count="4">
    <mergeCell ref="A1:B1"/>
    <mergeCell ref="A15:B15"/>
    <mergeCell ref="A2:B2"/>
    <mergeCell ref="A16:B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361d3ceefc4464b85133234aef79e41 xmlns="278c3c4d-f426-4f19-87e5-1f9242ca19bd">
      <Terms xmlns="http://schemas.microsoft.com/office/infopath/2007/PartnerControls"/>
    </o361d3ceefc4464b85133234aef79e41>
    <fa126ea1a5bd4327ba499bf040c5b397 xmlns="278c3c4d-f426-4f19-87e5-1f9242ca19bd">
      <Terms xmlns="http://schemas.microsoft.com/office/infopath/2007/PartnerControls"/>
    </fa126ea1a5bd4327ba499bf040c5b397>
    <TaxCatchAll xmlns="67ac0d4d-d8ac-4523-89dc-8e7b44640f7e">
      <Value>1</Value>
    </TaxCatchAll>
    <gshDatum1 xmlns="278c3c4d-f426-4f19-87e5-1f9242ca19bd" xsi:nil="true"/>
    <c523776ef64d44ea944eac43704e0b3b xmlns="278c3c4d-f426-4f19-87e5-1f9242ca19bd">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fac772ea-c83a-4d2d-8153-73dc814209cd</TermId>
        </TermInfo>
      </Terms>
    </c523776ef64d44ea944eac43704e0b3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4A3079D7A3534B986AC1BF4C412743" ma:contentTypeVersion="11" ma:contentTypeDescription="Een nieuw document maken." ma:contentTypeScope="" ma:versionID="176d3b48be49752e7f58eb02a9e6d6d4">
  <xsd:schema xmlns:xsd="http://www.w3.org/2001/XMLSchema" xmlns:xs="http://www.w3.org/2001/XMLSchema" xmlns:p="http://schemas.microsoft.com/office/2006/metadata/properties" xmlns:ns2="278c3c4d-f426-4f19-87e5-1f9242ca19bd" xmlns:ns3="67ac0d4d-d8ac-4523-89dc-8e7b44640f7e" xmlns:ns4="c38a23ec-721d-4cd6-9af5-0b9c9394d529" targetNamespace="http://schemas.microsoft.com/office/2006/metadata/properties" ma:root="true" ma:fieldsID="0f6961d1edf20a23e9fef574fa39d11c" ns2:_="" ns3:_="" ns4:_="">
    <xsd:import namespace="278c3c4d-f426-4f19-87e5-1f9242ca19bd"/>
    <xsd:import namespace="67ac0d4d-d8ac-4523-89dc-8e7b44640f7e"/>
    <xsd:import namespace="c38a23ec-721d-4cd6-9af5-0b9c9394d529"/>
    <xsd:element name="properties">
      <xsd:complexType>
        <xsd:sequence>
          <xsd:element name="documentManagement">
            <xsd:complexType>
              <xsd:all>
                <xsd:element ref="ns2:o361d3ceefc4464b85133234aef79e41" minOccurs="0"/>
                <xsd:element ref="ns2:fa126ea1a5bd4327ba499bf040c5b397" minOccurs="0"/>
                <xsd:element ref="ns3:TaxCatchAll" minOccurs="0"/>
                <xsd:element ref="ns2:gshDatum1" minOccurs="0"/>
                <xsd:element ref="ns2:c523776ef64d44ea944eac43704e0b3b" minOccurs="0"/>
                <xsd:element ref="ns4:MediaServiceMetadata" minOccurs="0"/>
                <xsd:element ref="ns4:MediaServiceFastMetadata"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c3c4d-f426-4f19-87e5-1f9242ca19bd" elementFormDefault="qualified">
    <xsd:import namespace="http://schemas.microsoft.com/office/2006/documentManagement/types"/>
    <xsd:import namespace="http://schemas.microsoft.com/office/infopath/2007/PartnerControls"/>
    <xsd:element name="o361d3ceefc4464b85133234aef79e41" ma:index="8" nillable="true" ma:taxonomy="true" ma:internalName="o361d3ceefc4464b85133234aef79e41" ma:taxonomyFieldName="gshProjectfase" ma:displayName="Fase" ma:default="" ma:fieldId="{8361d3ce-efc4-464b-8513-3234aef79e41}" ma:taxonomyMulti="true" ma:sspId="316ed7d9-15b5-47e9-844d-373de3abdf45" ma:termSetId="1b14d9c9-1ba1-437c-88a1-fc5bebd8c99d" ma:anchorId="bb62e027-9660-4257-b96a-12d75a6d3c2d" ma:open="false" ma:isKeyword="false">
      <xsd:complexType>
        <xsd:sequence>
          <xsd:element ref="pc:Terms" minOccurs="0" maxOccurs="1"/>
        </xsd:sequence>
      </xsd:complexType>
    </xsd:element>
    <xsd:element name="fa126ea1a5bd4327ba499bf040c5b397" ma:index="9" nillable="true" ma:taxonomy="true" ma:internalName="fa126ea1a5bd4327ba499bf040c5b397" ma:taxonomyFieldName="gshDocumentSoort" ma:displayName="Documentsoort" ma:default="" ma:fieldId="{fa126ea1-a5bd-4327-ba49-9bf040c5b397}" ma:sspId="316ed7d9-15b5-47e9-844d-373de3abdf45" ma:termSetId="3e14d707-b154-48f9-94b8-0e20e88171f0" ma:anchorId="00000000-0000-0000-0000-000000000000" ma:open="false" ma:isKeyword="false">
      <xsd:complexType>
        <xsd:sequence>
          <xsd:element ref="pc:Terms" minOccurs="0" maxOccurs="1"/>
        </xsd:sequence>
      </xsd:complexType>
    </xsd:element>
    <xsd:element name="gshDatum1" ma:index="13" nillable="true" ma:displayName="Datum I binnenkomst/verzending" ma:format="DateTime" ma:internalName="gshDatum1">
      <xsd:simpleType>
        <xsd:restriction base="dms:DateTime"/>
      </xsd:simpleType>
    </xsd:element>
    <xsd:element name="c523776ef64d44ea944eac43704e0b3b" ma:index="15" nillable="true" ma:taxonomy="true" ma:internalName="c523776ef64d44ea944eac43704e0b3b" ma:taxonomyFieldName="gshDocumentstatus" ma:displayName="Documentstatus" ma:default="1;#Concept|fac772ea-c83a-4d2d-8153-73dc814209cd" ma:fieldId="{c523776e-f64d-44ea-944e-ac43704e0b3b}" ma:sspId="316ed7d9-15b5-47e9-844d-373de3abdf45" ma:termSetId="0e84b077-0e23-4632-8d2a-497ecd0bd3c0" ma:anchorId="6d81ceb0-4683-4b56-80b1-fab3c3860f5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c0d4d-d8ac-4523-89dc-8e7b44640f7e"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8d565743-b2ba-4461-8612-2894945ffda9}" ma:internalName="TaxCatchAll" ma:showField="CatchAllData" ma:web="67ac0d4d-d8ac-4523-89dc-8e7b44640f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8a23ec-721d-4cd6-9af5-0b9c9394d529"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452B2-A8E1-4D85-9BDD-5BD4F813A2AD}">
  <ds:schemaRefs>
    <ds:schemaRef ds:uri="http://purl.org/dc/dcmitype/"/>
    <ds:schemaRef ds:uri="67ac0d4d-d8ac-4523-89dc-8e7b44640f7e"/>
    <ds:schemaRef ds:uri="http://schemas.microsoft.com/office/2006/documentManagement/types"/>
    <ds:schemaRef ds:uri="http://purl.org/dc/elements/1.1/"/>
    <ds:schemaRef ds:uri="c38a23ec-721d-4cd6-9af5-0b9c9394d529"/>
    <ds:schemaRef ds:uri="http://schemas.microsoft.com/office/infopath/2007/PartnerControls"/>
    <ds:schemaRef ds:uri="http://schemas.openxmlformats.org/package/2006/metadata/core-properties"/>
    <ds:schemaRef ds:uri="http://purl.org/dc/terms/"/>
    <ds:schemaRef ds:uri="278c3c4d-f426-4f19-87e5-1f9242ca19b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3.xml><?xml version="1.0" encoding="utf-8"?>
<ds:datastoreItem xmlns:ds="http://schemas.openxmlformats.org/officeDocument/2006/customXml" ds:itemID="{E8693D3C-FDFD-4BFF-B24E-728F5FEFF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c3c4d-f426-4f19-87e5-1f9242ca19bd"/>
    <ds:schemaRef ds:uri="67ac0d4d-d8ac-4523-89dc-8e7b44640f7e"/>
    <ds:schemaRef ds:uri="c38a23ec-721d-4cd6-9af5-0b9c9394d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Prijsformulier</vt:lpstr>
      <vt:lpstr>Werkzaamheden</vt:lpstr>
      <vt:lpstr>Prijsformulier!Afdrukbereik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2026-04-23T07:15:33Z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0x010100B44A3079D7A3534B986AC1BF4C412743</vt:lpwstr>
  </property>
  <property fmtid="{D5CDD505-2E9C-101B-9397-08002B2CF9AE}" pid="3" name="gshDocumentstatus">
    <vt:lpwstr>1;#Concept|fac772ea-c83a-4d2d-8153-73dc814209cd</vt:lpwstr>
  </property>
  <property fmtid="{D5CDD505-2E9C-101B-9397-08002B2CF9AE}" pid="4" name="gshDocumentSoort">
    <vt:lpwstr/>
  </property>
  <property fmtid="{D5CDD505-2E9C-101B-9397-08002B2CF9AE}" pid="5" name="gshProjectfase">
    <vt:lpwstr/>
  </property>
</Properties>
</file>