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defaultThemeVersion="124226"/>
  <mc:AlternateContent xmlns:mc="http://schemas.openxmlformats.org/markup-compatibility/2006">
    <mc:Choice Requires="x15">
      <x15ac:absPath xmlns:x15ac="http://schemas.microsoft.com/office/spreadsheetml/2010/11/ac" url="https://middengroningen.sharepoint.com/sites/Sam-Aanbestedingen-2026-EU-D-Afvalinformatiesystemen-NY/Gedeelde documenten/02. Offerteaanvraag/"/>
    </mc:Choice>
  </mc:AlternateContent>
  <xr:revisionPtr revIDLastSave="300" documentId="8_{98546F9D-9307-4DF4-AFDD-DA020B757794}" xr6:coauthVersionLast="47" xr6:coauthVersionMax="47" xr10:uidLastSave="{631D4DFC-48A8-4B27-9FF1-E183185F87C7}"/>
  <bookViews>
    <workbookView xWindow="-120" yWindow="-120" windowWidth="29040" windowHeight="1752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5" l="1"/>
  <c r="F4" i="5"/>
  <c r="F7" i="5"/>
  <c r="F8" i="5"/>
  <c r="F50" i="5"/>
  <c r="D34" i="5"/>
  <c r="F34" i="5" s="1"/>
  <c r="D33" i="5"/>
  <c r="F33" i="5" s="1"/>
  <c r="D32" i="5"/>
  <c r="F32" i="5" s="1"/>
  <c r="D31" i="5"/>
  <c r="F31" i="5" s="1"/>
  <c r="F19" i="5"/>
  <c r="F20" i="5"/>
  <c r="F6" i="5"/>
  <c r="B34" i="5"/>
  <c r="B33" i="5"/>
  <c r="F49" i="5"/>
  <c r="F48" i="5"/>
  <c r="F47" i="5"/>
  <c r="F46" i="5"/>
  <c r="F14" i="5"/>
  <c r="F15" i="5"/>
  <c r="F21" i="5"/>
  <c r="F22" i="5"/>
  <c r="F23" i="5"/>
  <c r="F24" i="5"/>
  <c r="F25" i="5"/>
  <c r="F26" i="5"/>
  <c r="F27" i="5"/>
  <c r="F28" i="5"/>
  <c r="F13" i="5"/>
  <c r="F9" i="5" l="1"/>
  <c r="B39" i="5" s="1"/>
  <c r="F35" i="5"/>
  <c r="B41" i="5" s="1"/>
  <c r="F16" i="5"/>
  <c r="B40" i="5" s="1"/>
  <c r="B42" i="5" l="1"/>
</calcChain>
</file>

<file path=xl/sharedStrings.xml><?xml version="1.0" encoding="utf-8"?>
<sst xmlns="http://schemas.openxmlformats.org/spreadsheetml/2006/main" count="119" uniqueCount="52">
  <si>
    <t>Invulformulier C - Prijzenblad</t>
  </si>
  <si>
    <t>Onderdeel</t>
  </si>
  <si>
    <t>Eenheid</t>
  </si>
  <si>
    <t>Eenheidsprijs ex. BTW</t>
  </si>
  <si>
    <t>Aantal eenheden</t>
  </si>
  <si>
    <t>Inschrijfprijs ex. BTW</t>
  </si>
  <si>
    <t>Eenmalig</t>
  </si>
  <si>
    <t>Implementatiekosten incl. realiseren koppelvlakken, test- en acceptatiefase, opleiden op locatie van gebruikers en beheerder</t>
  </si>
  <si>
    <t>Jaarlijkse licentiekosten applicatie, inclusief onderhouds- en ondersteuningskosten conform SLA en onderhoud koppelingen</t>
  </si>
  <si>
    <t>Per jaar</t>
  </si>
  <si>
    <t>Totalen</t>
  </si>
  <si>
    <t>Omschrijving</t>
  </si>
  <si>
    <t>CMS + Backoffice</t>
  </si>
  <si>
    <t>Integraties</t>
  </si>
  <si>
    <t>Per stuk</t>
  </si>
  <si>
    <t>A. Initiële kosten</t>
  </si>
  <si>
    <t>B. Prognose jaarlijkse kosten</t>
  </si>
  <si>
    <t>Toegangcontrole en gebruikersregistratie (TCS)</t>
  </si>
  <si>
    <t>Support buiten SLA</t>
  </si>
  <si>
    <t>Ad-hoc ondersteuning</t>
  </si>
  <si>
    <t>Nieuwe TCS (plaatsing, beschikbaar stelling en onderhoud)</t>
  </si>
  <si>
    <t>Huisvuilpassen</t>
  </si>
  <si>
    <t>Aanschaf nieuwe chips (uitgaande van 250 stuks per bestelling)</t>
  </si>
  <si>
    <t>Aanschaf nieuwe chips (uitgaande van 1.000 stuks per bestelling)</t>
  </si>
  <si>
    <t>Aanschaf van nieuwe huisvuilpassen (uitgaande van 10.000 stuks per bestelling)</t>
  </si>
  <si>
    <t>Per uur</t>
  </si>
  <si>
    <t>Aanschaf nieuwe chips (uitgaande van 10.000 stuks per bestelling)</t>
  </si>
  <si>
    <t>Herprogrammeren van bestaande chips (uitgaande van 250 stuks per bestelling)</t>
  </si>
  <si>
    <t>Herprogrammeren van bestaande chips (uitgaande van 500 stuks per bestelling)</t>
  </si>
  <si>
    <t>Herprogrammeren van bestaande chips (uitgaande van 1.000 stuks per bestelling)</t>
  </si>
  <si>
    <t>RFID-/ chipsuitlezing en ledingsregistratie (uitvoering)</t>
  </si>
  <si>
    <t>Personeelsplanning en urenregistratie</t>
  </si>
  <si>
    <t>Routeplanning en optimalisatie</t>
  </si>
  <si>
    <t>Inwonerscommunicatie</t>
  </si>
  <si>
    <t xml:space="preserve">B. Prognose jaarlijkse kosten </t>
  </si>
  <si>
    <t>C. Overige kosten</t>
  </si>
  <si>
    <t>D. Fictieve inschrijfprijs</t>
  </si>
  <si>
    <t>E. Optionele kosten</t>
  </si>
  <si>
    <t xml:space="preserve">Onderdeel </t>
  </si>
  <si>
    <t xml:space="preserve">C. Overige kosten </t>
  </si>
  <si>
    <t>Aanschaf nieuwe huisvuilpassen</t>
  </si>
  <si>
    <t xml:space="preserve">Per stuk </t>
  </si>
  <si>
    <t>Aanschaf van nieuwe huisvuilpassen (uitgaande van 5.000 stuks per bestelling)</t>
  </si>
  <si>
    <t>Aanschaf van nieuwe huisvuilpassen (uitgaande van 1.000 stuks per bestelling)</t>
  </si>
  <si>
    <t>Jaarlijkse licentiekosten applicatie, inclusief onderhouds- en ondersteuningskosten conform SLA en onderhoud koppelingen (uitgaande van 280 stuks TCS)</t>
  </si>
  <si>
    <t>Verwachtte overige kosten behorend tot de fictieve inschrijfprijs gedurende de looptijd van 4 jaar</t>
  </si>
  <si>
    <t>Realiseren koppeling HR systeem Youforce</t>
  </si>
  <si>
    <t>Realiseren koppelingen Financieel systeem Key2Finance</t>
  </si>
  <si>
    <t>Realiseren koppeling JAMA</t>
  </si>
  <si>
    <t>Realiseren koppeling JEWEL</t>
  </si>
  <si>
    <t>Realiseren koppeling Afvalwijzer</t>
  </si>
  <si>
    <t>Nieuwe TCS (plaatsing, beschikbaarstelling en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</si>
</sst>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0"/>
      <color theme="1"/>
      <name val="Verdana"/>
      <family val="2"/>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b/>
      <sz val="10"/>
      <color theme="0"/>
      <name val="Verdana"/>
      <family val="2"/>
    </font>
    <font>
      <sz val="8"/>
      <name val="Verdana"/>
      <family val="2"/>
    </font>
    <font>
      <b/>
      <sz val="11"/>
      <color rgb="FF3F3F3F"/>
      <name val="Calibri"/>
      <family val="2"/>
      <scheme val="minor"/>
    </font>
  </fonts>
  <fills count="8">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rgb="FF36609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double">
        <color indexed="64"/>
      </bottom>
      <diagonal/>
    </border>
    <border>
      <left/>
      <right style="thin">
        <color rgb="FF3F3F3F"/>
      </right>
      <top style="thin">
        <color indexed="64"/>
      </top>
      <bottom style="thin">
        <color indexed="64"/>
      </bottom>
      <diagonal/>
    </border>
    <border>
      <left/>
      <right style="thin">
        <color rgb="FF3F3F3F"/>
      </right>
      <top style="thin">
        <color rgb="FF3F3F3F"/>
      </top>
      <bottom style="thin">
        <color rgb="FF3F3F3F"/>
      </bottom>
      <diagonal/>
    </border>
    <border>
      <left style="thin">
        <color rgb="FF000000"/>
      </left>
      <right/>
      <top style="thin">
        <color rgb="FF000000"/>
      </top>
      <bottom/>
      <diagonal/>
    </border>
    <border>
      <left style="thin">
        <color rgb="FF3F3F3F"/>
      </left>
      <right style="thin">
        <color rgb="FF3F3F3F"/>
      </right>
      <top style="thin">
        <color rgb="FF3F3F3F"/>
      </top>
      <bottom/>
      <diagonal/>
    </border>
    <border>
      <left/>
      <right style="thin">
        <color rgb="FF3F3F3F"/>
      </right>
      <top/>
      <bottom style="thin">
        <color rgb="FF3F3F3F"/>
      </bottom>
      <diagonal/>
    </border>
    <border>
      <left style="thin">
        <color indexed="64"/>
      </left>
      <right/>
      <top style="thin">
        <color indexed="64"/>
      </top>
      <bottom style="thin">
        <color indexed="64"/>
      </bottom>
      <diagonal/>
    </border>
    <border>
      <left style="thin">
        <color indexed="64"/>
      </left>
      <right style="thin">
        <color rgb="FF3F3F3F"/>
      </right>
      <top style="thin">
        <color rgb="FF3F3F3F"/>
      </top>
      <bottom style="thin">
        <color indexed="64"/>
      </bottom>
      <diagonal/>
    </border>
    <border>
      <left style="thin">
        <color indexed="64"/>
      </left>
      <right style="thin">
        <color rgb="FF3F3F3F"/>
      </right>
      <top style="thin">
        <color indexed="64"/>
      </top>
      <bottom style="thin">
        <color rgb="FF3F3F3F"/>
      </bottom>
      <diagonal/>
    </border>
    <border>
      <left/>
      <right style="thin">
        <color rgb="FF3F3F3F"/>
      </right>
      <top style="thin">
        <color rgb="FF3F3F3F"/>
      </top>
      <bottom/>
      <diagonal/>
    </border>
    <border>
      <left style="thin">
        <color indexed="64"/>
      </left>
      <right style="thin">
        <color indexed="64"/>
      </right>
      <top style="thin">
        <color rgb="FF3F3F3F"/>
      </top>
      <bottom style="double">
        <color indexed="64"/>
      </bottom>
      <diagonal/>
    </border>
    <border>
      <left style="thin">
        <color rgb="FF000000"/>
      </left>
      <right style="thin">
        <color rgb="FF000000"/>
      </right>
      <top style="thin">
        <color rgb="FF000000"/>
      </top>
      <bottom/>
      <diagonal/>
    </border>
    <border>
      <left/>
      <right/>
      <top style="thin">
        <color indexed="64"/>
      </top>
      <bottom/>
      <diagonal/>
    </border>
  </borders>
  <cellStyleXfs count="6">
    <xf numFmtId="0" fontId="0" fillId="0" borderId="0"/>
    <xf numFmtId="44" fontId="2" fillId="0" borderId="0" applyFont="0" applyFill="0" applyBorder="0" applyAlignment="0" applyProtection="0"/>
    <xf numFmtId="0" fontId="4" fillId="0" borderId="2" applyNumberFormat="0" applyFill="0" applyAlignment="0" applyProtection="0"/>
    <xf numFmtId="0" fontId="5" fillId="3" borderId="0" applyNumberFormat="0" applyBorder="0" applyAlignment="0" applyProtection="0"/>
    <xf numFmtId="0" fontId="8" fillId="4" borderId="3" applyNumberFormat="0" applyAlignment="0" applyProtection="0"/>
    <xf numFmtId="0" fontId="1" fillId="5" borderId="0" applyNumberFormat="0" applyBorder="0" applyAlignment="0" applyProtection="0"/>
  </cellStyleXfs>
  <cellXfs count="61">
    <xf numFmtId="0" fontId="0" fillId="0" borderId="0" xfId="0"/>
    <xf numFmtId="44" fontId="0" fillId="2" borderId="1" xfId="1" applyFont="1" applyFill="1" applyBorder="1" applyAlignment="1" applyProtection="1">
      <alignment horizontal="right" vertical="top"/>
      <protection locked="0"/>
    </xf>
    <xf numFmtId="44" fontId="0" fillId="2" borderId="7" xfId="1" applyFont="1" applyFill="1" applyBorder="1" applyAlignment="1" applyProtection="1">
      <alignment horizontal="right" vertical="top"/>
      <protection locked="0"/>
    </xf>
    <xf numFmtId="0" fontId="0" fillId="0" borderId="0" xfId="0" applyAlignment="1" applyProtection="1">
      <alignment vertical="top"/>
    </xf>
    <xf numFmtId="0" fontId="0" fillId="0" borderId="0" xfId="0" applyAlignment="1" applyProtection="1">
      <alignment horizontal="left" vertical="top" wrapText="1"/>
    </xf>
    <xf numFmtId="0" fontId="0" fillId="0" borderId="0" xfId="0" applyAlignment="1" applyProtection="1">
      <alignment horizontal="center" vertical="top"/>
    </xf>
    <xf numFmtId="44" fontId="0" fillId="0" borderId="22" xfId="1" applyFont="1" applyFill="1" applyBorder="1" applyAlignment="1" applyProtection="1">
      <alignment horizontal="right" vertical="top"/>
    </xf>
    <xf numFmtId="1" fontId="0" fillId="0" borderId="22" xfId="1" applyNumberFormat="1" applyFont="1" applyFill="1" applyBorder="1" applyAlignment="1" applyProtection="1">
      <alignment horizontal="center" vertical="center"/>
    </xf>
    <xf numFmtId="44" fontId="12" fillId="0" borderId="22" xfId="4" applyNumberFormat="1" applyFont="1" applyFill="1" applyBorder="1" applyAlignment="1" applyProtection="1">
      <alignment horizontal="right" vertical="top"/>
    </xf>
    <xf numFmtId="0" fontId="0" fillId="0" borderId="0" xfId="0" applyProtection="1"/>
    <xf numFmtId="1" fontId="0" fillId="0" borderId="21" xfId="1" applyNumberFormat="1" applyFont="1" applyBorder="1" applyAlignment="1" applyProtection="1">
      <alignment horizontal="center" vertical="center"/>
    </xf>
    <xf numFmtId="44" fontId="12" fillId="4" borderId="14" xfId="4" applyNumberFormat="1" applyFont="1" applyBorder="1" applyAlignment="1" applyProtection="1">
      <alignment horizontal="right" vertical="top"/>
    </xf>
    <xf numFmtId="0" fontId="0" fillId="0" borderId="4" xfId="0" applyBorder="1" applyAlignment="1" applyProtection="1">
      <alignment vertical="top"/>
    </xf>
    <xf numFmtId="0" fontId="0" fillId="0" borderId="4" xfId="0" applyBorder="1" applyAlignment="1" applyProtection="1">
      <alignment horizontal="left" vertical="top" wrapText="1"/>
    </xf>
    <xf numFmtId="0" fontId="0" fillId="0" borderId="1" xfId="0" applyBorder="1" applyAlignment="1" applyProtection="1">
      <alignment horizontal="center" vertical="top"/>
    </xf>
    <xf numFmtId="1" fontId="0" fillId="0" borderId="4" xfId="1" applyNumberFormat="1" applyFont="1" applyFill="1" applyBorder="1" applyAlignment="1" applyProtection="1">
      <alignment horizontal="center" vertical="center"/>
    </xf>
    <xf numFmtId="44" fontId="8" fillId="4" borderId="3" xfId="4" applyNumberFormat="1" applyAlignment="1" applyProtection="1">
      <alignment horizontal="right" vertical="top"/>
    </xf>
    <xf numFmtId="1" fontId="0" fillId="0" borderId="1" xfId="1" applyNumberFormat="1" applyFont="1" applyFill="1" applyBorder="1" applyAlignment="1" applyProtection="1">
      <alignment horizontal="center" vertical="center"/>
    </xf>
    <xf numFmtId="0" fontId="0" fillId="0" borderId="5" xfId="0" applyBorder="1" applyAlignment="1" applyProtection="1">
      <alignment horizontal="left" vertical="top" wrapText="1"/>
    </xf>
    <xf numFmtId="0" fontId="0" fillId="0" borderId="0" xfId="0" applyAlignment="1" applyProtection="1">
      <alignment vertical="top" wrapText="1"/>
    </xf>
    <xf numFmtId="44" fontId="0" fillId="0" borderId="0" xfId="1" applyFont="1" applyFill="1" applyBorder="1" applyAlignment="1" applyProtection="1">
      <alignment horizontal="right" vertical="top"/>
    </xf>
    <xf numFmtId="1" fontId="0" fillId="0" borderId="0" xfId="1" applyNumberFormat="1" applyFont="1" applyFill="1" applyBorder="1" applyAlignment="1" applyProtection="1">
      <alignment horizontal="center" vertical="center"/>
    </xf>
    <xf numFmtId="44" fontId="8" fillId="0" borderId="0" xfId="4" applyNumberFormat="1" applyFill="1" applyBorder="1" applyAlignment="1" applyProtection="1">
      <alignment horizontal="right" vertical="top"/>
    </xf>
    <xf numFmtId="0" fontId="9" fillId="0" borderId="0" xfId="0" applyFont="1" applyAlignment="1" applyProtection="1">
      <alignment horizontal="left" vertical="center"/>
    </xf>
    <xf numFmtId="0" fontId="0" fillId="0" borderId="13" xfId="0" applyBorder="1" applyAlignment="1" applyProtection="1">
      <alignment vertical="top"/>
    </xf>
    <xf numFmtId="0" fontId="0" fillId="0" borderId="7" xfId="0" applyBorder="1" applyAlignment="1" applyProtection="1">
      <alignment horizontal="left" vertical="top" wrapText="1"/>
    </xf>
    <xf numFmtId="0" fontId="0" fillId="0" borderId="7" xfId="0" applyBorder="1" applyAlignment="1" applyProtection="1">
      <alignment horizontal="center" vertical="top"/>
    </xf>
    <xf numFmtId="44" fontId="0" fillId="0" borderId="7" xfId="1" applyFont="1" applyFill="1" applyBorder="1" applyAlignment="1" applyProtection="1">
      <alignment horizontal="right" vertical="top"/>
    </xf>
    <xf numFmtId="44" fontId="8" fillId="4" borderId="18" xfId="4" applyNumberFormat="1" applyBorder="1" applyAlignment="1" applyProtection="1">
      <alignment horizontal="right" vertical="top"/>
    </xf>
    <xf numFmtId="0" fontId="0" fillId="0" borderId="1" xfId="0" applyBorder="1" applyAlignment="1" applyProtection="1">
      <alignment vertical="top"/>
    </xf>
    <xf numFmtId="0" fontId="0" fillId="0" borderId="1" xfId="0" applyBorder="1" applyAlignment="1" applyProtection="1">
      <alignment vertical="top" wrapText="1"/>
    </xf>
    <xf numFmtId="44" fontId="0" fillId="0" borderId="1" xfId="1" applyFont="1" applyFill="1" applyBorder="1" applyAlignment="1" applyProtection="1">
      <alignment horizontal="right" vertical="top"/>
    </xf>
    <xf numFmtId="44" fontId="8" fillId="4" borderId="12" xfId="4" applyNumberFormat="1" applyBorder="1" applyAlignment="1" applyProtection="1">
      <alignment horizontal="right" vertical="top"/>
    </xf>
    <xf numFmtId="44" fontId="8" fillId="4" borderId="19" xfId="4" applyNumberFormat="1" applyBorder="1" applyAlignment="1" applyProtection="1">
      <alignment horizontal="right" vertical="top"/>
    </xf>
    <xf numFmtId="0" fontId="0" fillId="0" borderId="8" xfId="0" applyBorder="1" applyProtection="1"/>
    <xf numFmtId="0" fontId="3" fillId="0" borderId="6" xfId="0" applyFont="1" applyBorder="1" applyAlignment="1" applyProtection="1">
      <alignment horizontal="left"/>
    </xf>
    <xf numFmtId="44" fontId="3" fillId="0" borderId="6" xfId="0" applyNumberFormat="1" applyFont="1" applyBorder="1" applyAlignment="1" applyProtection="1">
      <alignment horizontal="right"/>
    </xf>
    <xf numFmtId="44" fontId="1" fillId="5" borderId="20" xfId="5" applyNumberFormat="1" applyBorder="1" applyAlignment="1" applyProtection="1">
      <alignment horizontal="right"/>
    </xf>
    <xf numFmtId="0" fontId="3" fillId="0" borderId="0" xfId="0" applyFont="1" applyAlignment="1" applyProtection="1">
      <alignment horizontal="left"/>
    </xf>
    <xf numFmtId="44" fontId="1" fillId="0" borderId="0" xfId="5" applyNumberFormat="1" applyFill="1" applyBorder="1" applyAlignment="1" applyProtection="1">
      <alignment horizontal="right"/>
    </xf>
    <xf numFmtId="44" fontId="3" fillId="0" borderId="0" xfId="0" applyNumberFormat="1" applyFont="1" applyAlignment="1" applyProtection="1">
      <alignment horizontal="right"/>
    </xf>
    <xf numFmtId="0" fontId="9" fillId="0" borderId="0" xfId="2" applyFont="1" applyBorder="1" applyAlignment="1" applyProtection="1">
      <alignment horizontal="left" vertical="center"/>
    </xf>
    <xf numFmtId="0" fontId="9" fillId="0" borderId="0" xfId="2" applyFont="1" applyBorder="1" applyAlignment="1" applyProtection="1">
      <alignment horizontal="center" vertical="center"/>
    </xf>
    <xf numFmtId="0" fontId="7" fillId="0" borderId="0" xfId="2" applyFont="1" applyBorder="1" applyAlignment="1" applyProtection="1">
      <alignment vertical="center"/>
    </xf>
    <xf numFmtId="0" fontId="6" fillId="6" borderId="0" xfId="3" applyFont="1" applyFill="1" applyAlignment="1" applyProtection="1">
      <alignment horizontal="center" vertical="center"/>
    </xf>
    <xf numFmtId="0" fontId="0" fillId="0" borderId="11" xfId="0" applyBorder="1" applyAlignment="1" applyProtection="1">
      <alignment horizontal="left" vertical="top" wrapText="1"/>
    </xf>
    <xf numFmtId="44" fontId="1" fillId="5" borderId="10" xfId="5" applyNumberFormat="1" applyBorder="1" applyAlignment="1" applyProtection="1">
      <alignment horizontal="right"/>
    </xf>
    <xf numFmtId="0" fontId="10" fillId="7" borderId="0" xfId="0" applyFont="1" applyFill="1" applyAlignment="1" applyProtection="1">
      <alignment horizontal="center" vertical="center"/>
    </xf>
    <xf numFmtId="0" fontId="6" fillId="6" borderId="0" xfId="3" applyFont="1" applyFill="1" applyAlignment="1" applyProtection="1">
      <alignment horizontal="center" vertical="center" wrapText="1"/>
    </xf>
    <xf numFmtId="1" fontId="0" fillId="0" borderId="16" xfId="1" applyNumberFormat="1" applyFont="1" applyFill="1" applyBorder="1" applyAlignment="1" applyProtection="1">
      <alignment horizontal="center" vertical="center"/>
    </xf>
    <xf numFmtId="44" fontId="8" fillId="4" borderId="17" xfId="4" applyNumberFormat="1" applyBorder="1" applyAlignment="1" applyProtection="1">
      <alignment horizontal="right" vertical="top"/>
    </xf>
    <xf numFmtId="44" fontId="8" fillId="4" borderId="14" xfId="4" applyNumberFormat="1" applyBorder="1" applyAlignment="1" applyProtection="1">
      <alignment horizontal="right" vertical="top"/>
    </xf>
    <xf numFmtId="1" fontId="0" fillId="0" borderId="7" xfId="1" applyNumberFormat="1" applyFont="1" applyFill="1" applyBorder="1" applyAlignment="1" applyProtection="1">
      <alignment horizontal="center" vertical="center"/>
    </xf>
    <xf numFmtId="0" fontId="0" fillId="0" borderId="1" xfId="0" applyBorder="1" applyAlignment="1" applyProtection="1">
      <alignment horizontal="left" vertical="top" wrapText="1"/>
    </xf>
    <xf numFmtId="1" fontId="0" fillId="0" borderId="1" xfId="1" applyNumberFormat="1" applyFont="1" applyBorder="1" applyAlignment="1" applyProtection="1">
      <alignment horizontal="center" vertical="center"/>
    </xf>
    <xf numFmtId="44" fontId="12" fillId="4" borderId="3" xfId="4" applyNumberFormat="1" applyFont="1" applyAlignment="1" applyProtection="1">
      <alignment horizontal="right" vertical="top"/>
    </xf>
    <xf numFmtId="44" fontId="12" fillId="4" borderId="15" xfId="4" applyNumberFormat="1" applyFont="1" applyBorder="1" applyAlignment="1" applyProtection="1">
      <alignment horizontal="right" vertical="top"/>
    </xf>
    <xf numFmtId="0" fontId="0" fillId="0" borderId="9" xfId="0" applyBorder="1" applyAlignment="1" applyProtection="1">
      <alignment vertical="top"/>
    </xf>
    <xf numFmtId="0" fontId="0" fillId="0" borderId="4" xfId="0" applyBorder="1" applyProtection="1"/>
    <xf numFmtId="1" fontId="0" fillId="0" borderId="4" xfId="1" applyNumberFormat="1" applyFont="1" applyBorder="1" applyAlignment="1" applyProtection="1">
      <alignment horizontal="center" vertical="center"/>
    </xf>
    <xf numFmtId="0" fontId="9" fillId="0" borderId="0" xfId="2" applyFont="1" applyBorder="1" applyAlignment="1" applyProtection="1">
      <alignment horizontal="center" vertical="center"/>
    </xf>
  </cellXfs>
  <cellStyles count="6">
    <cellStyle name="40% - Accent6" xfId="5" builtinId="51"/>
    <cellStyle name="Accent1" xfId="3" builtinId="29"/>
    <cellStyle name="Kop 2" xfId="2" builtinId="17"/>
    <cellStyle name="Standaard" xfId="0" builtinId="0"/>
    <cellStyle name="Uitvoer" xfId="4" builtinId="21"/>
    <cellStyle name="Valuta" xfId="1" builtinId="4"/>
  </cellStyles>
  <dxfs count="0"/>
  <tableStyles count="0" defaultTableStyle="TableStyleMedium2" defaultPivotStyle="PivotStyleLight16"/>
  <colors>
    <mruColors>
      <color rgb="FF366092"/>
      <color rgb="FF009ED6"/>
      <color rgb="FF33CCFF"/>
      <color rgb="FF66CC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266700</xdr:colOff>
      <xdr:row>51</xdr:row>
      <xdr:rowOff>47625</xdr:rowOff>
    </xdr:from>
    <xdr:to>
      <xdr:col>3</xdr:col>
      <xdr:colOff>752475</xdr:colOff>
      <xdr:row>62</xdr:row>
      <xdr:rowOff>38100</xdr:rowOff>
    </xdr:to>
    <xdr:sp macro="" textlink="">
      <xdr:nvSpPr>
        <xdr:cNvPr id="11" name="Tekstvak 1">
          <a:extLst>
            <a:ext uri="{FF2B5EF4-FFF2-40B4-BE49-F238E27FC236}">
              <a16:creationId xmlns:a16="http://schemas.microsoft.com/office/drawing/2014/main" id="{3E941F2B-33CB-4BCA-B521-AB6644A1D1A8}"/>
            </a:ext>
          </a:extLst>
        </xdr:cNvPr>
        <xdr:cNvSpPr txBox="1"/>
      </xdr:nvSpPr>
      <xdr:spPr>
        <a:xfrm>
          <a:off x="266700" y="13192125"/>
          <a:ext cx="11296650" cy="17716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a:solidFill>
                <a:schemeClr val="dk1"/>
              </a:solidFill>
              <a:effectLst/>
              <a:latin typeface="+mn-lt"/>
              <a:ea typeface="+mn-ea"/>
              <a:cs typeface="+mn-cs"/>
            </a:rPr>
            <a:t>U ziet</a:t>
          </a:r>
          <a:r>
            <a:rPr lang="nl-NL" sz="1100" baseline="0">
              <a:solidFill>
                <a:schemeClr val="dk1"/>
              </a:solidFill>
              <a:effectLst/>
              <a:latin typeface="+mn-lt"/>
              <a:ea typeface="+mn-ea"/>
              <a:cs typeface="+mn-cs"/>
            </a:rPr>
            <a:t> meteen uw totale Inschrijfprijs.</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 Indien u € 0,- voor een prijsonderdeel wilt opgeven, vul</a:t>
          </a:r>
          <a:r>
            <a:rPr lang="nl-NL" sz="1100" baseline="0"/>
            <a:t> dan € 0,01 in.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twoCellAnchor editAs="oneCell">
    <xdr:from>
      <xdr:col>1</xdr:col>
      <xdr:colOff>1555751</xdr:colOff>
      <xdr:row>0</xdr:row>
      <xdr:rowOff>55562</xdr:rowOff>
    </xdr:from>
    <xdr:to>
      <xdr:col>1</xdr:col>
      <xdr:colOff>2684980</xdr:colOff>
      <xdr:row>1</xdr:row>
      <xdr:rowOff>21272</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sheetPr>
    <pageSetUpPr fitToPage="1"/>
  </sheetPr>
  <dimension ref="A1:H51"/>
  <sheetViews>
    <sheetView showGridLines="0" tabSelected="1" zoomScaleNormal="100" workbookViewId="0">
      <selection activeCell="D47" sqref="D47"/>
    </sheetView>
  </sheetViews>
  <sheetFormatPr defaultRowHeight="12.6" x14ac:dyDescent="0.2"/>
  <cols>
    <col min="1" max="1" width="46" style="9" customWidth="1"/>
    <col min="2" max="2" width="71.08984375" style="9" customWidth="1"/>
    <col min="3" max="3" width="24.7265625" style="9" customWidth="1"/>
    <col min="4" max="4" width="15.26953125" style="9" customWidth="1"/>
    <col min="5" max="5" width="9.7265625" style="9" customWidth="1"/>
    <col min="6" max="6" width="21.7265625" style="9" customWidth="1"/>
    <col min="7" max="7" width="23" style="9" customWidth="1"/>
    <col min="8" max="8" width="11" style="9" customWidth="1"/>
    <col min="9" max="16384" width="8.7265625" style="9"/>
  </cols>
  <sheetData>
    <row r="1" spans="1:8" ht="94.5" customHeight="1" x14ac:dyDescent="0.2">
      <c r="B1" s="60" t="s">
        <v>0</v>
      </c>
      <c r="C1" s="60"/>
      <c r="D1" s="60"/>
      <c r="E1" s="60"/>
      <c r="F1" s="60"/>
      <c r="G1" s="43"/>
      <c r="H1" s="43"/>
    </row>
    <row r="2" spans="1:8" ht="21" x14ac:dyDescent="0.2">
      <c r="A2" s="41" t="s">
        <v>15</v>
      </c>
      <c r="B2" s="42"/>
      <c r="C2" s="42"/>
      <c r="D2" s="42"/>
      <c r="E2" s="43"/>
      <c r="F2" s="43"/>
    </row>
    <row r="3" spans="1:8" ht="31.2" x14ac:dyDescent="0.2">
      <c r="A3" s="47" t="s">
        <v>1</v>
      </c>
      <c r="B3" s="44" t="s">
        <v>11</v>
      </c>
      <c r="C3" s="44" t="s">
        <v>2</v>
      </c>
      <c r="D3" s="48" t="s">
        <v>3</v>
      </c>
      <c r="E3" s="48" t="s">
        <v>4</v>
      </c>
      <c r="F3" s="44" t="s">
        <v>5</v>
      </c>
    </row>
    <row r="4" spans="1:8" ht="25.2" x14ac:dyDescent="0.2">
      <c r="A4" s="12" t="s">
        <v>12</v>
      </c>
      <c r="B4" s="18" t="s">
        <v>7</v>
      </c>
      <c r="C4" s="14" t="s">
        <v>6</v>
      </c>
      <c r="D4" s="1">
        <v>0</v>
      </c>
      <c r="E4" s="17">
        <v>1</v>
      </c>
      <c r="F4" s="16">
        <f>D4*E4</f>
        <v>0</v>
      </c>
    </row>
    <row r="5" spans="1:8" ht="25.2" x14ac:dyDescent="0.2">
      <c r="A5" s="12" t="s">
        <v>17</v>
      </c>
      <c r="B5" s="18" t="s">
        <v>7</v>
      </c>
      <c r="C5" s="14" t="s">
        <v>6</v>
      </c>
      <c r="D5" s="1">
        <v>0</v>
      </c>
      <c r="E5" s="17">
        <v>1</v>
      </c>
      <c r="F5" s="16">
        <f>D5*E5</f>
        <v>0</v>
      </c>
    </row>
    <row r="6" spans="1:8" ht="14.4" x14ac:dyDescent="0.2">
      <c r="A6" s="12" t="s">
        <v>13</v>
      </c>
      <c r="B6" s="13" t="s">
        <v>48</v>
      </c>
      <c r="C6" s="14" t="s">
        <v>14</v>
      </c>
      <c r="D6" s="1">
        <v>0</v>
      </c>
      <c r="E6" s="15">
        <v>1</v>
      </c>
      <c r="F6" s="16">
        <f>D6*E6</f>
        <v>0</v>
      </c>
    </row>
    <row r="7" spans="1:8" ht="14.4" x14ac:dyDescent="0.2">
      <c r="A7" s="12" t="s">
        <v>13</v>
      </c>
      <c r="B7" s="13" t="s">
        <v>49</v>
      </c>
      <c r="C7" s="14" t="s">
        <v>14</v>
      </c>
      <c r="D7" s="1">
        <v>0</v>
      </c>
      <c r="E7" s="59">
        <v>1</v>
      </c>
      <c r="F7" s="16">
        <f>D7*E7</f>
        <v>0</v>
      </c>
    </row>
    <row r="8" spans="1:8" ht="14.4" x14ac:dyDescent="0.2">
      <c r="A8" s="12" t="s">
        <v>13</v>
      </c>
      <c r="B8" s="13" t="s">
        <v>50</v>
      </c>
      <c r="C8" s="14" t="s">
        <v>14</v>
      </c>
      <c r="D8" s="1">
        <v>0</v>
      </c>
      <c r="E8" s="59">
        <v>1</v>
      </c>
      <c r="F8" s="51">
        <f>D8*E8</f>
        <v>0</v>
      </c>
    </row>
    <row r="9" spans="1:8" ht="20.25" customHeight="1" thickBot="1" x14ac:dyDescent="0.35">
      <c r="A9" s="58"/>
      <c r="B9" s="35" t="s">
        <v>10</v>
      </c>
      <c r="C9" s="35"/>
      <c r="D9" s="36"/>
      <c r="E9" s="36"/>
      <c r="F9" s="46">
        <f>SUM(F4:F8)</f>
        <v>0</v>
      </c>
    </row>
    <row r="10" spans="1:8" ht="12.75" customHeight="1" thickTop="1" x14ac:dyDescent="0.2"/>
    <row r="11" spans="1:8" ht="21" x14ac:dyDescent="0.2">
      <c r="A11" s="41" t="s">
        <v>16</v>
      </c>
    </row>
    <row r="12" spans="1:8" ht="31.2" x14ac:dyDescent="0.2">
      <c r="A12" s="47" t="s">
        <v>1</v>
      </c>
      <c r="B12" s="44" t="s">
        <v>11</v>
      </c>
      <c r="C12" s="44" t="s">
        <v>2</v>
      </c>
      <c r="D12" s="48" t="s">
        <v>3</v>
      </c>
      <c r="E12" s="48" t="s">
        <v>4</v>
      </c>
      <c r="F12" s="44" t="s">
        <v>5</v>
      </c>
    </row>
    <row r="13" spans="1:8" ht="25.2" x14ac:dyDescent="0.2">
      <c r="A13" s="12" t="s">
        <v>12</v>
      </c>
      <c r="B13" s="18" t="s">
        <v>8</v>
      </c>
      <c r="C13" s="14" t="s">
        <v>9</v>
      </c>
      <c r="D13" s="1">
        <v>0</v>
      </c>
      <c r="E13" s="17">
        <v>1</v>
      </c>
      <c r="F13" s="16">
        <f>D13*E13</f>
        <v>0</v>
      </c>
    </row>
    <row r="14" spans="1:8" ht="25.2" x14ac:dyDescent="0.2">
      <c r="A14" s="12" t="s">
        <v>17</v>
      </c>
      <c r="B14" s="18" t="s">
        <v>44</v>
      </c>
      <c r="C14" s="14" t="s">
        <v>9</v>
      </c>
      <c r="D14" s="1">
        <v>0</v>
      </c>
      <c r="E14" s="17">
        <v>1</v>
      </c>
      <c r="F14" s="16">
        <f t="shared" ref="F14:F15" si="0">D14*E14</f>
        <v>0</v>
      </c>
    </row>
    <row r="15" spans="1:8" ht="14.4" x14ac:dyDescent="0.2">
      <c r="A15" s="57" t="s">
        <v>18</v>
      </c>
      <c r="B15" s="53" t="s">
        <v>19</v>
      </c>
      <c r="C15" s="14" t="s">
        <v>25</v>
      </c>
      <c r="D15" s="1">
        <v>0</v>
      </c>
      <c r="E15" s="17">
        <v>20</v>
      </c>
      <c r="F15" s="51">
        <f t="shared" si="0"/>
        <v>0</v>
      </c>
    </row>
    <row r="16" spans="1:8" ht="20.25" customHeight="1" thickBot="1" x14ac:dyDescent="0.35">
      <c r="A16" s="34"/>
      <c r="B16" s="35" t="s">
        <v>10</v>
      </c>
      <c r="C16" s="35"/>
      <c r="D16" s="36"/>
      <c r="E16" s="36"/>
      <c r="F16" s="37">
        <f>SUM(F13:F15)</f>
        <v>0</v>
      </c>
    </row>
    <row r="17" spans="1:6" ht="20.25" customHeight="1" thickTop="1" x14ac:dyDescent="0.2">
      <c r="A17" s="41" t="s">
        <v>35</v>
      </c>
      <c r="B17" s="42"/>
      <c r="C17" s="42"/>
      <c r="D17" s="42"/>
      <c r="E17" s="43"/>
      <c r="F17" s="43"/>
    </row>
    <row r="18" spans="1:6" ht="31.2" x14ac:dyDescent="0.2">
      <c r="A18" s="44" t="s">
        <v>38</v>
      </c>
      <c r="B18" s="44" t="s">
        <v>11</v>
      </c>
      <c r="C18" s="44" t="s">
        <v>2</v>
      </c>
      <c r="D18" s="48" t="s">
        <v>3</v>
      </c>
      <c r="E18" s="48" t="s">
        <v>4</v>
      </c>
      <c r="F18" s="48" t="s">
        <v>5</v>
      </c>
    </row>
    <row r="19" spans="1:6" ht="14.4" x14ac:dyDescent="0.2">
      <c r="A19" s="24" t="s">
        <v>17</v>
      </c>
      <c r="B19" s="25" t="s">
        <v>20</v>
      </c>
      <c r="C19" s="26" t="s">
        <v>14</v>
      </c>
      <c r="D19" s="2">
        <v>0</v>
      </c>
      <c r="E19" s="54">
        <v>1</v>
      </c>
      <c r="F19" s="56">
        <f>D19*E19</f>
        <v>0</v>
      </c>
    </row>
    <row r="20" spans="1:6" ht="14.4" x14ac:dyDescent="0.2">
      <c r="A20" s="29" t="s">
        <v>21</v>
      </c>
      <c r="B20" s="53" t="s">
        <v>43</v>
      </c>
      <c r="C20" s="14" t="s">
        <v>14</v>
      </c>
      <c r="D20" s="2">
        <v>0</v>
      </c>
      <c r="E20" s="54">
        <v>1000</v>
      </c>
      <c r="F20" s="55">
        <f>D20*E20</f>
        <v>0</v>
      </c>
    </row>
    <row r="21" spans="1:6" ht="14.4" x14ac:dyDescent="0.2">
      <c r="A21" s="29" t="s">
        <v>21</v>
      </c>
      <c r="B21" s="53" t="s">
        <v>42</v>
      </c>
      <c r="C21" s="14" t="s">
        <v>14</v>
      </c>
      <c r="D21" s="2">
        <v>0</v>
      </c>
      <c r="E21" s="17">
        <v>5000</v>
      </c>
      <c r="F21" s="16">
        <f t="shared" ref="F21:F28" si="1">D21*E21</f>
        <v>0</v>
      </c>
    </row>
    <row r="22" spans="1:6" ht="14.4" x14ac:dyDescent="0.2">
      <c r="A22" s="29" t="s">
        <v>21</v>
      </c>
      <c r="B22" s="53" t="s">
        <v>24</v>
      </c>
      <c r="C22" s="14" t="s">
        <v>14</v>
      </c>
      <c r="D22" s="2">
        <v>0</v>
      </c>
      <c r="E22" s="52">
        <v>10000</v>
      </c>
      <c r="F22" s="16">
        <f t="shared" si="1"/>
        <v>0</v>
      </c>
    </row>
    <row r="23" spans="1:6" ht="14.4" x14ac:dyDescent="0.2">
      <c r="A23" s="29" t="s">
        <v>30</v>
      </c>
      <c r="B23" s="30" t="s">
        <v>22</v>
      </c>
      <c r="C23" s="14" t="s">
        <v>14</v>
      </c>
      <c r="D23" s="2">
        <v>0</v>
      </c>
      <c r="E23" s="17">
        <v>250</v>
      </c>
      <c r="F23" s="16">
        <f t="shared" si="1"/>
        <v>0</v>
      </c>
    </row>
    <row r="24" spans="1:6" ht="14.4" x14ac:dyDescent="0.2">
      <c r="A24" s="29" t="s">
        <v>30</v>
      </c>
      <c r="B24" s="30" t="s">
        <v>23</v>
      </c>
      <c r="C24" s="14" t="s">
        <v>14</v>
      </c>
      <c r="D24" s="2">
        <v>0</v>
      </c>
      <c r="E24" s="17">
        <v>1000</v>
      </c>
      <c r="F24" s="16">
        <f t="shared" si="1"/>
        <v>0</v>
      </c>
    </row>
    <row r="25" spans="1:6" ht="14.4" x14ac:dyDescent="0.2">
      <c r="A25" s="29" t="s">
        <v>30</v>
      </c>
      <c r="B25" s="30" t="s">
        <v>26</v>
      </c>
      <c r="C25" s="14" t="s">
        <v>14</v>
      </c>
      <c r="D25" s="2">
        <v>0</v>
      </c>
      <c r="E25" s="17">
        <v>10000</v>
      </c>
      <c r="F25" s="16">
        <f t="shared" si="1"/>
        <v>0</v>
      </c>
    </row>
    <row r="26" spans="1:6" ht="14.4" x14ac:dyDescent="0.2">
      <c r="A26" s="29" t="s">
        <v>30</v>
      </c>
      <c r="B26" s="30" t="s">
        <v>27</v>
      </c>
      <c r="C26" s="14" t="s">
        <v>14</v>
      </c>
      <c r="D26" s="2">
        <v>0</v>
      </c>
      <c r="E26" s="17">
        <v>250</v>
      </c>
      <c r="F26" s="16">
        <f t="shared" si="1"/>
        <v>0</v>
      </c>
    </row>
    <row r="27" spans="1:6" ht="14.4" x14ac:dyDescent="0.2">
      <c r="A27" s="29" t="s">
        <v>30</v>
      </c>
      <c r="B27" s="30" t="s">
        <v>28</v>
      </c>
      <c r="C27" s="14" t="s">
        <v>14</v>
      </c>
      <c r="D27" s="2">
        <v>0</v>
      </c>
      <c r="E27" s="17">
        <v>500</v>
      </c>
      <c r="F27" s="51">
        <f t="shared" si="1"/>
        <v>0</v>
      </c>
    </row>
    <row r="28" spans="1:6" ht="14.4" x14ac:dyDescent="0.2">
      <c r="A28" s="29" t="s">
        <v>30</v>
      </c>
      <c r="B28" s="30" t="s">
        <v>29</v>
      </c>
      <c r="C28" s="14" t="s">
        <v>14</v>
      </c>
      <c r="D28" s="1">
        <v>0</v>
      </c>
      <c r="E28" s="49">
        <v>1000</v>
      </c>
      <c r="F28" s="50">
        <f t="shared" si="1"/>
        <v>0</v>
      </c>
    </row>
    <row r="29" spans="1:6" ht="14.4" x14ac:dyDescent="0.2">
      <c r="A29" s="3"/>
      <c r="B29" s="19"/>
      <c r="C29" s="5"/>
      <c r="D29" s="20"/>
      <c r="E29" s="21"/>
      <c r="F29" s="22"/>
    </row>
    <row r="30" spans="1:6" ht="21" x14ac:dyDescent="0.2">
      <c r="A30" s="23" t="s">
        <v>45</v>
      </c>
      <c r="B30" s="19"/>
      <c r="C30" s="5"/>
      <c r="D30" s="20"/>
      <c r="E30" s="21"/>
      <c r="F30" s="22"/>
    </row>
    <row r="31" spans="1:6" ht="14.4" x14ac:dyDescent="0.2">
      <c r="A31" s="24" t="s">
        <v>17</v>
      </c>
      <c r="B31" s="25" t="s">
        <v>51</v>
      </c>
      <c r="C31" s="26" t="s">
        <v>41</v>
      </c>
      <c r="D31" s="27">
        <f>D19</f>
        <v>0</v>
      </c>
      <c r="E31" s="17">
        <v>20</v>
      </c>
      <c r="F31" s="28">
        <f>D31*E31</f>
        <v>0</v>
      </c>
    </row>
    <row r="32" spans="1:6" ht="14.4" x14ac:dyDescent="0.2">
      <c r="A32" s="29" t="s">
        <v>21</v>
      </c>
      <c r="B32" s="30" t="s">
        <v>40</v>
      </c>
      <c r="C32" s="14" t="s">
        <v>41</v>
      </c>
      <c r="D32" s="31">
        <f>D20</f>
        <v>0</v>
      </c>
      <c r="E32" s="17">
        <v>4000</v>
      </c>
      <c r="F32" s="32">
        <f>D32*E32</f>
        <v>0</v>
      </c>
    </row>
    <row r="33" spans="1:6" ht="14.4" x14ac:dyDescent="0.2">
      <c r="A33" s="29" t="s">
        <v>30</v>
      </c>
      <c r="B33" s="30" t="str">
        <f>B23</f>
        <v>Aanschaf nieuwe chips (uitgaande van 250 stuks per bestelling)</v>
      </c>
      <c r="C33" s="14" t="s">
        <v>41</v>
      </c>
      <c r="D33" s="31">
        <f>D23</f>
        <v>0</v>
      </c>
      <c r="E33" s="17">
        <v>2000</v>
      </c>
      <c r="F33" s="32">
        <f>D33*E33</f>
        <v>0</v>
      </c>
    </row>
    <row r="34" spans="1:6" ht="14.4" x14ac:dyDescent="0.2">
      <c r="A34" s="29" t="s">
        <v>30</v>
      </c>
      <c r="B34" s="30" t="str">
        <f>B26</f>
        <v>Herprogrammeren van bestaande chips (uitgaande van 250 stuks per bestelling)</v>
      </c>
      <c r="C34" s="14" t="s">
        <v>41</v>
      </c>
      <c r="D34" s="31">
        <f>D26</f>
        <v>0</v>
      </c>
      <c r="E34" s="17">
        <v>2000</v>
      </c>
      <c r="F34" s="33">
        <f>D34*E34</f>
        <v>0</v>
      </c>
    </row>
    <row r="35" spans="1:6" ht="20.25" customHeight="1" thickBot="1" x14ac:dyDescent="0.35">
      <c r="A35" s="34"/>
      <c r="B35" s="35" t="s">
        <v>10</v>
      </c>
      <c r="C35" s="35"/>
      <c r="D35" s="36"/>
      <c r="E35" s="36"/>
      <c r="F35" s="37">
        <f>SUM(F31:F34)</f>
        <v>0</v>
      </c>
    </row>
    <row r="36" spans="1:6" ht="15" thickTop="1" x14ac:dyDescent="0.3">
      <c r="A36" s="38"/>
      <c r="B36" s="39"/>
      <c r="D36" s="40"/>
    </row>
    <row r="37" spans="1:6" ht="20.25" customHeight="1" x14ac:dyDescent="0.2">
      <c r="A37" s="41" t="s">
        <v>36</v>
      </c>
      <c r="B37" s="42"/>
      <c r="C37" s="42"/>
      <c r="D37" s="42"/>
      <c r="E37" s="43"/>
      <c r="F37" s="43"/>
    </row>
    <row r="38" spans="1:6" ht="15.6" x14ac:dyDescent="0.2">
      <c r="A38" s="44" t="s">
        <v>11</v>
      </c>
      <c r="B38" s="44" t="s">
        <v>5</v>
      </c>
    </row>
    <row r="39" spans="1:6" ht="14.4" x14ac:dyDescent="0.2">
      <c r="A39" s="18" t="s">
        <v>15</v>
      </c>
      <c r="B39" s="16">
        <f>F9</f>
        <v>0</v>
      </c>
    </row>
    <row r="40" spans="1:6" ht="14.4" x14ac:dyDescent="0.2">
      <c r="A40" s="18" t="s">
        <v>34</v>
      </c>
      <c r="B40" s="16">
        <f>F16*4</f>
        <v>0</v>
      </c>
    </row>
    <row r="41" spans="1:6" ht="14.4" x14ac:dyDescent="0.2">
      <c r="A41" s="45" t="s">
        <v>39</v>
      </c>
      <c r="B41" s="16">
        <f>F35</f>
        <v>0</v>
      </c>
    </row>
    <row r="42" spans="1:6" ht="15" thickBot="1" x14ac:dyDescent="0.35">
      <c r="A42" s="35" t="s">
        <v>10</v>
      </c>
      <c r="B42" s="46">
        <f>SUM(B39:B41)</f>
        <v>0</v>
      </c>
    </row>
    <row r="43" spans="1:6" ht="15" thickTop="1" x14ac:dyDescent="0.3">
      <c r="A43" s="38"/>
      <c r="B43" s="39"/>
      <c r="D43" s="40"/>
    </row>
    <row r="44" spans="1:6" ht="21" x14ac:dyDescent="0.2">
      <c r="A44" s="41" t="s">
        <v>37</v>
      </c>
      <c r="B44" s="42"/>
      <c r="C44" s="42"/>
      <c r="D44" s="42"/>
      <c r="E44" s="43"/>
      <c r="F44" s="43"/>
    </row>
    <row r="45" spans="1:6" ht="31.2" x14ac:dyDescent="0.2">
      <c r="A45" s="47" t="s">
        <v>1</v>
      </c>
      <c r="B45" s="44" t="s">
        <v>11</v>
      </c>
      <c r="C45" s="44" t="s">
        <v>2</v>
      </c>
      <c r="D45" s="48" t="s">
        <v>3</v>
      </c>
      <c r="E45" s="48" t="s">
        <v>4</v>
      </c>
      <c r="F45" s="44" t="s">
        <v>5</v>
      </c>
    </row>
    <row r="46" spans="1:6" ht="25.2" x14ac:dyDescent="0.2">
      <c r="A46" s="12" t="s">
        <v>31</v>
      </c>
      <c r="B46" s="18" t="s">
        <v>8</v>
      </c>
      <c r="C46" s="14" t="s">
        <v>9</v>
      </c>
      <c r="D46" s="1">
        <v>0</v>
      </c>
      <c r="E46" s="17">
        <v>1</v>
      </c>
      <c r="F46" s="16">
        <f>D46*E46</f>
        <v>0</v>
      </c>
    </row>
    <row r="47" spans="1:6" ht="25.2" x14ac:dyDescent="0.2">
      <c r="A47" s="12" t="s">
        <v>32</v>
      </c>
      <c r="B47" s="18" t="s">
        <v>8</v>
      </c>
      <c r="C47" s="14" t="s">
        <v>9</v>
      </c>
      <c r="D47" s="1">
        <v>0</v>
      </c>
      <c r="E47" s="17">
        <v>1</v>
      </c>
      <c r="F47" s="16">
        <f>D47*E47</f>
        <v>0</v>
      </c>
    </row>
    <row r="48" spans="1:6" ht="25.2" x14ac:dyDescent="0.2">
      <c r="A48" s="12" t="s">
        <v>33</v>
      </c>
      <c r="B48" s="18" t="s">
        <v>8</v>
      </c>
      <c r="C48" s="14" t="s">
        <v>9</v>
      </c>
      <c r="D48" s="1">
        <v>0</v>
      </c>
      <c r="E48" s="17">
        <v>1</v>
      </c>
      <c r="F48" s="16">
        <f t="shared" ref="F48:F49" si="2">D48*E48</f>
        <v>0</v>
      </c>
    </row>
    <row r="49" spans="1:6" ht="14.4" x14ac:dyDescent="0.2">
      <c r="A49" s="12" t="s">
        <v>13</v>
      </c>
      <c r="B49" s="13" t="s">
        <v>46</v>
      </c>
      <c r="C49" s="14" t="s">
        <v>14</v>
      </c>
      <c r="D49" s="1">
        <v>0</v>
      </c>
      <c r="E49" s="15">
        <v>1</v>
      </c>
      <c r="F49" s="16">
        <f t="shared" si="2"/>
        <v>0</v>
      </c>
    </row>
    <row r="50" spans="1:6" ht="14.4" x14ac:dyDescent="0.2">
      <c r="A50" s="12" t="s">
        <v>13</v>
      </c>
      <c r="B50" s="13" t="s">
        <v>47</v>
      </c>
      <c r="C50" s="14" t="s">
        <v>14</v>
      </c>
      <c r="D50" s="2">
        <v>0</v>
      </c>
      <c r="E50" s="10">
        <v>1</v>
      </c>
      <c r="F50" s="11">
        <f>D50*E50</f>
        <v>0</v>
      </c>
    </row>
    <row r="51" spans="1:6" ht="14.4" x14ac:dyDescent="0.2">
      <c r="A51" s="3"/>
      <c r="B51" s="4"/>
      <c r="C51" s="5"/>
      <c r="D51" s="6"/>
      <c r="E51" s="7"/>
      <c r="F51" s="8"/>
    </row>
  </sheetData>
  <sheetProtection algorithmName="SHA-512" hashValue="rKZb/Tl+SbzY1tz68ssHR9tgxV4NzkztZP3pnGf+s1Z8JO8bdOXKk4f6jJvPYc5qOwVUVp0EYXhXicoO3c/rkA==" saltValue="ETgsYlJfGG/nxmZeNFSWpA==" spinCount="100000" sheet="1" objects="1" scenarios="1" selectLockedCells="1"/>
  <protectedRanges>
    <protectedRange sqref="B39:B41 D46:F51 D4:F8 D13:F15 D19:F34" name="Bereik1"/>
  </protectedRanges>
  <mergeCells count="1">
    <mergeCell ref="B1:F1"/>
  </mergeCells>
  <phoneticPr fontId="11" type="noConversion"/>
  <printOptions horizontalCentered="1"/>
  <pageMargins left="0.31496062992125984" right="0.31496062992125984" top="0.35433070866141736" bottom="0.35433070866141736"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6C3C2FDD81B34E8138AB1FFB00D358" ma:contentTypeVersion="9" ma:contentTypeDescription="Een nieuw document maken." ma:contentTypeScope="" ma:versionID="42667fa5cafecc6bfbce1b06c4c469d2">
  <xsd:schema xmlns:xsd="http://www.w3.org/2001/XMLSchema" xmlns:xs="http://www.w3.org/2001/XMLSchema" xmlns:p="http://schemas.microsoft.com/office/2006/metadata/properties" xmlns:ns2="aa74502f-588a-4880-bbdd-5396ab705cfd" targetNamespace="http://schemas.microsoft.com/office/2006/metadata/properties" ma:root="true" ma:fieldsID="911e5296b6fee7e4a3a76aad01effb54" ns2:_="">
    <xsd:import namespace="aa74502f-588a-4880-bbdd-5396ab705c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4502f-588a-4880-bbdd-5396ab705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74502f-588a-4880-bbdd-5396ab705c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2.xml><?xml version="1.0" encoding="utf-8"?>
<ds:datastoreItem xmlns:ds="http://schemas.openxmlformats.org/officeDocument/2006/customXml" ds:itemID="{929DF634-0264-4278-A6DA-3CEFAE778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4502f-588a-4880-bbdd-5396ab705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0419C9-EDC9-43DF-B694-3BD74C718C26}">
  <ds:schemaRefs>
    <ds:schemaRef ds:uri="http://schemas.microsoft.com/office/2006/documentManagement/types"/>
    <ds:schemaRef ds:uri="http://schemas.microsoft.com/office/2006/metadata/properties"/>
    <ds:schemaRef ds:uri="http://purl.org/dc/terms/"/>
    <ds:schemaRef ds:uri="http://purl.org/dc/dcmitype/"/>
    <ds:schemaRef ds:uri="aa74502f-588a-4880-bbdd-5396ab705cfd"/>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Nilyün Yntema</cp:lastModifiedBy>
  <cp:revision/>
  <cp:lastPrinted>2026-04-20T06:54:27Z</cp:lastPrinted>
  <dcterms:created xsi:type="dcterms:W3CDTF">2020-03-25T09:02:17Z</dcterms:created>
  <dcterms:modified xsi:type="dcterms:W3CDTF">2026-04-21T11:28:39Z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0x0101002E6C3C2FDD81B34E8138AB1FFB00D358</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