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defaultThemeVersion="124226"/>
  <mc:AlternateContent xmlns:mc="http://schemas.openxmlformats.org/markup-compatibility/2006">
    <mc:Choice Requires="x15">
      <x15ac:absPath xmlns:x15ac="http://schemas.microsoft.com/office/spreadsheetml/2010/11/ac" url="H:\Aanbestedingen\Cultuurtechnisch materieel\"/>
    </mc:Choice>
  </mc:AlternateContent>
  <xr:revisionPtr revIDLastSave="0" documentId="8_{1F5D948D-0BB9-46D9-B682-96DF914190A8}" xr6:coauthVersionLast="47" xr6:coauthVersionMax="47" xr10:uidLastSave="{00000000-0000-0000-0000-000000000000}"/>
  <bookViews>
    <workbookView xWindow="-120" yWindow="-120" windowWidth="29040" windowHeight="15840" xr2:uid="{00000000-000D-0000-FFFF-FFFF00000000}"/>
  </bookViews>
  <sheets>
    <sheet name="Prijzenblad" sheetId="7" r:id="rId1"/>
    <sheet name="Eisen aan het materieel"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7" l="1"/>
  <c r="E4" i="7"/>
  <c r="E6" i="7"/>
  <c r="E7" i="7"/>
  <c r="E8" i="7"/>
  <c r="E9" i="7"/>
  <c r="E10" i="7"/>
  <c r="E3" i="7"/>
  <c r="C12" i="7"/>
  <c r="E12" i="7" l="1"/>
</calcChain>
</file>

<file path=xl/sharedStrings.xml><?xml version="1.0" encoding="utf-8"?>
<sst xmlns="http://schemas.openxmlformats.org/spreadsheetml/2006/main" count="279" uniqueCount="175">
  <si>
    <t xml:space="preserve">                   Invulformulier C - Prijzenblad '(Accu)handgereedschap en handbediende machines'</t>
  </si>
  <si>
    <t>Onderdeel</t>
  </si>
  <si>
    <t>Eenheid</t>
  </si>
  <si>
    <t>Eenheidsprijs ex. BTW</t>
  </si>
  <si>
    <t>Fictief aantal</t>
  </si>
  <si>
    <t>Inschrijfprijs ex. BTW</t>
  </si>
  <si>
    <t>P1: Bosmaaier met draadkop (accu)</t>
  </si>
  <si>
    <t>Stuks</t>
  </si>
  <si>
    <t>P2: Bosmaaier met draadkop (benzine)</t>
  </si>
  <si>
    <t>P3: Motorkettingzaag (accu)</t>
  </si>
  <si>
    <t>P4: Motorkettingzaag (benzine)</t>
  </si>
  <si>
    <t>P5: Bladblazer (accu)</t>
  </si>
  <si>
    <t>P6: Bladblazer (benzine)</t>
  </si>
  <si>
    <t>P7: Stokheggenschaar (accu)</t>
  </si>
  <si>
    <t>P8: Stokheggenschaar (benzine)</t>
  </si>
  <si>
    <t>Totalen</t>
  </si>
  <si>
    <t>Vaste kortingpercentage (%) over de bruto prijs</t>
  </si>
  <si>
    <t xml:space="preserve">        Eisen aan het materieel - Prijzenblad '(Accu)handgereedschap en handbediende machines'</t>
  </si>
  <si>
    <t>BOSMAAIER MET DRAADKOP (ACCU)</t>
  </si>
  <si>
    <t>Code</t>
  </si>
  <si>
    <t>Categorie</t>
  </si>
  <si>
    <t>Eis</t>
  </si>
  <si>
    <t>TA01</t>
  </si>
  <si>
    <t>Type</t>
  </si>
  <si>
    <t>Stihl FSA 400 - of vergelijkbaar</t>
  </si>
  <si>
    <t>TA02</t>
  </si>
  <si>
    <t>Spanning</t>
  </si>
  <si>
    <t>Norminale spanning 36V</t>
  </si>
  <si>
    <t>TA03</t>
  </si>
  <si>
    <t>Vermogen</t>
  </si>
  <si>
    <t>2.000 kW</t>
  </si>
  <si>
    <t>TA04</t>
  </si>
  <si>
    <t>Gewicht (excl. batterij)</t>
  </si>
  <si>
    <t>Maximaal 7,5 kg</t>
  </si>
  <si>
    <t>TA05</t>
  </si>
  <si>
    <t>Maaicirkel</t>
  </si>
  <si>
    <t>Minimaal 520 mm</t>
  </si>
  <si>
    <t>TA06</t>
  </si>
  <si>
    <t>Max. autonomie van machine</t>
  </si>
  <si>
    <t>AP 500 S accu 25 min.</t>
  </si>
  <si>
    <t>TA07</t>
  </si>
  <si>
    <t>Apparaat lengte zonder snijgereedschap</t>
  </si>
  <si>
    <t>Circa 179 cm</t>
  </si>
  <si>
    <t>TA08</t>
  </si>
  <si>
    <t>Geluidsdrukniveau</t>
  </si>
  <si>
    <t>Maximaal 83.0 dB(A)</t>
  </si>
  <si>
    <t>TA09</t>
  </si>
  <si>
    <t>Geluidsvermogenniveau</t>
  </si>
  <si>
    <t>Maximaal 96.0 dB(A)</t>
  </si>
  <si>
    <t>TA10</t>
  </si>
  <si>
    <t>Overig</t>
  </si>
  <si>
    <t>Standaard snijgarnituur AutoCut 46-2</t>
  </si>
  <si>
    <t>BOSMAAIER MET DRAADKOP (BENZINE)</t>
  </si>
  <si>
    <t>TB01</t>
  </si>
  <si>
    <t>Stihl FS 491 C-EM L - of vergelijkbaar</t>
  </si>
  <si>
    <t>TB02</t>
  </si>
  <si>
    <t>Cilinder inhoud 51.6 cm3</t>
  </si>
  <si>
    <t>TB03</t>
  </si>
  <si>
    <t>2.40 kW</t>
  </si>
  <si>
    <t>TB04</t>
  </si>
  <si>
    <t>Gewicht (excl. brandstof)</t>
  </si>
  <si>
    <t>Maximaal 9,5 kg</t>
  </si>
  <si>
    <t>TB05</t>
  </si>
  <si>
    <t>TB06</t>
  </si>
  <si>
    <t>Tankinhoud</t>
  </si>
  <si>
    <t>Circa 0.990 L</t>
  </si>
  <si>
    <t>TB07</t>
  </si>
  <si>
    <t>Circa 186 cm</t>
  </si>
  <si>
    <t>TB08</t>
  </si>
  <si>
    <t>Maximaal 102.0 dB(A)</t>
  </si>
  <si>
    <t>TB09</t>
  </si>
  <si>
    <t>Maximaal 112.0 dB (A)</t>
  </si>
  <si>
    <t>TB10</t>
  </si>
  <si>
    <t>Standaard snijgarnituur driehoeksmes 300-3</t>
  </si>
  <si>
    <t>MOTORKETTINGZAAG (ACCU)</t>
  </si>
  <si>
    <t>ZA01</t>
  </si>
  <si>
    <t>Stihl MSA 300 C-O - of vergelijkbaar</t>
  </si>
  <si>
    <t>ZA02</t>
  </si>
  <si>
    <t>Normale spanning 36V</t>
  </si>
  <si>
    <t>ZA03</t>
  </si>
  <si>
    <t>3.00 kW</t>
  </si>
  <si>
    <t>ZA04</t>
  </si>
  <si>
    <t>Maximaal 4,5 kg</t>
  </si>
  <si>
    <t>ZA05</t>
  </si>
  <si>
    <t>Zaagbladlengte</t>
  </si>
  <si>
    <t>Circa 35 cm</t>
  </si>
  <si>
    <t>ZA06</t>
  </si>
  <si>
    <t>AP 500 S accu 44 min.</t>
  </si>
  <si>
    <t>ZA07</t>
  </si>
  <si>
    <t>Apparaat lengte met klauw</t>
  </si>
  <si>
    <t>Circa 494 mm</t>
  </si>
  <si>
    <t>ZA09</t>
  </si>
  <si>
    <t>104.0 dB(A)</t>
  </si>
  <si>
    <t>ZA10</t>
  </si>
  <si>
    <t>Groefbreedte circa 1.30 mm</t>
  </si>
  <si>
    <t>MOTORKETTINGZAAG (BENZINE)</t>
  </si>
  <si>
    <t>ZB01</t>
  </si>
  <si>
    <t>Stihl MS 500I - of vergelijkbaar</t>
  </si>
  <si>
    <t>ZB02</t>
  </si>
  <si>
    <t>Cilinder inhoud 79.2 cm3</t>
  </si>
  <si>
    <t>ZB03</t>
  </si>
  <si>
    <t>5.00 kW</t>
  </si>
  <si>
    <t>ZB04</t>
  </si>
  <si>
    <t>Maximaal 6,3 kg</t>
  </si>
  <si>
    <t>ZB05</t>
  </si>
  <si>
    <t>Circa 63 cm</t>
  </si>
  <si>
    <t>ZB06</t>
  </si>
  <si>
    <t>Vermogen-gewichtverhouding</t>
  </si>
  <si>
    <t>1.24 kg/Kw</t>
  </si>
  <si>
    <t>ZB07</t>
  </si>
  <si>
    <t>Circa 468 mm</t>
  </si>
  <si>
    <t>ZB08</t>
  </si>
  <si>
    <t>Maximaal 106.0 dB(A)</t>
  </si>
  <si>
    <t>ZB09</t>
  </si>
  <si>
    <t>Maximaal 117.0 dB(A)</t>
  </si>
  <si>
    <t>ZB10</t>
  </si>
  <si>
    <t>Groefbreedte 1.60 mm</t>
  </si>
  <si>
    <t>BLADBLAZER (ACCU)</t>
  </si>
  <si>
    <t>BA01</t>
  </si>
  <si>
    <t>Stihl BGA 250 - of vergelijkbaar</t>
  </si>
  <si>
    <t>BA02</t>
  </si>
  <si>
    <t>36V</t>
  </si>
  <si>
    <t>BA03</t>
  </si>
  <si>
    <t>Blaaskracht met rond mondstuk</t>
  </si>
  <si>
    <t>Circa 26.0 N</t>
  </si>
  <si>
    <t>BA04</t>
  </si>
  <si>
    <t>Maximaal 2,7 kg</t>
  </si>
  <si>
    <t>BA05</t>
  </si>
  <si>
    <t>Max. luchtsnelheid met rond mondstuk</t>
  </si>
  <si>
    <t>85.0 m/s</t>
  </si>
  <si>
    <t>BA06</t>
  </si>
  <si>
    <t>AP 500 S accu 48 min</t>
  </si>
  <si>
    <t>BA07</t>
  </si>
  <si>
    <t>Luchtstroom met rond mondstuk</t>
  </si>
  <si>
    <t>Circa 1039 m3/h</t>
  </si>
  <si>
    <t>BA08</t>
  </si>
  <si>
    <t>Maximaal 84.0 dB(A)</t>
  </si>
  <si>
    <t>BA09</t>
  </si>
  <si>
    <t>Maximaal 92.0 dB(A)</t>
  </si>
  <si>
    <t>BLADBLAZER (BENZINE)</t>
  </si>
  <si>
    <t>BB01</t>
  </si>
  <si>
    <t>Stihl BR 700 - of vergelijkbaar</t>
  </si>
  <si>
    <t>BB02</t>
  </si>
  <si>
    <t>Cilinder inhoud 64.8 cm3</t>
  </si>
  <si>
    <t>BB03</t>
  </si>
  <si>
    <t>Circa 35.0 N</t>
  </si>
  <si>
    <t>BB04</t>
  </si>
  <si>
    <t>Maximaal 10,9 kg</t>
  </si>
  <si>
    <t>BB05</t>
  </si>
  <si>
    <t>88.0 m/s</t>
  </si>
  <si>
    <t>BB07</t>
  </si>
  <si>
    <t>Circa 1550 m3/h</t>
  </si>
  <si>
    <t>BB08</t>
  </si>
  <si>
    <t>Maximaal 101.0 dB(A)</t>
  </si>
  <si>
    <t>STOKHEGGENSCHAAR (ACCU)</t>
  </si>
  <si>
    <t>Stihl HLA 135 K - of vergelijkbaar</t>
  </si>
  <si>
    <t>0.76 kW</t>
  </si>
  <si>
    <t>Maximaal 5,0 kg</t>
  </si>
  <si>
    <t>Circa 60 cm</t>
  </si>
  <si>
    <t>AP 500 S accu 114 min</t>
  </si>
  <si>
    <t>Apparaat lengte met snijgereedschap</t>
  </si>
  <si>
    <t>219 cm</t>
  </si>
  <si>
    <t>Maximaal 85.0 dB(A)</t>
  </si>
  <si>
    <t>BA10</t>
  </si>
  <si>
    <t>Tandsteek circa 34.0 mm</t>
  </si>
  <si>
    <t>STOKHEGGENSCHAAR (BENZINE)</t>
  </si>
  <si>
    <t>Stihl HL 92 C-E - of vergelijkbaar</t>
  </si>
  <si>
    <t>Cilinderinhoud 24.1 cm3</t>
  </si>
  <si>
    <t>0.90 kW</t>
  </si>
  <si>
    <t>Maximaal 6,1 kg</t>
  </si>
  <si>
    <t>Circa 50 cm</t>
  </si>
  <si>
    <t>Circa 232 cm</t>
  </si>
  <si>
    <t>Maximaal 91.0 dB(A)</t>
  </si>
  <si>
    <t>BB09</t>
  </si>
  <si>
    <t>BB10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</si>
</sst>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color theme="1"/>
      <name val="Verdana"/>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sz val="10"/>
      <color theme="0"/>
      <name val="Verdana"/>
      <family val="2"/>
    </font>
    <font>
      <b/>
      <sz val="10"/>
      <color theme="0"/>
      <name val="Verdana"/>
      <family val="2"/>
    </font>
    <font>
      <sz val="8"/>
      <name val="Verdana"/>
      <family val="2"/>
    </font>
    <font>
      <b/>
      <sz val="12"/>
      <color theme="1"/>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9">
    <xf numFmtId="0" fontId="0" fillId="0" borderId="0"/>
    <xf numFmtId="44" fontId="3" fillId="0" borderId="0" applyFont="0" applyFill="0" applyBorder="0" applyAlignment="0" applyProtection="0"/>
    <xf numFmtId="0" fontId="5" fillId="0" borderId="2" applyNumberFormat="0" applyFill="0" applyAlignment="0" applyProtection="0"/>
    <xf numFmtId="0" fontId="6" fillId="3" borderId="0" applyNumberFormat="0" applyBorder="0" applyAlignment="0" applyProtection="0"/>
    <xf numFmtId="0" fontId="9" fillId="4" borderId="4" applyNumberFormat="0" applyAlignment="0" applyProtection="0"/>
    <xf numFmtId="0" fontId="2" fillId="5" borderId="0" applyNumberFormat="0" applyBorder="0" applyAlignment="0" applyProtection="0"/>
    <xf numFmtId="0" fontId="1" fillId="0" borderId="0"/>
    <xf numFmtId="9" fontId="1" fillId="0" borderId="0" applyFont="0" applyFill="0" applyBorder="0" applyAlignment="0" applyProtection="0"/>
    <xf numFmtId="9" fontId="3" fillId="0" borderId="0" applyFont="0" applyFill="0" applyBorder="0" applyAlignment="0" applyProtection="0"/>
  </cellStyleXfs>
  <cellXfs count="31">
    <xf numFmtId="0" fontId="0" fillId="0" borderId="0" xfId="0"/>
    <xf numFmtId="0" fontId="0" fillId="0" borderId="1" xfId="0" applyBorder="1"/>
    <xf numFmtId="44" fontId="4" fillId="0" borderId="3" xfId="0" applyNumberFormat="1" applyFont="1" applyBorder="1" applyAlignment="1">
      <alignment horizontal="right"/>
    </xf>
    <xf numFmtId="0" fontId="4" fillId="0" borderId="3" xfId="0" applyFont="1" applyBorder="1" applyAlignment="1">
      <alignment horizontal="left"/>
    </xf>
    <xf numFmtId="1" fontId="0" fillId="0" borderId="1" xfId="1" applyNumberFormat="1" applyFont="1" applyFill="1" applyBorder="1" applyAlignment="1">
      <alignment horizontal="center" vertical="center"/>
    </xf>
    <xf numFmtId="0" fontId="0" fillId="0" borderId="1" xfId="0" applyBorder="1" applyAlignment="1">
      <alignment vertical="top"/>
    </xf>
    <xf numFmtId="0" fontId="8" fillId="0" borderId="0" xfId="2" applyFont="1" applyBorder="1" applyAlignment="1">
      <alignment vertical="center"/>
    </xf>
    <xf numFmtId="0" fontId="7" fillId="6" borderId="0" xfId="3" applyFont="1" applyFill="1" applyAlignment="1">
      <alignment horizontal="center" vertical="center"/>
    </xf>
    <xf numFmtId="0" fontId="7" fillId="6" borderId="0" xfId="3" applyFont="1" applyFill="1" applyAlignment="1">
      <alignment horizontal="center" vertical="center" wrapText="1"/>
    </xf>
    <xf numFmtId="0" fontId="10" fillId="0" borderId="0" xfId="2" applyFont="1" applyBorder="1" applyAlignment="1">
      <alignment vertical="center"/>
    </xf>
    <xf numFmtId="44" fontId="10" fillId="0" borderId="0" xfId="1" applyFont="1" applyBorder="1" applyAlignment="1">
      <alignment vertical="center"/>
    </xf>
    <xf numFmtId="0" fontId="11" fillId="7" borderId="7" xfId="0" applyFont="1" applyFill="1" applyBorder="1" applyAlignment="1">
      <alignment vertical="top"/>
    </xf>
    <xf numFmtId="0" fontId="11" fillId="7" borderId="8" xfId="0" applyFont="1" applyFill="1" applyBorder="1" applyAlignment="1">
      <alignment vertical="top"/>
    </xf>
    <xf numFmtId="0" fontId="0" fillId="0" borderId="0" xfId="0" applyAlignment="1">
      <alignment vertical="center"/>
    </xf>
    <xf numFmtId="0" fontId="12" fillId="6" borderId="5" xfId="0" applyFont="1" applyFill="1" applyBorder="1" applyAlignment="1">
      <alignment vertical="center"/>
    </xf>
    <xf numFmtId="0" fontId="12" fillId="6" borderId="6" xfId="0" applyFont="1" applyFill="1" applyBorder="1" applyAlignment="1">
      <alignment vertical="center"/>
    </xf>
    <xf numFmtId="0" fontId="0" fillId="0" borderId="1" xfId="0" applyBorder="1" applyAlignment="1">
      <alignment vertical="top" wrapText="1"/>
    </xf>
    <xf numFmtId="0" fontId="0" fillId="0" borderId="9" xfId="0" applyBorder="1"/>
    <xf numFmtId="1" fontId="0" fillId="0" borderId="9" xfId="1" applyNumberFormat="1" applyFont="1" applyFill="1" applyBorder="1" applyAlignment="1">
      <alignment horizontal="center" vertical="center"/>
    </xf>
    <xf numFmtId="44" fontId="0" fillId="0" borderId="9" xfId="1" applyFont="1" applyFill="1" applyBorder="1" applyAlignment="1">
      <alignment horizontal="right" vertical="top"/>
    </xf>
    <xf numFmtId="44" fontId="0" fillId="0" borderId="3" xfId="0" applyNumberFormat="1" applyBorder="1" applyAlignment="1">
      <alignment horizontal="right"/>
    </xf>
    <xf numFmtId="44" fontId="10" fillId="0" borderId="0" xfId="1" applyFont="1" applyBorder="1" applyAlignment="1">
      <alignment horizontal="center" vertical="center" wrapText="1"/>
    </xf>
    <xf numFmtId="0" fontId="0" fillId="0" borderId="10" xfId="0" applyBorder="1"/>
    <xf numFmtId="44" fontId="0" fillId="0" borderId="0" xfId="1" applyFont="1" applyFill="1" applyBorder="1" applyAlignment="1">
      <alignment horizontal="right" vertical="top"/>
    </xf>
    <xf numFmtId="1" fontId="0" fillId="0" borderId="0" xfId="1" applyNumberFormat="1" applyFont="1" applyFill="1" applyBorder="1" applyAlignment="1">
      <alignment horizontal="center" vertical="center"/>
    </xf>
    <xf numFmtId="44" fontId="9" fillId="8" borderId="0" xfId="4" applyNumberFormat="1" applyFill="1" applyBorder="1" applyAlignment="1">
      <alignment horizontal="right" vertical="top"/>
    </xf>
    <xf numFmtId="44" fontId="0" fillId="2" borderId="1" xfId="1" applyFont="1" applyFill="1" applyBorder="1" applyAlignment="1" applyProtection="1">
      <alignment horizontal="right" vertical="top"/>
      <protection locked="0"/>
    </xf>
    <xf numFmtId="9" fontId="0" fillId="2" borderId="1" xfId="8" applyFont="1" applyFill="1" applyBorder="1" applyProtection="1">
      <protection locked="0"/>
    </xf>
    <xf numFmtId="44" fontId="9" fillId="4" borderId="4" xfId="4" applyNumberFormat="1" applyAlignment="1" applyProtection="1">
      <alignment horizontal="right" vertical="top"/>
    </xf>
    <xf numFmtId="44" fontId="14" fillId="5" borderId="3" xfId="5" applyNumberFormat="1" applyFont="1" applyBorder="1" applyAlignment="1" applyProtection="1">
      <alignment horizontal="right"/>
    </xf>
    <xf numFmtId="0" fontId="10" fillId="0" borderId="0" xfId="2" applyFont="1" applyBorder="1" applyAlignment="1">
      <alignment horizontal="left" vertical="center" wrapText="1"/>
    </xf>
  </cellXfs>
  <cellStyles count="9">
    <cellStyle name="40% - Accent6" xfId="5" builtinId="51"/>
    <cellStyle name="Accent1" xfId="3" builtinId="29"/>
    <cellStyle name="Kop 2" xfId="2" builtinId="17"/>
    <cellStyle name="Procent" xfId="8" builtinId="5"/>
    <cellStyle name="Procent 2" xfId="7" xr:uid="{FCFAF42D-EA35-4470-B7A5-ADF329DE4B07}"/>
    <cellStyle name="Standaard" xfId="0" builtinId="0"/>
    <cellStyle name="Standaard 2" xfId="6" xr:uid="{468200F6-4FF7-40A2-B6C3-10CA53BABE11}"/>
    <cellStyle name="Uitvoer" xfId="4" builtinId="21"/>
    <cellStyle name="Valuta" xfId="1" builtinId="4"/>
  </cellStyles>
  <dxfs count="0"/>
  <tableStyles count="0" defaultTableStyle="TableStyleMedium2" defaultPivotStyle="PivotStyleLight16"/>
  <colors>
    <mruColors>
      <color rgb="FFFFFF99"/>
      <color rgb="FF009ED6"/>
      <color rgb="FF33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9525</xdr:rowOff>
    </xdr:from>
    <xdr:to>
      <xdr:col>5</xdr:col>
      <xdr:colOff>0</xdr:colOff>
      <xdr:row>37</xdr:row>
      <xdr:rowOff>127000</xdr:rowOff>
    </xdr:to>
    <xdr:sp macro="" textlink="">
      <xdr:nvSpPr>
        <xdr:cNvPr id="4" name="Tekstvak 1">
          <a:extLst>
            <a:ext uri="{FF2B5EF4-FFF2-40B4-BE49-F238E27FC236}">
              <a16:creationId xmlns:a16="http://schemas.microsoft.com/office/drawing/2014/main" id="{5C6F1C65-CB5A-44E9-8B09-8AB32D97915A}"/>
            </a:ext>
          </a:extLst>
        </xdr:cNvPr>
        <xdr:cNvSpPr txBox="1"/>
      </xdr:nvSpPr>
      <xdr:spPr>
        <a:xfrm>
          <a:off x="0" y="3303588"/>
          <a:ext cx="8731250" cy="2657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pPr marL="0" marR="0" lvl="0" indent="0" defTabSz="914400" eaLnBrk="1" fontAlgn="auto" latinLnBrk="0" hangingPunct="1">
            <a:lnSpc>
              <a:spcPct val="100000"/>
            </a:lnSpc>
            <a:spcBef>
              <a:spcPts val="0"/>
            </a:spcBef>
            <a:spcAft>
              <a:spcPts val="0"/>
            </a:spcAft>
            <a:buClrTx/>
            <a:buSzTx/>
            <a:buFontTx/>
            <a:buNone/>
            <a:tabLst/>
            <a:defRPr/>
          </a:pPr>
          <a:r>
            <a:rPr lang="nl-NL" sz="1100"/>
            <a:t>8. De opgegeven korting geldt als minimumpercentage</a:t>
          </a:r>
          <a:r>
            <a:rPr lang="nl-NL" sz="1100" baseline="0"/>
            <a:t> </a:t>
          </a:r>
          <a:r>
            <a:rPr lang="nl-NL" sz="1100"/>
            <a:t>voor al</a:t>
          </a:r>
          <a:r>
            <a:rPr lang="nl-NL" sz="1100" baseline="0"/>
            <a:t> het materieel dat onder de looptijd van het contract wordt besteld. In dit verband wordt ook verwezen naar het </a:t>
          </a:r>
          <a:r>
            <a:rPr lang="nl-NL" sz="1100" baseline="0">
              <a:solidFill>
                <a:schemeClr val="dk1"/>
              </a:solidFill>
              <a:effectLst/>
              <a:latin typeface="+mn-lt"/>
              <a:ea typeface="+mn-ea"/>
              <a:cs typeface="+mn-cs"/>
            </a:rPr>
            <a:t>Programma van Eisen (eis 57 e.v.).</a:t>
          </a:r>
          <a:endParaRPr lang="nl-NL" sz="1100" baseline="0"/>
        </a:p>
        <a:p>
          <a:r>
            <a:rPr lang="nl-NL" sz="1100" baseline="0"/>
            <a:t>9. Het kortingsbedrag mag niet negatief zijn.</a:t>
          </a:r>
          <a:endParaRPr lang="nl-NL" sz="1100"/>
        </a:p>
        <a:p>
          <a:r>
            <a:rPr lang="nl-NL" sz="1100" b="1"/>
            <a:t>10.</a:t>
          </a:r>
          <a:r>
            <a:rPr lang="nl-NL" sz="1100" b="1" baseline="0"/>
            <a:t> Het aangeboden materieel moet, op straffe van uitsluiting, beantwoorden aan de eisen als verwoord onder het tabblad 'Eisen aan het materieel'.</a:t>
          </a:r>
        </a:p>
        <a:p>
          <a:endParaRPr lang="nl-NL" sz="1100"/>
        </a:p>
        <a:p>
          <a:endParaRPr lang="nl-NL" sz="1100"/>
        </a:p>
      </xdr:txBody>
    </xdr:sp>
    <xdr:clientData/>
  </xdr:twoCellAnchor>
  <xdr:twoCellAnchor editAs="oneCell">
    <xdr:from>
      <xdr:col>0</xdr:col>
      <xdr:colOff>1555751</xdr:colOff>
      <xdr:row>0</xdr:row>
      <xdr:rowOff>55562</xdr:rowOff>
    </xdr:from>
    <xdr:to>
      <xdr:col>0</xdr:col>
      <xdr:colOff>2688790</xdr:colOff>
      <xdr:row>1</xdr:row>
      <xdr:rowOff>17462</xdr:rowOff>
    </xdr:to>
    <xdr:pic>
      <xdr:nvPicPr>
        <xdr:cNvPr id="3" name="Picture 2" descr="Logo nieuwe gemeente Midden-Groningen ontwikkeld door Dizain">
          <a:extLst>
            <a:ext uri="{FF2B5EF4-FFF2-40B4-BE49-F238E27FC236}">
              <a16:creationId xmlns:a16="http://schemas.microsoft.com/office/drawing/2014/main" id="{FEEBE359-2597-4F26-A35E-88FD25D9B6C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1555751</xdr:colOff>
      <xdr:row>0</xdr:row>
      <xdr:rowOff>55562</xdr:rowOff>
    </xdr:from>
    <xdr:to>
      <xdr:col>1</xdr:col>
      <xdr:colOff>2656405</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1D9F-D221-4AE3-BD57-B409B977090B}">
  <dimension ref="A1:G16"/>
  <sheetViews>
    <sheetView showGridLines="0" tabSelected="1" zoomScale="115" zoomScaleNormal="115" workbookViewId="0">
      <selection activeCell="B16" sqref="B16"/>
    </sheetView>
  </sheetViews>
  <sheetFormatPr defaultRowHeight="12.75" x14ac:dyDescent="0.2"/>
  <cols>
    <col min="1" max="1" width="53" customWidth="1"/>
    <col min="2" max="2" width="14.75" customWidth="1"/>
    <col min="3" max="3" width="15.25" customWidth="1"/>
    <col min="4" max="4" width="9.75" customWidth="1"/>
    <col min="5" max="5" width="21.75" customWidth="1"/>
    <col min="6" max="6" width="23" customWidth="1"/>
    <col min="7" max="7" width="11" customWidth="1"/>
  </cols>
  <sheetData>
    <row r="1" spans="1:7" ht="94.5" customHeight="1" x14ac:dyDescent="0.2">
      <c r="A1" s="9"/>
      <c r="B1" s="30" t="s">
        <v>0</v>
      </c>
      <c r="C1" s="30"/>
      <c r="D1" s="30"/>
      <c r="E1" s="30"/>
      <c r="F1" s="6"/>
      <c r="G1" s="6"/>
    </row>
    <row r="2" spans="1:7" ht="31.5" x14ac:dyDescent="0.2">
      <c r="A2" s="7" t="s">
        <v>1</v>
      </c>
      <c r="B2" s="7" t="s">
        <v>2</v>
      </c>
      <c r="C2" s="8" t="s">
        <v>3</v>
      </c>
      <c r="D2" s="8" t="s">
        <v>4</v>
      </c>
      <c r="E2" s="7" t="s">
        <v>5</v>
      </c>
    </row>
    <row r="3" spans="1:7" ht="15" x14ac:dyDescent="0.2">
      <c r="A3" s="1" t="s">
        <v>6</v>
      </c>
      <c r="B3" s="1" t="s">
        <v>7</v>
      </c>
      <c r="C3" s="26"/>
      <c r="D3" s="4">
        <v>1</v>
      </c>
      <c r="E3" s="28">
        <f>C3</f>
        <v>0</v>
      </c>
    </row>
    <row r="4" spans="1:7" ht="15" x14ac:dyDescent="0.2">
      <c r="A4" s="1" t="s">
        <v>8</v>
      </c>
      <c r="B4" s="1" t="s">
        <v>7</v>
      </c>
      <c r="C4" s="26"/>
      <c r="D4" s="4">
        <v>1</v>
      </c>
      <c r="E4" s="28">
        <f t="shared" ref="E4:E10" si="0">C4</f>
        <v>0</v>
      </c>
    </row>
    <row r="5" spans="1:7" ht="15" x14ac:dyDescent="0.2">
      <c r="A5" s="1" t="s">
        <v>9</v>
      </c>
      <c r="B5" s="1" t="s">
        <v>7</v>
      </c>
      <c r="C5" s="26"/>
      <c r="D5" s="4">
        <v>1</v>
      </c>
      <c r="E5" s="28">
        <f t="shared" si="0"/>
        <v>0</v>
      </c>
    </row>
    <row r="6" spans="1:7" ht="15" x14ac:dyDescent="0.2">
      <c r="A6" s="1" t="s">
        <v>10</v>
      </c>
      <c r="B6" s="1" t="s">
        <v>7</v>
      </c>
      <c r="C6" s="26"/>
      <c r="D6" s="4">
        <v>1</v>
      </c>
      <c r="E6" s="28">
        <f t="shared" si="0"/>
        <v>0</v>
      </c>
    </row>
    <row r="7" spans="1:7" ht="15" x14ac:dyDescent="0.2">
      <c r="A7" s="1" t="s">
        <v>11</v>
      </c>
      <c r="B7" s="1" t="s">
        <v>7</v>
      </c>
      <c r="C7" s="26"/>
      <c r="D7" s="4">
        <v>1</v>
      </c>
      <c r="E7" s="28">
        <f t="shared" si="0"/>
        <v>0</v>
      </c>
    </row>
    <row r="8" spans="1:7" ht="15" x14ac:dyDescent="0.2">
      <c r="A8" s="1" t="s">
        <v>12</v>
      </c>
      <c r="B8" s="1" t="s">
        <v>7</v>
      </c>
      <c r="C8" s="26"/>
      <c r="D8" s="4">
        <v>1</v>
      </c>
      <c r="E8" s="28">
        <f t="shared" si="0"/>
        <v>0</v>
      </c>
    </row>
    <row r="9" spans="1:7" ht="15" x14ac:dyDescent="0.2">
      <c r="A9" s="1" t="s">
        <v>13</v>
      </c>
      <c r="B9" s="1" t="s">
        <v>7</v>
      </c>
      <c r="C9" s="26"/>
      <c r="D9" s="4">
        <v>1</v>
      </c>
      <c r="E9" s="28">
        <f t="shared" si="0"/>
        <v>0</v>
      </c>
    </row>
    <row r="10" spans="1:7" ht="15" x14ac:dyDescent="0.2">
      <c r="A10" s="1" t="s">
        <v>14</v>
      </c>
      <c r="B10" s="1" t="s">
        <v>7</v>
      </c>
      <c r="C10" s="26"/>
      <c r="D10" s="4">
        <v>1</v>
      </c>
      <c r="E10" s="28">
        <f t="shared" si="0"/>
        <v>0</v>
      </c>
    </row>
    <row r="11" spans="1:7" ht="15" x14ac:dyDescent="0.2">
      <c r="A11" s="17"/>
      <c r="B11" s="17"/>
      <c r="C11" s="19"/>
      <c r="D11" s="18"/>
      <c r="E11" s="28"/>
    </row>
    <row r="12" spans="1:7" ht="20.25" customHeight="1" thickBot="1" x14ac:dyDescent="0.3">
      <c r="A12" s="3" t="s">
        <v>15</v>
      </c>
      <c r="B12" s="3"/>
      <c r="C12" s="20">
        <f>SUM(C3:C10)</f>
        <v>0</v>
      </c>
      <c r="D12" s="2"/>
      <c r="E12" s="29">
        <f>SUM(E3:E10)*(1-$B$16)</f>
        <v>0</v>
      </c>
    </row>
    <row r="13" spans="1:7" ht="13.5" thickTop="1" x14ac:dyDescent="0.2"/>
    <row r="16" spans="1:7" ht="15" x14ac:dyDescent="0.2">
      <c r="A16" s="22" t="s">
        <v>16</v>
      </c>
      <c r="B16" s="27"/>
      <c r="C16" s="23"/>
      <c r="D16" s="24"/>
      <c r="E16" s="25"/>
    </row>
  </sheetData>
  <sheetProtection algorithmName="SHA-512" hashValue="PO1YyqdH9Yhn3v7SJQMAfyxVoxIdeAcltRseeyPW8u7usqmRiVdmWRTArz53UN+GDL5U5ZC/Nl3g2aSAqTnlpg==" saltValue="mpVjlGn1MZM8gnCOiuS8Qg==" spinCount="100000" sheet="1" objects="1" scenarios="1"/>
  <protectedRanges>
    <protectedRange sqref="C16:E16 C3:E11" name="Bereik1"/>
  </protectedRanges>
  <mergeCells count="1">
    <mergeCell ref="B1:E1"/>
  </mergeCells>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K99"/>
  <sheetViews>
    <sheetView showGridLines="0" topLeftCell="B1" zoomScale="115" zoomScaleNormal="115" workbookViewId="0">
      <selection activeCell="B38" sqref="A38:XFD38"/>
    </sheetView>
  </sheetViews>
  <sheetFormatPr defaultRowHeight="12.75" x14ac:dyDescent="0.2"/>
  <cols>
    <col min="2" max="2" width="34.875" customWidth="1"/>
    <col min="3" max="3" width="72.625" customWidth="1"/>
    <col min="4" max="4" width="15.25" customWidth="1"/>
    <col min="5" max="5" width="9.75" customWidth="1"/>
    <col min="6" max="6" width="21.75" customWidth="1"/>
    <col min="7" max="7" width="12.25" customWidth="1"/>
    <col min="8" max="8" width="10.375" customWidth="1"/>
    <col min="9" max="9" width="10.875" customWidth="1"/>
    <col min="10" max="10" width="23" customWidth="1"/>
    <col min="11" max="11" width="11" customWidth="1"/>
  </cols>
  <sheetData>
    <row r="1" spans="1:11" ht="94.5" customHeight="1" x14ac:dyDescent="0.2">
      <c r="B1" s="10"/>
      <c r="C1" s="21" t="s">
        <v>17</v>
      </c>
      <c r="D1" s="10"/>
      <c r="E1" s="10"/>
      <c r="F1" s="9"/>
      <c r="G1" s="9"/>
      <c r="H1" s="9"/>
      <c r="I1" s="9"/>
      <c r="J1" s="6"/>
      <c r="K1" s="6"/>
    </row>
    <row r="3" spans="1:11" s="13" customFormat="1" ht="20.100000000000001" customHeight="1" x14ac:dyDescent="0.2">
      <c r="A3" s="14"/>
      <c r="B3" s="14" t="s">
        <v>18</v>
      </c>
      <c r="C3" s="15"/>
    </row>
    <row r="4" spans="1:11" x14ac:dyDescent="0.2">
      <c r="A4" s="11" t="s">
        <v>19</v>
      </c>
      <c r="B4" s="11" t="s">
        <v>20</v>
      </c>
      <c r="C4" s="12" t="s">
        <v>21</v>
      </c>
    </row>
    <row r="5" spans="1:11" x14ac:dyDescent="0.2">
      <c r="A5" s="5" t="s">
        <v>22</v>
      </c>
      <c r="B5" s="5" t="s">
        <v>23</v>
      </c>
      <c r="C5" s="16" t="s">
        <v>24</v>
      </c>
    </row>
    <row r="6" spans="1:11" x14ac:dyDescent="0.2">
      <c r="A6" s="5" t="s">
        <v>25</v>
      </c>
      <c r="B6" s="5" t="s">
        <v>26</v>
      </c>
      <c r="C6" s="16" t="s">
        <v>27</v>
      </c>
    </row>
    <row r="7" spans="1:11" x14ac:dyDescent="0.2">
      <c r="A7" s="5" t="s">
        <v>28</v>
      </c>
      <c r="B7" s="5" t="s">
        <v>29</v>
      </c>
      <c r="C7" s="16" t="s">
        <v>30</v>
      </c>
    </row>
    <row r="8" spans="1:11" x14ac:dyDescent="0.2">
      <c r="A8" s="5" t="s">
        <v>31</v>
      </c>
      <c r="B8" s="5" t="s">
        <v>32</v>
      </c>
      <c r="C8" s="16" t="s">
        <v>33</v>
      </c>
    </row>
    <row r="9" spans="1:11" x14ac:dyDescent="0.2">
      <c r="A9" s="5" t="s">
        <v>34</v>
      </c>
      <c r="B9" s="5" t="s">
        <v>35</v>
      </c>
      <c r="C9" s="16" t="s">
        <v>36</v>
      </c>
    </row>
    <row r="10" spans="1:11" x14ac:dyDescent="0.2">
      <c r="A10" s="5" t="s">
        <v>37</v>
      </c>
      <c r="B10" s="5" t="s">
        <v>38</v>
      </c>
      <c r="C10" s="16" t="s">
        <v>39</v>
      </c>
    </row>
    <row r="11" spans="1:11" x14ac:dyDescent="0.2">
      <c r="A11" s="5" t="s">
        <v>40</v>
      </c>
      <c r="B11" s="5" t="s">
        <v>41</v>
      </c>
      <c r="C11" s="16" t="s">
        <v>42</v>
      </c>
    </row>
    <row r="12" spans="1:11" x14ac:dyDescent="0.2">
      <c r="A12" s="5" t="s">
        <v>43</v>
      </c>
      <c r="B12" s="5" t="s">
        <v>44</v>
      </c>
      <c r="C12" s="16" t="s">
        <v>45</v>
      </c>
    </row>
    <row r="13" spans="1:11" x14ac:dyDescent="0.2">
      <c r="A13" s="5" t="s">
        <v>46</v>
      </c>
      <c r="B13" s="5" t="s">
        <v>47</v>
      </c>
      <c r="C13" s="16" t="s">
        <v>48</v>
      </c>
    </row>
    <row r="14" spans="1:11" x14ac:dyDescent="0.2">
      <c r="A14" s="5" t="s">
        <v>49</v>
      </c>
      <c r="B14" s="5" t="s">
        <v>50</v>
      </c>
      <c r="C14" s="16" t="s">
        <v>51</v>
      </c>
    </row>
    <row r="16" spans="1:11" s="13" customFormat="1" ht="20.100000000000001" customHeight="1" x14ac:dyDescent="0.2">
      <c r="A16" s="14"/>
      <c r="B16" s="14" t="s">
        <v>52</v>
      </c>
      <c r="C16" s="15"/>
    </row>
    <row r="17" spans="1:3" x14ac:dyDescent="0.2">
      <c r="A17" s="11" t="s">
        <v>19</v>
      </c>
      <c r="B17" s="11" t="s">
        <v>20</v>
      </c>
      <c r="C17" s="12" t="s">
        <v>21</v>
      </c>
    </row>
    <row r="18" spans="1:3" x14ac:dyDescent="0.2">
      <c r="A18" s="5" t="s">
        <v>53</v>
      </c>
      <c r="B18" s="5" t="s">
        <v>23</v>
      </c>
      <c r="C18" s="16" t="s">
        <v>54</v>
      </c>
    </row>
    <row r="19" spans="1:3" x14ac:dyDescent="0.2">
      <c r="A19" s="5" t="s">
        <v>55</v>
      </c>
      <c r="B19" s="5" t="s">
        <v>26</v>
      </c>
      <c r="C19" s="16" t="s">
        <v>56</v>
      </c>
    </row>
    <row r="20" spans="1:3" x14ac:dyDescent="0.2">
      <c r="A20" s="5" t="s">
        <v>57</v>
      </c>
      <c r="B20" s="5" t="s">
        <v>29</v>
      </c>
      <c r="C20" s="16" t="s">
        <v>58</v>
      </c>
    </row>
    <row r="21" spans="1:3" x14ac:dyDescent="0.2">
      <c r="A21" s="5" t="s">
        <v>59</v>
      </c>
      <c r="B21" s="5" t="s">
        <v>60</v>
      </c>
      <c r="C21" s="16" t="s">
        <v>61</v>
      </c>
    </row>
    <row r="22" spans="1:3" x14ac:dyDescent="0.2">
      <c r="A22" s="5" t="s">
        <v>62</v>
      </c>
      <c r="B22" s="5" t="s">
        <v>35</v>
      </c>
      <c r="C22" s="16" t="s">
        <v>36</v>
      </c>
    </row>
    <row r="23" spans="1:3" x14ac:dyDescent="0.2">
      <c r="A23" s="5" t="s">
        <v>63</v>
      </c>
      <c r="B23" s="5" t="s">
        <v>64</v>
      </c>
      <c r="C23" s="16" t="s">
        <v>65</v>
      </c>
    </row>
    <row r="24" spans="1:3" x14ac:dyDescent="0.2">
      <c r="A24" s="5" t="s">
        <v>66</v>
      </c>
      <c r="B24" s="5" t="s">
        <v>41</v>
      </c>
      <c r="C24" s="16" t="s">
        <v>67</v>
      </c>
    </row>
    <row r="25" spans="1:3" x14ac:dyDescent="0.2">
      <c r="A25" s="5" t="s">
        <v>68</v>
      </c>
      <c r="B25" s="5" t="s">
        <v>44</v>
      </c>
      <c r="C25" s="16" t="s">
        <v>69</v>
      </c>
    </row>
    <row r="26" spans="1:3" x14ac:dyDescent="0.2">
      <c r="A26" s="5" t="s">
        <v>70</v>
      </c>
      <c r="B26" s="5" t="s">
        <v>47</v>
      </c>
      <c r="C26" s="16" t="s">
        <v>71</v>
      </c>
    </row>
    <row r="27" spans="1:3" x14ac:dyDescent="0.2">
      <c r="A27" s="5" t="s">
        <v>72</v>
      </c>
      <c r="B27" s="5" t="s">
        <v>50</v>
      </c>
      <c r="C27" s="16" t="s">
        <v>73</v>
      </c>
    </row>
    <row r="29" spans="1:3" s="13" customFormat="1" ht="20.100000000000001" customHeight="1" x14ac:dyDescent="0.2">
      <c r="A29" s="14"/>
      <c r="B29" s="14" t="s">
        <v>74</v>
      </c>
      <c r="C29" s="15"/>
    </row>
    <row r="30" spans="1:3" x14ac:dyDescent="0.2">
      <c r="A30" s="11" t="s">
        <v>19</v>
      </c>
      <c r="B30" s="11" t="s">
        <v>20</v>
      </c>
      <c r="C30" s="12" t="s">
        <v>21</v>
      </c>
    </row>
    <row r="31" spans="1:3" x14ac:dyDescent="0.2">
      <c r="A31" s="5" t="s">
        <v>75</v>
      </c>
      <c r="B31" s="5" t="s">
        <v>23</v>
      </c>
      <c r="C31" s="16" t="s">
        <v>76</v>
      </c>
    </row>
    <row r="32" spans="1:3" x14ac:dyDescent="0.2">
      <c r="A32" s="5" t="s">
        <v>77</v>
      </c>
      <c r="B32" s="5" t="s">
        <v>26</v>
      </c>
      <c r="C32" s="16" t="s">
        <v>78</v>
      </c>
    </row>
    <row r="33" spans="1:3" x14ac:dyDescent="0.2">
      <c r="A33" s="5" t="s">
        <v>79</v>
      </c>
      <c r="B33" s="5" t="s">
        <v>29</v>
      </c>
      <c r="C33" s="16" t="s">
        <v>80</v>
      </c>
    </row>
    <row r="34" spans="1:3" x14ac:dyDescent="0.2">
      <c r="A34" s="5" t="s">
        <v>81</v>
      </c>
      <c r="B34" s="5" t="s">
        <v>32</v>
      </c>
      <c r="C34" s="16" t="s">
        <v>82</v>
      </c>
    </row>
    <row r="35" spans="1:3" x14ac:dyDescent="0.2">
      <c r="A35" s="5" t="s">
        <v>83</v>
      </c>
      <c r="B35" s="5" t="s">
        <v>84</v>
      </c>
      <c r="C35" s="16" t="s">
        <v>85</v>
      </c>
    </row>
    <row r="36" spans="1:3" x14ac:dyDescent="0.2">
      <c r="A36" s="5" t="s">
        <v>86</v>
      </c>
      <c r="B36" s="5" t="s">
        <v>38</v>
      </c>
      <c r="C36" s="16" t="s">
        <v>87</v>
      </c>
    </row>
    <row r="37" spans="1:3" x14ac:dyDescent="0.2">
      <c r="A37" s="5" t="s">
        <v>88</v>
      </c>
      <c r="B37" s="5" t="s">
        <v>89</v>
      </c>
      <c r="C37" s="16" t="s">
        <v>90</v>
      </c>
    </row>
    <row r="38" spans="1:3" x14ac:dyDescent="0.2">
      <c r="A38" s="5" t="s">
        <v>91</v>
      </c>
      <c r="B38" s="5" t="s">
        <v>47</v>
      </c>
      <c r="C38" s="16" t="s">
        <v>92</v>
      </c>
    </row>
    <row r="39" spans="1:3" x14ac:dyDescent="0.2">
      <c r="A39" s="5" t="s">
        <v>93</v>
      </c>
      <c r="B39" s="5" t="s">
        <v>50</v>
      </c>
      <c r="C39" s="16" t="s">
        <v>94</v>
      </c>
    </row>
    <row r="41" spans="1:3" s="13" customFormat="1" ht="20.100000000000001" customHeight="1" x14ac:dyDescent="0.2">
      <c r="A41" s="14"/>
      <c r="B41" s="14" t="s">
        <v>95</v>
      </c>
      <c r="C41" s="15"/>
    </row>
    <row r="42" spans="1:3" x14ac:dyDescent="0.2">
      <c r="A42" s="11" t="s">
        <v>19</v>
      </c>
      <c r="B42" s="11" t="s">
        <v>20</v>
      </c>
      <c r="C42" s="12" t="s">
        <v>21</v>
      </c>
    </row>
    <row r="43" spans="1:3" x14ac:dyDescent="0.2">
      <c r="A43" s="5" t="s">
        <v>96</v>
      </c>
      <c r="B43" s="5" t="s">
        <v>23</v>
      </c>
      <c r="C43" s="16" t="s">
        <v>97</v>
      </c>
    </row>
    <row r="44" spans="1:3" x14ac:dyDescent="0.2">
      <c r="A44" s="5" t="s">
        <v>98</v>
      </c>
      <c r="B44" s="5" t="s">
        <v>26</v>
      </c>
      <c r="C44" s="16" t="s">
        <v>99</v>
      </c>
    </row>
    <row r="45" spans="1:3" x14ac:dyDescent="0.2">
      <c r="A45" s="5" t="s">
        <v>100</v>
      </c>
      <c r="B45" s="5" t="s">
        <v>29</v>
      </c>
      <c r="C45" s="16" t="s">
        <v>101</v>
      </c>
    </row>
    <row r="46" spans="1:3" x14ac:dyDescent="0.2">
      <c r="A46" s="5" t="s">
        <v>102</v>
      </c>
      <c r="B46" s="5" t="s">
        <v>60</v>
      </c>
      <c r="C46" s="16" t="s">
        <v>103</v>
      </c>
    </row>
    <row r="47" spans="1:3" x14ac:dyDescent="0.2">
      <c r="A47" s="5" t="s">
        <v>104</v>
      </c>
      <c r="B47" s="5" t="s">
        <v>84</v>
      </c>
      <c r="C47" s="16" t="s">
        <v>105</v>
      </c>
    </row>
    <row r="48" spans="1:3" x14ac:dyDescent="0.2">
      <c r="A48" s="5" t="s">
        <v>106</v>
      </c>
      <c r="B48" s="5" t="s">
        <v>107</v>
      </c>
      <c r="C48" s="16" t="s">
        <v>108</v>
      </c>
    </row>
    <row r="49" spans="1:3" x14ac:dyDescent="0.2">
      <c r="A49" s="5" t="s">
        <v>109</v>
      </c>
      <c r="B49" s="5" t="s">
        <v>89</v>
      </c>
      <c r="C49" s="16" t="s">
        <v>110</v>
      </c>
    </row>
    <row r="50" spans="1:3" x14ac:dyDescent="0.2">
      <c r="A50" s="5" t="s">
        <v>111</v>
      </c>
      <c r="B50" s="5" t="s">
        <v>44</v>
      </c>
      <c r="C50" s="16" t="s">
        <v>112</v>
      </c>
    </row>
    <row r="51" spans="1:3" x14ac:dyDescent="0.2">
      <c r="A51" s="5" t="s">
        <v>113</v>
      </c>
      <c r="B51" s="5" t="s">
        <v>47</v>
      </c>
      <c r="C51" s="16" t="s">
        <v>114</v>
      </c>
    </row>
    <row r="52" spans="1:3" x14ac:dyDescent="0.2">
      <c r="A52" s="5" t="s">
        <v>115</v>
      </c>
      <c r="B52" s="5" t="s">
        <v>50</v>
      </c>
      <c r="C52" s="16" t="s">
        <v>116</v>
      </c>
    </row>
    <row r="54" spans="1:3" s="13" customFormat="1" ht="20.100000000000001" customHeight="1" x14ac:dyDescent="0.2">
      <c r="A54" s="14"/>
      <c r="B54" s="14" t="s">
        <v>117</v>
      </c>
      <c r="C54" s="15"/>
    </row>
    <row r="55" spans="1:3" x14ac:dyDescent="0.2">
      <c r="A55" s="11" t="s">
        <v>19</v>
      </c>
      <c r="B55" s="11" t="s">
        <v>20</v>
      </c>
      <c r="C55" s="12" t="s">
        <v>21</v>
      </c>
    </row>
    <row r="56" spans="1:3" x14ac:dyDescent="0.2">
      <c r="A56" s="5" t="s">
        <v>118</v>
      </c>
      <c r="B56" s="5" t="s">
        <v>23</v>
      </c>
      <c r="C56" s="16" t="s">
        <v>119</v>
      </c>
    </row>
    <row r="57" spans="1:3" x14ac:dyDescent="0.2">
      <c r="A57" s="5" t="s">
        <v>120</v>
      </c>
      <c r="B57" s="5" t="s">
        <v>26</v>
      </c>
      <c r="C57" s="16" t="s">
        <v>121</v>
      </c>
    </row>
    <row r="58" spans="1:3" x14ac:dyDescent="0.2">
      <c r="A58" s="5" t="s">
        <v>122</v>
      </c>
      <c r="B58" s="5" t="s">
        <v>123</v>
      </c>
      <c r="C58" s="16" t="s">
        <v>124</v>
      </c>
    </row>
    <row r="59" spans="1:3" x14ac:dyDescent="0.2">
      <c r="A59" s="5" t="s">
        <v>125</v>
      </c>
      <c r="B59" s="5" t="s">
        <v>32</v>
      </c>
      <c r="C59" s="16" t="s">
        <v>126</v>
      </c>
    </row>
    <row r="60" spans="1:3" x14ac:dyDescent="0.2">
      <c r="A60" s="5" t="s">
        <v>127</v>
      </c>
      <c r="B60" s="5" t="s">
        <v>128</v>
      </c>
      <c r="C60" s="16" t="s">
        <v>129</v>
      </c>
    </row>
    <row r="61" spans="1:3" x14ac:dyDescent="0.2">
      <c r="A61" s="5" t="s">
        <v>130</v>
      </c>
      <c r="B61" s="5" t="s">
        <v>38</v>
      </c>
      <c r="C61" s="16" t="s">
        <v>131</v>
      </c>
    </row>
    <row r="62" spans="1:3" x14ac:dyDescent="0.2">
      <c r="A62" s="5" t="s">
        <v>132</v>
      </c>
      <c r="B62" s="5" t="s">
        <v>133</v>
      </c>
      <c r="C62" s="16" t="s">
        <v>134</v>
      </c>
    </row>
    <row r="63" spans="1:3" x14ac:dyDescent="0.2">
      <c r="A63" s="5" t="s">
        <v>135</v>
      </c>
      <c r="B63" s="5" t="s">
        <v>44</v>
      </c>
      <c r="C63" s="16" t="s">
        <v>136</v>
      </c>
    </row>
    <row r="64" spans="1:3" x14ac:dyDescent="0.2">
      <c r="A64" s="5" t="s">
        <v>137</v>
      </c>
      <c r="B64" s="5" t="s">
        <v>47</v>
      </c>
      <c r="C64" s="16" t="s">
        <v>138</v>
      </c>
    </row>
    <row r="66" spans="1:3" s="13" customFormat="1" ht="20.100000000000001" customHeight="1" x14ac:dyDescent="0.2">
      <c r="A66" s="14"/>
      <c r="B66" s="14" t="s">
        <v>139</v>
      </c>
      <c r="C66" s="15"/>
    </row>
    <row r="67" spans="1:3" x14ac:dyDescent="0.2">
      <c r="A67" s="11" t="s">
        <v>19</v>
      </c>
      <c r="B67" s="11" t="s">
        <v>20</v>
      </c>
      <c r="C67" s="12" t="s">
        <v>21</v>
      </c>
    </row>
    <row r="68" spans="1:3" x14ac:dyDescent="0.2">
      <c r="A68" s="5" t="s">
        <v>140</v>
      </c>
      <c r="B68" s="5" t="s">
        <v>23</v>
      </c>
      <c r="C68" s="16" t="s">
        <v>141</v>
      </c>
    </row>
    <row r="69" spans="1:3" x14ac:dyDescent="0.2">
      <c r="A69" s="5" t="s">
        <v>142</v>
      </c>
      <c r="B69" s="5" t="s">
        <v>26</v>
      </c>
      <c r="C69" s="16" t="s">
        <v>143</v>
      </c>
    </row>
    <row r="70" spans="1:3" x14ac:dyDescent="0.2">
      <c r="A70" s="5" t="s">
        <v>144</v>
      </c>
      <c r="B70" s="5" t="s">
        <v>123</v>
      </c>
      <c r="C70" s="16" t="s">
        <v>145</v>
      </c>
    </row>
    <row r="71" spans="1:3" x14ac:dyDescent="0.2">
      <c r="A71" s="5" t="s">
        <v>146</v>
      </c>
      <c r="B71" s="5" t="s">
        <v>60</v>
      </c>
      <c r="C71" s="16" t="s">
        <v>147</v>
      </c>
    </row>
    <row r="72" spans="1:3" x14ac:dyDescent="0.2">
      <c r="A72" s="5" t="s">
        <v>148</v>
      </c>
      <c r="B72" s="5" t="s">
        <v>128</v>
      </c>
      <c r="C72" s="16" t="s">
        <v>149</v>
      </c>
    </row>
    <row r="73" spans="1:3" x14ac:dyDescent="0.2">
      <c r="A73" s="5" t="s">
        <v>150</v>
      </c>
      <c r="B73" s="5" t="s">
        <v>133</v>
      </c>
      <c r="C73" s="16" t="s">
        <v>151</v>
      </c>
    </row>
    <row r="74" spans="1:3" x14ac:dyDescent="0.2">
      <c r="A74" s="5" t="s">
        <v>152</v>
      </c>
      <c r="B74" s="5" t="s">
        <v>44</v>
      </c>
      <c r="C74" s="16" t="s">
        <v>153</v>
      </c>
    </row>
    <row r="76" spans="1:3" s="13" customFormat="1" ht="20.100000000000001" customHeight="1" x14ac:dyDescent="0.2">
      <c r="A76" s="14"/>
      <c r="B76" s="14" t="s">
        <v>154</v>
      </c>
      <c r="C76" s="15"/>
    </row>
    <row r="77" spans="1:3" x14ac:dyDescent="0.2">
      <c r="A77" s="11" t="s">
        <v>19</v>
      </c>
      <c r="B77" s="11" t="s">
        <v>20</v>
      </c>
      <c r="C77" s="12" t="s">
        <v>21</v>
      </c>
    </row>
    <row r="78" spans="1:3" x14ac:dyDescent="0.2">
      <c r="A78" s="5" t="s">
        <v>118</v>
      </c>
      <c r="B78" s="5" t="s">
        <v>23</v>
      </c>
      <c r="C78" s="16" t="s">
        <v>155</v>
      </c>
    </row>
    <row r="79" spans="1:3" x14ac:dyDescent="0.2">
      <c r="A79" s="5" t="s">
        <v>120</v>
      </c>
      <c r="B79" s="5" t="s">
        <v>26</v>
      </c>
      <c r="C79" s="16" t="s">
        <v>121</v>
      </c>
    </row>
    <row r="80" spans="1:3" x14ac:dyDescent="0.2">
      <c r="A80" s="5" t="s">
        <v>122</v>
      </c>
      <c r="B80" s="5" t="s">
        <v>29</v>
      </c>
      <c r="C80" s="16" t="s">
        <v>156</v>
      </c>
    </row>
    <row r="81" spans="1:3" x14ac:dyDescent="0.2">
      <c r="A81" s="5" t="s">
        <v>125</v>
      </c>
      <c r="B81" s="5" t="s">
        <v>32</v>
      </c>
      <c r="C81" s="16" t="s">
        <v>157</v>
      </c>
    </row>
    <row r="82" spans="1:3" x14ac:dyDescent="0.2">
      <c r="A82" s="5" t="s">
        <v>127</v>
      </c>
      <c r="B82" s="5" t="s">
        <v>84</v>
      </c>
      <c r="C82" s="16" t="s">
        <v>158</v>
      </c>
    </row>
    <row r="83" spans="1:3" x14ac:dyDescent="0.2">
      <c r="A83" s="5" t="s">
        <v>130</v>
      </c>
      <c r="B83" s="5" t="s">
        <v>38</v>
      </c>
      <c r="C83" s="16" t="s">
        <v>159</v>
      </c>
    </row>
    <row r="84" spans="1:3" x14ac:dyDescent="0.2">
      <c r="A84" s="5" t="s">
        <v>132</v>
      </c>
      <c r="B84" s="5" t="s">
        <v>160</v>
      </c>
      <c r="C84" s="16" t="s">
        <v>161</v>
      </c>
    </row>
    <row r="85" spans="1:3" x14ac:dyDescent="0.2">
      <c r="A85" s="5" t="s">
        <v>135</v>
      </c>
      <c r="B85" s="5" t="s">
        <v>44</v>
      </c>
      <c r="C85" s="16" t="s">
        <v>162</v>
      </c>
    </row>
    <row r="86" spans="1:3" x14ac:dyDescent="0.2">
      <c r="A86" s="5" t="s">
        <v>137</v>
      </c>
      <c r="B86" s="5" t="s">
        <v>47</v>
      </c>
      <c r="C86" s="16" t="s">
        <v>48</v>
      </c>
    </row>
    <row r="87" spans="1:3" x14ac:dyDescent="0.2">
      <c r="A87" s="5" t="s">
        <v>163</v>
      </c>
      <c r="B87" s="5" t="s">
        <v>50</v>
      </c>
      <c r="C87" s="16" t="s">
        <v>164</v>
      </c>
    </row>
    <row r="89" spans="1:3" s="13" customFormat="1" ht="20.100000000000001" customHeight="1" x14ac:dyDescent="0.2">
      <c r="A89" s="14"/>
      <c r="B89" s="14" t="s">
        <v>165</v>
      </c>
      <c r="C89" s="15"/>
    </row>
    <row r="90" spans="1:3" x14ac:dyDescent="0.2">
      <c r="A90" s="11" t="s">
        <v>19</v>
      </c>
      <c r="B90" s="11" t="s">
        <v>20</v>
      </c>
      <c r="C90" s="12" t="s">
        <v>21</v>
      </c>
    </row>
    <row r="91" spans="1:3" x14ac:dyDescent="0.2">
      <c r="A91" s="5" t="s">
        <v>140</v>
      </c>
      <c r="B91" s="5" t="s">
        <v>23</v>
      </c>
      <c r="C91" s="16" t="s">
        <v>166</v>
      </c>
    </row>
    <row r="92" spans="1:3" x14ac:dyDescent="0.2">
      <c r="A92" s="5" t="s">
        <v>142</v>
      </c>
      <c r="B92" s="5" t="s">
        <v>26</v>
      </c>
      <c r="C92" s="16" t="s">
        <v>167</v>
      </c>
    </row>
    <row r="93" spans="1:3" x14ac:dyDescent="0.2">
      <c r="A93" s="5" t="s">
        <v>144</v>
      </c>
      <c r="B93" s="5" t="s">
        <v>29</v>
      </c>
      <c r="C93" s="16" t="s">
        <v>168</v>
      </c>
    </row>
    <row r="94" spans="1:3" x14ac:dyDescent="0.2">
      <c r="A94" s="5" t="s">
        <v>146</v>
      </c>
      <c r="B94" s="5" t="s">
        <v>60</v>
      </c>
      <c r="C94" s="16" t="s">
        <v>169</v>
      </c>
    </row>
    <row r="95" spans="1:3" x14ac:dyDescent="0.2">
      <c r="A95" s="5" t="s">
        <v>148</v>
      </c>
      <c r="B95" s="5" t="s">
        <v>84</v>
      </c>
      <c r="C95" s="16" t="s">
        <v>170</v>
      </c>
    </row>
    <row r="96" spans="1:3" x14ac:dyDescent="0.2">
      <c r="A96" s="5" t="s">
        <v>150</v>
      </c>
      <c r="B96" s="5" t="s">
        <v>160</v>
      </c>
      <c r="C96" s="16" t="s">
        <v>171</v>
      </c>
    </row>
    <row r="97" spans="1:3" x14ac:dyDescent="0.2">
      <c r="A97" s="5" t="s">
        <v>152</v>
      </c>
      <c r="B97" s="5" t="s">
        <v>44</v>
      </c>
      <c r="C97" s="16" t="s">
        <v>172</v>
      </c>
    </row>
    <row r="98" spans="1:3" x14ac:dyDescent="0.2">
      <c r="A98" s="5" t="s">
        <v>173</v>
      </c>
      <c r="B98" s="5" t="s">
        <v>47</v>
      </c>
      <c r="C98" s="16" t="s">
        <v>112</v>
      </c>
    </row>
    <row r="99" spans="1:3" x14ac:dyDescent="0.2">
      <c r="A99" s="5" t="s">
        <v>174</v>
      </c>
      <c r="B99" s="5" t="s">
        <v>50</v>
      </c>
      <c r="C99" s="16" t="s">
        <v>164</v>
      </c>
    </row>
  </sheetData>
  <phoneticPr fontId="13"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e94ce3b542d0006c7a9c29402f8ccdd">
  <xsd:schema xmlns:xsd="http://www.w3.org/2001/XMLSchema" xmlns:xs="http://www.w3.org/2001/XMLSchema" xmlns:p="http://schemas.microsoft.com/office/2006/metadata/properties" xmlns:ns2="87413e9e-51e9-4a05-8319-59225faee5af" targetNamespace="http://schemas.microsoft.com/office/2006/metadata/properties" ma:root="true" ma:fieldsID="3c7609d69f4bcc1eb23da66d2df30c67"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2.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EBC7698-965B-449E-B2CA-58065CA22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Eisen aan het materieel</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Erik Mars</cp:lastModifiedBy>
  <cp:revision/>
  <dcterms:created xsi:type="dcterms:W3CDTF">2020-03-25T09:02:17Z</dcterms:created>
  <dcterms:modified xsi:type="dcterms:W3CDTF">2026-02-03T08:02:28Z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