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dieuwertjekoesen/Desktop/Aanbestedingsstukken E&amp;W def/"/>
    </mc:Choice>
  </mc:AlternateContent>
  <xr:revisionPtr revIDLastSave="0" documentId="8_{707626DA-B319-8340-AB6B-185907C271B3}" xr6:coauthVersionLast="47" xr6:coauthVersionMax="47" xr10:uidLastSave="{00000000-0000-0000-0000-000000000000}"/>
  <bookViews>
    <workbookView xWindow="0" yWindow="500" windowWidth="28800" windowHeight="16300" tabRatio="835" firstSheet="27" activeTab="34" xr2:uid="{00000000-000D-0000-FFFF-FFFF00000000}"/>
  </bookViews>
  <sheets>
    <sheet name="Totaalprijs" sheetId="2" r:id="rId1"/>
    <sheet name="Correctief OH" sheetId="38" r:id="rId2"/>
    <sheet name="Vinse School (Haarlemmerstra" sheetId="1" r:id="rId3"/>
    <sheet name="Vinse School (Polonceau 28" sheetId="6" r:id="rId4"/>
    <sheet name="Vinse School (Polonceau 26" sheetId="30" r:id="rId5"/>
    <sheet name="Vinse School (Palmstraat)" sheetId="7" r:id="rId6"/>
    <sheet name="Iedersland College" sheetId="5" r:id="rId7"/>
    <sheet name="ABC Noorderlicht" sheetId="8" r:id="rId8"/>
    <sheet name="Huygens College" sheetId="10" r:id="rId9"/>
    <sheet name="Calvijn College Amsterdam" sheetId="11" r:id="rId10"/>
    <sheet name="Comenius College" sheetId="12" r:id="rId11"/>
    <sheet name="Gerrit vd Veen College (moreels" sheetId="13" r:id="rId12"/>
    <sheet name="College Zuyd (Rusten 436" sheetId="14" r:id="rId13"/>
    <sheet name="College Zuyd (Karel Du J" sheetId="15" r:id="rId14"/>
    <sheet name="Gerrit vd Veen College (Gerrit " sheetId="16" r:id="rId15"/>
    <sheet name="De Apollo" sheetId="18" r:id="rId16"/>
    <sheet name="Havo De Hof" sheetId="19" r:id="rId17"/>
    <sheet name="Pieter Nieuwland College" sheetId="20" r:id="rId18"/>
    <sheet name="Bindelmeer sportgebouw" sheetId="21" r:id="rId19"/>
    <sheet name="Bindelmeer College" sheetId="22" r:id="rId20"/>
    <sheet name="Bestuursbureau Stichting Zaam" sheetId="23" r:id="rId21"/>
    <sheet name="Bernard Nieuwetijt College" sheetId="26" r:id="rId22"/>
    <sheet name="Sweelinck College" sheetId="27" r:id="rId23"/>
    <sheet name="Vinse School (Passeerdersgra" sheetId="28" r:id="rId24"/>
    <sheet name="Over-Y College" sheetId="29" r:id="rId25"/>
    <sheet name="Damstede Lyceum" sheetId="24" r:id="rId26"/>
    <sheet name="College Zuyd (Rusten 438" sheetId="25" r:id="rId27"/>
    <sheet name="Cygnus Gymnasium" sheetId="31" r:id="rId28"/>
    <sheet name="Blaise Pascal College Gymzaal" sheetId="32" r:id="rId29"/>
    <sheet name="College De Meer (Lavoisierstraa" sheetId="33" r:id="rId30"/>
    <sheet name="College De Meer (Radioweg)" sheetId="34" r:id="rId31"/>
    <sheet name="Blaise Pascal College " sheetId="35" r:id="rId32"/>
    <sheet name="De Faam" sheetId="36" r:id="rId33"/>
    <sheet name="Pascal Zuid" sheetId="37" r:id="rId34"/>
    <sheet name="Xplore - Agora" sheetId="40" r:id="rId35"/>
  </sheets>
  <definedNames>
    <definedName name="_xlnm._FilterDatabase" localSheetId="2" hidden="1">'Vinse School (Haarlemmerstra'!$A$1:$K$2298</definedName>
    <definedName name="_xlnm.Print_Area" localSheetId="1">'Correctief OH'!$A$1:$E$32</definedName>
    <definedName name="_xlnm.Print_Area" localSheetId="0">Totaalprijs!$A$1:$G$52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F4" i="2"/>
  <c r="G4" i="2" s="1"/>
  <c r="F37" i="2"/>
  <c r="G37" i="2" s="1"/>
  <c r="L38" i="40"/>
  <c r="F35" i="2" s="1"/>
  <c r="G35" i="2" s="1"/>
  <c r="F28" i="2"/>
  <c r="G28" i="2" s="1"/>
  <c r="D12" i="38"/>
  <c r="D11" i="38"/>
  <c r="D10" i="38"/>
  <c r="L21" i="1"/>
  <c r="F30" i="2" s="1"/>
  <c r="G30" i="2" s="1"/>
  <c r="D5" i="38"/>
  <c r="D4" i="38"/>
  <c r="D3" i="38"/>
  <c r="L76" i="37"/>
  <c r="F27" i="2" s="1"/>
  <c r="G27" i="2" s="1"/>
  <c r="L44" i="36"/>
  <c r="F20" i="2" s="1"/>
  <c r="G20" i="2" s="1"/>
  <c r="L89" i="35"/>
  <c r="F8" i="2" s="1"/>
  <c r="G8" i="2" s="1"/>
  <c r="L94" i="34"/>
  <c r="F12" i="2" s="1"/>
  <c r="G12" i="2" s="1"/>
  <c r="L62" i="33"/>
  <c r="F11" i="2" s="1"/>
  <c r="G11" i="2" s="1"/>
  <c r="L17" i="32"/>
  <c r="F9" i="2" s="1"/>
  <c r="G9" i="2" s="1"/>
  <c r="L121" i="31"/>
  <c r="F17" i="2" s="1"/>
  <c r="G17" i="2" s="1"/>
  <c r="L29" i="25"/>
  <c r="F15" i="2" s="1"/>
  <c r="G15" i="2" s="1"/>
  <c r="L109" i="24"/>
  <c r="F18" i="2" s="1"/>
  <c r="G18" i="2" s="1"/>
  <c r="L59" i="29"/>
  <c r="F26" i="2" s="1"/>
  <c r="G26" i="2" s="1"/>
  <c r="L12" i="30"/>
  <c r="F34" i="2" s="1"/>
  <c r="G34" i="2" s="1"/>
  <c r="L34" i="28"/>
  <c r="F32" i="2" s="1"/>
  <c r="G32" i="2" s="1"/>
  <c r="L62" i="27"/>
  <c r="F29" i="2" s="1"/>
  <c r="G29" i="2" s="1"/>
  <c r="L41" i="26"/>
  <c r="L29" i="23"/>
  <c r="F5" i="2" s="1"/>
  <c r="G5" i="2" s="1"/>
  <c r="L54" i="22"/>
  <c r="F6" i="2" s="1"/>
  <c r="G6" i="2" s="1"/>
  <c r="L24" i="21"/>
  <c r="F7" i="2" s="1"/>
  <c r="G7" i="2" s="1"/>
  <c r="L86" i="20"/>
  <c r="L45" i="19"/>
  <c r="F23" i="2" s="1"/>
  <c r="G23" i="2" s="1"/>
  <c r="L49" i="18"/>
  <c r="F19" i="2" s="1"/>
  <c r="G19" i="2" s="1"/>
  <c r="L68" i="16"/>
  <c r="F22" i="2" s="1"/>
  <c r="G22" i="2" s="1"/>
  <c r="L40" i="15"/>
  <c r="F14" i="2" s="1"/>
  <c r="G14" i="2" s="1"/>
  <c r="L50" i="14"/>
  <c r="F13" i="2" s="1"/>
  <c r="G13" i="2" s="1"/>
  <c r="L31" i="13"/>
  <c r="F21" i="2" s="1"/>
  <c r="G21" i="2" s="1"/>
  <c r="L72" i="12"/>
  <c r="F16" i="2" s="1"/>
  <c r="G16" i="2" s="1"/>
  <c r="L90" i="11"/>
  <c r="F10" i="2" s="1"/>
  <c r="G10" i="2" s="1"/>
  <c r="L61" i="10"/>
  <c r="F24" i="2" s="1"/>
  <c r="G24" i="2" s="1"/>
  <c r="L101" i="8"/>
  <c r="F3" i="2" s="1"/>
  <c r="G3" i="2" s="1"/>
  <c r="L28" i="7"/>
  <c r="F31" i="2" s="1"/>
  <c r="G31" i="2" s="1"/>
  <c r="L19" i="6"/>
  <c r="F33" i="2" s="1"/>
  <c r="G33" i="2" s="1"/>
  <c r="L57" i="5"/>
  <c r="F25" i="2" s="1"/>
  <c r="G25" i="2" s="1"/>
  <c r="D6" i="38" l="1"/>
  <c r="E36" i="2"/>
  <c r="F36" i="2"/>
  <c r="G36" i="2"/>
  <c r="D13" i="38"/>
  <c r="D15" i="38" s="1"/>
  <c r="G40" i="2" l="1"/>
  <c r="G41" i="2" l="1"/>
  <c r="G42" i="2" s="1"/>
</calcChain>
</file>

<file path=xl/sharedStrings.xml><?xml version="1.0" encoding="utf-8"?>
<sst xmlns="http://schemas.openxmlformats.org/spreadsheetml/2006/main" count="15030" uniqueCount="2475">
  <si>
    <t>School</t>
  </si>
  <si>
    <t>Locatie</t>
  </si>
  <si>
    <t>Plaats</t>
  </si>
  <si>
    <t>Koppeling naar prijzenblad</t>
  </si>
  <si>
    <t>Inspectief onderhoud (IO)</t>
  </si>
  <si>
    <t>Preventief onderhoud (PO)</t>
  </si>
  <si>
    <t>Totaal exclusief BTW</t>
  </si>
  <si>
    <t>1x per 4 jaar</t>
  </si>
  <si>
    <t>1x per jaar</t>
  </si>
  <si>
    <t>4 jaar (1xIO+4xPO)</t>
  </si>
  <si>
    <t>ABC Noorderlicht</t>
  </si>
  <si>
    <t>Rode Kruisstraat 14</t>
  </si>
  <si>
    <t>Amsterdam</t>
  </si>
  <si>
    <t>ABC Noorderlicht College</t>
  </si>
  <si>
    <t>Bernard Nieuwetijt College</t>
  </si>
  <si>
    <t>Pierebaan 5</t>
  </si>
  <si>
    <t>Monnickendam</t>
  </si>
  <si>
    <t>Bestuursbureau Stichting Zaam</t>
  </si>
  <si>
    <t>Dubbelink 2</t>
  </si>
  <si>
    <t>Bindelmeer College</t>
  </si>
  <si>
    <t>Dubbelink 1</t>
  </si>
  <si>
    <t>Bindelmeer College sportgebouw</t>
  </si>
  <si>
    <t>Blaise Pascal College</t>
  </si>
  <si>
    <t>Pascalstraat 4</t>
  </si>
  <si>
    <t>Zaandam</t>
  </si>
  <si>
    <t>Blaise Pascal College Gymzaal</t>
  </si>
  <si>
    <t>Zuiderzee 2</t>
  </si>
  <si>
    <t>Blaise Pascal College gymzaal</t>
  </si>
  <si>
    <t>Calvijn College</t>
  </si>
  <si>
    <t>Pieter Calandlaan 3</t>
  </si>
  <si>
    <t>College de Meer</t>
  </si>
  <si>
    <t>Lavoisierstraat 2</t>
  </si>
  <si>
    <t>College de Meer (LV2)</t>
  </si>
  <si>
    <t>Radioweg 56</t>
  </si>
  <si>
    <t>College de Meer (RW56)</t>
  </si>
  <si>
    <t>College Zuyd</t>
  </si>
  <si>
    <t>Rustenburgerstraat 436</t>
  </si>
  <si>
    <t>College Zuyd (RB436)</t>
  </si>
  <si>
    <t>Karel du Jardinstraat 54</t>
  </si>
  <si>
    <t>College Zuyd (KJ54)</t>
  </si>
  <si>
    <t>Rustenburgerstraat 438</t>
  </si>
  <si>
    <t>College Zuyd (RB438)</t>
  </si>
  <si>
    <t>Comenius Lyceum</t>
  </si>
  <si>
    <t>Jacob Geelstraat 38</t>
  </si>
  <si>
    <t>Cygnus Gymnasium</t>
  </si>
  <si>
    <t>Vrolikstraat 8</t>
  </si>
  <si>
    <t>Damstede Lyceum</t>
  </si>
  <si>
    <t>Rode Kruisstraat 83</t>
  </si>
  <si>
    <t>De Apollo</t>
  </si>
  <si>
    <t>Oudaen 6</t>
  </si>
  <si>
    <t>De Faam</t>
  </si>
  <si>
    <t>Blooksven 21</t>
  </si>
  <si>
    <t>Gerrit van der Veen College</t>
  </si>
  <si>
    <t>Moreelsestraat 19</t>
  </si>
  <si>
    <t>Gerrit van der Veen College (MS19)</t>
  </si>
  <si>
    <t>Gerrit van der Veenstraat 99</t>
  </si>
  <si>
    <t>Gerrit van der Veen College (GV99)</t>
  </si>
  <si>
    <t>Havo De Hof</t>
  </si>
  <si>
    <t>Dapperstraat 315</t>
  </si>
  <si>
    <t>Huygens College</t>
  </si>
  <si>
    <t>2e Constantijn Huygensstraat 31</t>
  </si>
  <si>
    <t>Iedersland College</t>
  </si>
  <si>
    <t>Zekeringstraat 38-40</t>
  </si>
  <si>
    <t>Over-Y College</t>
  </si>
  <si>
    <t>Floraweg 170</t>
  </si>
  <si>
    <t>Pascal Zuid</t>
  </si>
  <si>
    <t>Middelven 2</t>
  </si>
  <si>
    <t>Pieter Nieuwland College</t>
  </si>
  <si>
    <t>Nobelweg 6</t>
  </si>
  <si>
    <t>Sweelinck College</t>
  </si>
  <si>
    <t>Moreelsestraat 21</t>
  </si>
  <si>
    <t>Vinse School</t>
  </si>
  <si>
    <t>Haarlemmerstraat 132-136</t>
  </si>
  <si>
    <t>Vinse School (HS132)</t>
  </si>
  <si>
    <t>Palmstraat 11-13</t>
  </si>
  <si>
    <t>Vinse School (PS11)</t>
  </si>
  <si>
    <t>Passeerdersgracht 30</t>
  </si>
  <si>
    <t>Vinse School (PG30)</t>
  </si>
  <si>
    <t>Vinse School (dependance)</t>
  </si>
  <si>
    <t>Polonceau-kade 28</t>
  </si>
  <si>
    <t>Vinse School (PK28)</t>
  </si>
  <si>
    <t>Polonceau-kade 26</t>
  </si>
  <si>
    <t>Vinse School (PK26)</t>
  </si>
  <si>
    <t>Xplore - Agora</t>
  </si>
  <si>
    <t>Elzenhagenpad 2</t>
  </si>
  <si>
    <t>Totaalprijs inspectief en preventief onderhoud exclusief BTW</t>
  </si>
  <si>
    <t>Totaalprijs correctief onderhoud exclusief BTW</t>
  </si>
  <si>
    <t>Totaalprijs implementatiekosten (eenmalig) exclusief BTW</t>
  </si>
  <si>
    <t xml:space="preserve"> </t>
  </si>
  <si>
    <t>Totaalprijs inspectief, preventief en correctief onderhoud exclusief BTW</t>
  </si>
  <si>
    <t>21% BTW</t>
  </si>
  <si>
    <t>Totaal inclusief BTW</t>
  </si>
  <si>
    <t>Omschrijving</t>
  </si>
  <si>
    <t xml:space="preserve">Uurtarief </t>
  </si>
  <si>
    <t>Totaal excl. BTW (€)</t>
  </si>
  <si>
    <t>Toelichting</t>
  </si>
  <si>
    <t>Uurtarief servicemonteur (storingen, klachten, reparaties)</t>
  </si>
  <si>
    <t>All-in tarief (inclusief engineering, voorbereiding, indirecte uren, voorrijkosten, risico, winst en dergelijke)</t>
  </si>
  <si>
    <t>Uurtarief regeltechnicus (storingen, klachten, reparaties, projecten m.b.t. regelinstallaties)</t>
  </si>
  <si>
    <t>Uurtarief monteur (reparaties, planmatig MJOP, kleinschalige projecten)</t>
  </si>
  <si>
    <t>Toeslag op Netto materiaal (inkoop)</t>
  </si>
  <si>
    <t>Percentage (%)</t>
  </si>
  <si>
    <t>Toeslag klein materiaal (tot € 1.500 excl. BTW)</t>
  </si>
  <si>
    <t>Op het materiaal drukkende kosten, risico en winst</t>
  </si>
  <si>
    <t>Toeslag groot materiaal (vanaf € 1.500 excl. BTW)</t>
  </si>
  <si>
    <t>Toeslag uitbesteed werk (op prijzen onderaannemers, fabrikanten en leveranciers)</t>
  </si>
  <si>
    <t>Op werk derden inclusief risico en winst</t>
  </si>
  <si>
    <t>TOESLAGEN BUITEN REGULIERE WERKTIJDEN</t>
  </si>
  <si>
    <t>Werkdagen 19:00 - 22:00</t>
  </si>
  <si>
    <t>25%</t>
  </si>
  <si>
    <t>Werkdagen 22:00 - 07:00</t>
  </si>
  <si>
    <t>50%</t>
  </si>
  <si>
    <t>Zaterdag 00:00 - 22:00</t>
  </si>
  <si>
    <t>Zaterdag 22:00 - 24:00</t>
  </si>
  <si>
    <t>100%</t>
  </si>
  <si>
    <t>Zondag- en feestdagen 00:00 - 24:00</t>
  </si>
  <si>
    <t>NB</t>
  </si>
  <si>
    <t>- de aard van de storing, klacht, het correctief/planmatig onderhoud en kleinschalige projecten bepaald de inzet van een servicemonteur, regeltechnicus en monteur.</t>
  </si>
  <si>
    <t xml:space="preserve">- het aantal uren en kosten materialen die de omvang van het correctief onderhoud aangeven zijn een indicatie; aan deze gegevens kunt u geen rechten ontlenen. </t>
  </si>
  <si>
    <t>- parkeerkosten te verrekenen tegen geldend tarief.</t>
  </si>
  <si>
    <t>Gebouw</t>
  </si>
  <si>
    <t>Adres</t>
  </si>
  <si>
    <t>Hoofdgroep</t>
  </si>
  <si>
    <t>Element</t>
  </si>
  <si>
    <t>Fabricaat</t>
  </si>
  <si>
    <t>Type</t>
  </si>
  <si>
    <t>Capaciteit</t>
  </si>
  <si>
    <t>Bouwjaar</t>
  </si>
  <si>
    <t>Hoeveelheid</t>
  </si>
  <si>
    <t>Eenheid</t>
  </si>
  <si>
    <t xml:space="preserve">Prijs </t>
  </si>
  <si>
    <t>De Vinse School</t>
  </si>
  <si>
    <t>Warmteopwekking</t>
  </si>
  <si>
    <t>Ketel gasgestookt HR Ketel 1  scioscode: AXE828</t>
  </si>
  <si>
    <t>Remeha</t>
  </si>
  <si>
    <t>Quinta 65</t>
  </si>
  <si>
    <t>65 kW</t>
  </si>
  <si>
    <t>Stookruimte 2e verd.</t>
  </si>
  <si>
    <t>st</t>
  </si>
  <si>
    <t>Ketel gasgestookt HR Ketel 2  scioscode: AXE828</t>
  </si>
  <si>
    <t>Quinta 45</t>
  </si>
  <si>
    <t>45 kW</t>
  </si>
  <si>
    <t>Rookgasafvoer gecombineerd 2 ketels</t>
  </si>
  <si>
    <t>Onbekend</t>
  </si>
  <si>
    <t>Water</t>
  </si>
  <si>
    <t>Watermeter</t>
  </si>
  <si>
    <t>Actaris</t>
  </si>
  <si>
    <t>P50</t>
  </si>
  <si>
    <t>Algemeen</t>
  </si>
  <si>
    <t>m1</t>
  </si>
  <si>
    <t>Keerklep</t>
  </si>
  <si>
    <t>Ram</t>
  </si>
  <si>
    <t>Diverse</t>
  </si>
  <si>
    <t>pst</t>
  </si>
  <si>
    <t>Waterleiding koper</t>
  </si>
  <si>
    <t>post</t>
  </si>
  <si>
    <t>Boiler elektrisch 120 liter</t>
  </si>
  <si>
    <t>Daalderop</t>
  </si>
  <si>
    <t>MONO-3 KOPER</t>
  </si>
  <si>
    <t>120 Liter</t>
  </si>
  <si>
    <t>Begane grond</t>
  </si>
  <si>
    <t>Gassen</t>
  </si>
  <si>
    <t>Gasleiding staal</t>
  </si>
  <si>
    <t>Dikwandige stalen pijp</t>
  </si>
  <si>
    <t>Diverse diameters</t>
  </si>
  <si>
    <t>Warmtedistributie</t>
  </si>
  <si>
    <t>Cv leidingen staal</t>
  </si>
  <si>
    <t>Expansievat 50 ltr</t>
  </si>
  <si>
    <t>Flamco</t>
  </si>
  <si>
    <t>Flexcon</t>
  </si>
  <si>
    <t>50 ltr/0.5 bar</t>
  </si>
  <si>
    <t>Open verdeler-/ verzamelaar CV groepen</t>
  </si>
  <si>
    <t>2 ketels</t>
  </si>
  <si>
    <t>Paneelradiatoren incl. appendages.</t>
  </si>
  <si>
    <t>Henrad</t>
  </si>
  <si>
    <t>Luchtbehandeling</t>
  </si>
  <si>
    <t>Dakventilator 0,3 - 0,7 m3/s</t>
  </si>
  <si>
    <t xml:space="preserve">Stork </t>
  </si>
  <si>
    <t>VDA1802</t>
  </si>
  <si>
    <t>0.38m3/s</t>
  </si>
  <si>
    <t>Dak</t>
  </si>
  <si>
    <t>VDA250/6</t>
  </si>
  <si>
    <t>0.52m3/s</t>
  </si>
  <si>
    <t>Buisventilator</t>
  </si>
  <si>
    <t>Soler en Palau</t>
  </si>
  <si>
    <t>125</t>
  </si>
  <si>
    <t>Mech. ventilatiebox</t>
  </si>
  <si>
    <t>Comfofan</t>
  </si>
  <si>
    <t>Werkkast bg</t>
  </si>
  <si>
    <t>Ventilatiesysteem CO2 gestuurd met WTW 400 - 600 m3/h</t>
  </si>
  <si>
    <t>Itho</t>
  </si>
  <si>
    <t>onbekend</t>
  </si>
  <si>
    <t>Regeling klimaat en sanitair</t>
  </si>
  <si>
    <t>Weersafhankelijke regeling</t>
  </si>
  <si>
    <t>Celcia MC4</t>
  </si>
  <si>
    <t>De Vinse School (dependance)</t>
  </si>
  <si>
    <t>Ketel gasgestookt HR 25 - 40 KW</t>
  </si>
  <si>
    <t>Nefit</t>
  </si>
  <si>
    <t>Topline aquapower hrc 25/cw4</t>
  </si>
  <si>
    <t>25 kW</t>
  </si>
  <si>
    <t>1e verdieping</t>
  </si>
  <si>
    <t>Brandstofleiding (gas) stookinstallatie</t>
  </si>
  <si>
    <t>Koper</t>
  </si>
  <si>
    <t>Gasmeter</t>
  </si>
  <si>
    <t>G6 RF1</t>
  </si>
  <si>
    <t>Koudeopwekking</t>
  </si>
  <si>
    <t>DX-koeler LBK</t>
  </si>
  <si>
    <t xml:space="preserve">Maneurop </t>
  </si>
  <si>
    <t>MTZ28JE4AVE</t>
  </si>
  <si>
    <t>8 kW</t>
  </si>
  <si>
    <t>Expansievat 18 ltr</t>
  </si>
  <si>
    <t>Cubex</t>
  </si>
  <si>
    <t>18 Liter</t>
  </si>
  <si>
    <t>Ribbenbuisradiatoren</t>
  </si>
  <si>
    <t>Paneelradiatoren</t>
  </si>
  <si>
    <t>Stralingspanelen</t>
  </si>
  <si>
    <t>Sabiana</t>
  </si>
  <si>
    <t>Duck Strip</t>
  </si>
  <si>
    <t>Centrifugaal kanaalventilator &lt; 0,3 m3/s</t>
  </si>
  <si>
    <t>Stork</t>
  </si>
  <si>
    <t>Cvm 400</t>
  </si>
  <si>
    <t>1000 m3/h</t>
  </si>
  <si>
    <t>Luchtroosters</t>
  </si>
  <si>
    <t>Gevels</t>
  </si>
  <si>
    <t>Airsock</t>
  </si>
  <si>
    <t>Luchtbehandelingskast BI TA + KVWW (&lt; 1 m3/s)</t>
  </si>
  <si>
    <t>Robatherm</t>
  </si>
  <si>
    <t>1500m3/h</t>
  </si>
  <si>
    <t>Regelkast</t>
  </si>
  <si>
    <t>Sarel</t>
  </si>
  <si>
    <t>Staal</t>
  </si>
  <si>
    <t>Regelinstallatie, data-aansluitpunten 20 - 25</t>
  </si>
  <si>
    <t>Carel</t>
  </si>
  <si>
    <t>PCO3</t>
  </si>
  <si>
    <t>Rookgasafvoer</t>
  </si>
  <si>
    <t>Ubbink</t>
  </si>
  <si>
    <t>Iltron</t>
  </si>
  <si>
    <t>G4 RF1e</t>
  </si>
  <si>
    <t>Proflex</t>
  </si>
  <si>
    <t>Boxventilator</t>
  </si>
  <si>
    <t>Palmstraat 7-13</t>
  </si>
  <si>
    <t>Ketel gasgestookt HR ketel 1 scioscode:AAC-795</t>
  </si>
  <si>
    <t>61 kW</t>
  </si>
  <si>
    <t>Stookruimte 1e verdieping</t>
  </si>
  <si>
    <t>Ketel gasgestookt HR ketel 2 scioscode:AAC-795</t>
  </si>
  <si>
    <t>Ketel gasgestookt HR ketel 3 scioscode:AAC-795</t>
  </si>
  <si>
    <t>Rookgasafvoer gecombineerd 3 ketels</t>
  </si>
  <si>
    <t>Tapwaterpomp DN 25 mm</t>
  </si>
  <si>
    <t>Wilo</t>
  </si>
  <si>
    <t>Z25/2-DM</t>
  </si>
  <si>
    <t>Boiler elektrisch 50 liter</t>
  </si>
  <si>
    <t>Duo Koper</t>
  </si>
  <si>
    <t>50 liter</t>
  </si>
  <si>
    <t>Werkkast 1e verd.</t>
  </si>
  <si>
    <t>Boiler indirect gestookt 500 liter</t>
  </si>
  <si>
    <t xml:space="preserve">Nibe </t>
  </si>
  <si>
    <t>PUB DS2 500</t>
  </si>
  <si>
    <t>490 liter</t>
  </si>
  <si>
    <t>18 liter/0.5 bar</t>
  </si>
  <si>
    <t>Expansievat 110 ltr</t>
  </si>
  <si>
    <t>110 liter/0.5 bar</t>
  </si>
  <si>
    <t>Circulatiepomp frequentiegestuurd enkel DN 25 mm</t>
  </si>
  <si>
    <t>Yonos Maxo 25/0.5-7</t>
  </si>
  <si>
    <t>Circulatiepomp frequentiegestuurd enkel DN 40 mm</t>
  </si>
  <si>
    <t>TOP-S 40/4</t>
  </si>
  <si>
    <t>Grundfos</t>
  </si>
  <si>
    <t>Magna1 40-80 F220</t>
  </si>
  <si>
    <t>Tweewegmengklep DN40</t>
  </si>
  <si>
    <t>Belimo</t>
  </si>
  <si>
    <t>NV24A-TPC/H725R</t>
  </si>
  <si>
    <t>Verdeler-/ verzamelaar CV groepen incl. appendages.</t>
  </si>
  <si>
    <t>5 groepen</t>
  </si>
  <si>
    <t>Open verdeler-/ verzamelaar CV groepen incl. appendages.</t>
  </si>
  <si>
    <t>3 ketels</t>
  </si>
  <si>
    <t>Dura</t>
  </si>
  <si>
    <t>Vuilafscheider afvoerleiding DN40</t>
  </si>
  <si>
    <t xml:space="preserve">Ventilatiesysteem CO2 gestuurd met WTW </t>
  </si>
  <si>
    <t>Ned Air</t>
  </si>
  <si>
    <t>EduComfort</t>
  </si>
  <si>
    <t>Beveiliging</t>
  </si>
  <si>
    <t>Brandklep</t>
  </si>
  <si>
    <t>Solid Air</t>
  </si>
  <si>
    <t>-</t>
  </si>
  <si>
    <t>Lokalen</t>
  </si>
  <si>
    <t>Regelkast RK1</t>
  </si>
  <si>
    <t>Eldon</t>
  </si>
  <si>
    <t>MAS1208030R5</t>
  </si>
  <si>
    <t>Regelinstallatie, data-aansluitpunten 10   RK1</t>
  </si>
  <si>
    <t>Priva</t>
  </si>
  <si>
    <t>BlueID</t>
  </si>
  <si>
    <t xml:space="preserve">Heater (direct gestookt) </t>
  </si>
  <si>
    <t>Mark</t>
  </si>
  <si>
    <t>Sportzaal</t>
  </si>
  <si>
    <t xml:space="preserve">Remeha </t>
  </si>
  <si>
    <t>Calenta 35S</t>
  </si>
  <si>
    <t>35 kW</t>
  </si>
  <si>
    <t>Ketel gasgestookt HR 65 - 100 KW (ketel 1)(11KTT2)</t>
  </si>
  <si>
    <t>Quinta Pro 90</t>
  </si>
  <si>
    <t>90 kW</t>
  </si>
  <si>
    <t>TR 2e verdieping</t>
  </si>
  <si>
    <t>Ketel gasgestookt HR 65 - 100 KW (ketel 2)(11KT10)</t>
  </si>
  <si>
    <t>Ketel gasgestookt HR 65 - 100 KW (12KT6)</t>
  </si>
  <si>
    <t>TR 2e verdieping lokaal I-27</t>
  </si>
  <si>
    <t>Ketel gasgestookt HR 65 - 100 KW (ketel 3)(12KT10)</t>
  </si>
  <si>
    <t>Ketel gasgestookt HR 100 - 150 KW (12KT2)</t>
  </si>
  <si>
    <t>Quinta Pro 115</t>
  </si>
  <si>
    <t>115 kW</t>
  </si>
  <si>
    <t>Lucht/water warmtepomp 9 - 20 kW</t>
  </si>
  <si>
    <t>LG</t>
  </si>
  <si>
    <t>Therma V HM163MR 434</t>
  </si>
  <si>
    <t>16 kW</t>
  </si>
  <si>
    <t>Hydrofoor compleet</t>
  </si>
  <si>
    <t>CMBE 3-62</t>
  </si>
  <si>
    <t>4,2 m3/h</t>
  </si>
  <si>
    <t>LBK ruimte</t>
  </si>
  <si>
    <t>Mono Plus koper</t>
  </si>
  <si>
    <t>120 L</t>
  </si>
  <si>
    <t>DN50</t>
  </si>
  <si>
    <t>Gebouw Algemeen</t>
  </si>
  <si>
    <t>Split-Systeem buitendeel 2,5 - 3,5 kW</t>
  </si>
  <si>
    <t>Daikin</t>
  </si>
  <si>
    <t>Verdeler-/verzamelaar</t>
  </si>
  <si>
    <t>4 groeps</t>
  </si>
  <si>
    <t>Buffervat warmteopslag 300 ltr.</t>
  </si>
  <si>
    <t>Aqua Pro</t>
  </si>
  <si>
    <t>300 L</t>
  </si>
  <si>
    <t>Buffervat warmteopslag 800 ltr.</t>
  </si>
  <si>
    <t>LMNT</t>
  </si>
  <si>
    <t>CWT-800L</t>
  </si>
  <si>
    <t>800 L</t>
  </si>
  <si>
    <t>Expansievat 25 ltr</t>
  </si>
  <si>
    <t>25 L</t>
  </si>
  <si>
    <t>50 L</t>
  </si>
  <si>
    <t>Expansievat 140 ltr</t>
  </si>
  <si>
    <t>140 L</t>
  </si>
  <si>
    <t>Circulatiepomp enkel DN 50 mm (12CP14)</t>
  </si>
  <si>
    <t>Magna 1</t>
  </si>
  <si>
    <t>Circulatiepomp frequentiegestuurd enkel DN 50 mm (13CP14)</t>
  </si>
  <si>
    <t>Magna3 50-100 F280</t>
  </si>
  <si>
    <t>Circulatiepomp frequentiegestuurd enkel DN 50 mm (13CP10)</t>
  </si>
  <si>
    <t>Circulatiepomp frequentiegestuurd enkel DN 50 mm (14CP6)</t>
  </si>
  <si>
    <t>Magna3 50-60 F240</t>
  </si>
  <si>
    <t>Circulatiepomp frequentiegestuurd enkel DN 50 mm (11CP14)</t>
  </si>
  <si>
    <t>Magna3 50-80 F240</t>
  </si>
  <si>
    <t>Circulatiepomp frequentiegestuurd enkel DN 50 mm (14CP2)</t>
  </si>
  <si>
    <t>Driewegmengklep</t>
  </si>
  <si>
    <t>LV24A-SR-TPC</t>
  </si>
  <si>
    <t>Verdeler-/ verzamelaar CV groepen</t>
  </si>
  <si>
    <t>Dikwandig staal</t>
  </si>
  <si>
    <t>2 groeps</t>
  </si>
  <si>
    <t>Opbouw</t>
  </si>
  <si>
    <t>2e verdieping</t>
  </si>
  <si>
    <t>Vloerverwarming</t>
  </si>
  <si>
    <t>Lokale afzuigventilator(wand)</t>
  </si>
  <si>
    <t>Pijpdakventilator</t>
  </si>
  <si>
    <t>Dakventilator</t>
  </si>
  <si>
    <t>Zehnder</t>
  </si>
  <si>
    <t>Comforoof MX 110</t>
  </si>
  <si>
    <t>Comforoof MX manual 210</t>
  </si>
  <si>
    <t>Comforoof MX manual 310</t>
  </si>
  <si>
    <t>Centrifugaalventilator</t>
  </si>
  <si>
    <t>Vinitex</t>
  </si>
  <si>
    <t>PV 200</t>
  </si>
  <si>
    <t>900 m3/h</t>
  </si>
  <si>
    <t>Recirculatieventilator</t>
  </si>
  <si>
    <t>Ecofan W</t>
  </si>
  <si>
    <t>4000-14000 m3/h</t>
  </si>
  <si>
    <t>Airsock halfrond</t>
  </si>
  <si>
    <t>Halfrond</t>
  </si>
  <si>
    <t>Luchtbehandelingskast BI TA + VKWW (1-2 m3/s)</t>
  </si>
  <si>
    <t>Euroclima</t>
  </si>
  <si>
    <t>ZHK Nano DG 80</t>
  </si>
  <si>
    <t>7480 m3/h</t>
  </si>
  <si>
    <t>ZHK Nano 65</t>
  </si>
  <si>
    <t>5030 m3/h</t>
  </si>
  <si>
    <t>Afzuigventiel</t>
  </si>
  <si>
    <t>Inbouw</t>
  </si>
  <si>
    <t>Lijnrooster</t>
  </si>
  <si>
    <t>Regeling klimaat en sanitair (RK01)</t>
  </si>
  <si>
    <t>Blue ID</t>
  </si>
  <si>
    <t>Krachtstroom</t>
  </si>
  <si>
    <t>Elektrische kachel in liftmachinekamer</t>
  </si>
  <si>
    <t>Ketel 1</t>
  </si>
  <si>
    <t>Quinta Pro 65</t>
  </si>
  <si>
    <t>61,5 kW</t>
  </si>
  <si>
    <t>Ketel 2</t>
  </si>
  <si>
    <t>107 kW</t>
  </si>
  <si>
    <t>Ketel 3</t>
  </si>
  <si>
    <t>Water/water warmtepomp &gt; 110 kW</t>
  </si>
  <si>
    <t>Ciat</t>
  </si>
  <si>
    <t>Dynaciat LG LGP 400V</t>
  </si>
  <si>
    <t>118,9 kW</t>
  </si>
  <si>
    <t>Zonnecollectoren t.b.v. boiler gymzalen</t>
  </si>
  <si>
    <t>AO Smith</t>
  </si>
  <si>
    <t>Zonnecollectoren t.b.v. boiler Zolder</t>
  </si>
  <si>
    <t xml:space="preserve">Tapwater recirculatiepomp </t>
  </si>
  <si>
    <t>Alpha2 25-60 N 180</t>
  </si>
  <si>
    <t>Zolder</t>
  </si>
  <si>
    <t xml:space="preserve">Tapwater laadpomp </t>
  </si>
  <si>
    <t>UP 20-15 N 150</t>
  </si>
  <si>
    <t>Boiler direct gestookt huishoudelijk &gt; 350 liter</t>
  </si>
  <si>
    <t>SGS 30 N</t>
  </si>
  <si>
    <t>368 liter</t>
  </si>
  <si>
    <t>SGS 120N</t>
  </si>
  <si>
    <t>480 liter</t>
  </si>
  <si>
    <t>Boiler elektrisch 10 liter</t>
  </si>
  <si>
    <t>Itho daalderop</t>
  </si>
  <si>
    <t>Close-up 10</t>
  </si>
  <si>
    <t>10 liter</t>
  </si>
  <si>
    <t>Close-in 10</t>
  </si>
  <si>
    <t>Split-Systeem gecombineerd Wand 2,5 - 3,5 kW</t>
  </si>
  <si>
    <t>RXP25M5V1B</t>
  </si>
  <si>
    <t>2,5 kW</t>
  </si>
  <si>
    <t>Split-Systeem gecombineerd Wand 3,5 - 5 kW</t>
  </si>
  <si>
    <t>RX50KV1B</t>
  </si>
  <si>
    <t>5 kW</t>
  </si>
  <si>
    <t>Buffervat koudeopslag 500 ltr.</t>
  </si>
  <si>
    <t>Akvaterm</t>
  </si>
  <si>
    <t>AKVA PRO 500 E</t>
  </si>
  <si>
    <t>500 liter</t>
  </si>
  <si>
    <t>Verdeler-/verzamelaar GKW</t>
  </si>
  <si>
    <t>Verdeler-/verzamelaar GKW/CV</t>
  </si>
  <si>
    <t>Verdeler-/verzamelaar CV</t>
  </si>
  <si>
    <t xml:space="preserve">Circulatiepomp </t>
  </si>
  <si>
    <t>Magna3 40-80 F 220</t>
  </si>
  <si>
    <t>Magna3 25-40 180</t>
  </si>
  <si>
    <t>Magna3 25-60 180</t>
  </si>
  <si>
    <t>Circulatiepomp</t>
  </si>
  <si>
    <t>TP 40-230/2 A-F-A-BQQE</t>
  </si>
  <si>
    <t>12 m3/h</t>
  </si>
  <si>
    <t>Magna3 50-60 F 240</t>
  </si>
  <si>
    <t>Magna3 50-100 F 280</t>
  </si>
  <si>
    <t>Magna3 40-100 F 220</t>
  </si>
  <si>
    <t>TPE 65-250/2 A-E-A-BAQE</t>
  </si>
  <si>
    <t>Circulatiepomp GKW</t>
  </si>
  <si>
    <t>Magna3 80-80 F 360</t>
  </si>
  <si>
    <t>Expansievat GKW</t>
  </si>
  <si>
    <t>80 liter</t>
  </si>
  <si>
    <t>Expansievat CV</t>
  </si>
  <si>
    <t>80 liter 0,5 bar</t>
  </si>
  <si>
    <t>Expansievat 80 ltr</t>
  </si>
  <si>
    <t>Flexcon Solar</t>
  </si>
  <si>
    <t>80 liter 2,5 Bar</t>
  </si>
  <si>
    <t>Begane grond en zolder</t>
  </si>
  <si>
    <t>Tweewegklep + motor</t>
  </si>
  <si>
    <t>Siemens</t>
  </si>
  <si>
    <t>SAS61.03</t>
  </si>
  <si>
    <t>Driewegklep + motor</t>
  </si>
  <si>
    <t>Driewegmengklep + motor</t>
  </si>
  <si>
    <t>SAX61.03</t>
  </si>
  <si>
    <t xml:space="preserve">Watermeter </t>
  </si>
  <si>
    <t>Itron</t>
  </si>
  <si>
    <t>16JC099653 M</t>
  </si>
  <si>
    <t>I16 JB022809</t>
  </si>
  <si>
    <t>Stromingsmeter DN 65 mm</t>
  </si>
  <si>
    <t>Endress + Hauser</t>
  </si>
  <si>
    <t>Promag 10 10D65 10M7/101</t>
  </si>
  <si>
    <t>Stromingsmeter DN 80 mm</t>
  </si>
  <si>
    <t>Promag 10 10D80 12C6/101</t>
  </si>
  <si>
    <t>Vuilafscheider flens DN 65 mm</t>
  </si>
  <si>
    <t>Kaarsenfilter</t>
  </si>
  <si>
    <t>Expansievat 12 ltr</t>
  </si>
  <si>
    <t>12 liter</t>
  </si>
  <si>
    <t>12 liter 0,5 bar</t>
  </si>
  <si>
    <t>Expansievat 20 ltr</t>
  </si>
  <si>
    <t>Joval</t>
  </si>
  <si>
    <t xml:space="preserve">20 HIM </t>
  </si>
  <si>
    <t>20 liter 10-15 bar</t>
  </si>
  <si>
    <t xml:space="preserve">50 HIM </t>
  </si>
  <si>
    <t>50 liter 8-12 bar</t>
  </si>
  <si>
    <t>Magna3 25-120 180</t>
  </si>
  <si>
    <t>Magna3 65-100 F 340</t>
  </si>
  <si>
    <t>Gasmeter boiler gymzalen</t>
  </si>
  <si>
    <t>ACD-G10C</t>
  </si>
  <si>
    <t>Gasmeter boiler zolder</t>
  </si>
  <si>
    <t>G4 RF1</t>
  </si>
  <si>
    <t>Gasmeter cv ketels</t>
  </si>
  <si>
    <t>Energiemeter DN 20</t>
  </si>
  <si>
    <t>Sharky</t>
  </si>
  <si>
    <t>775</t>
  </si>
  <si>
    <t>Energiemeter DN 40</t>
  </si>
  <si>
    <t>Energiemeter DN 50</t>
  </si>
  <si>
    <t>Energiemeter DN 65</t>
  </si>
  <si>
    <t>Energiemeter DN 15</t>
  </si>
  <si>
    <t>Vloerverwarming V1.06</t>
  </si>
  <si>
    <t>Henco</t>
  </si>
  <si>
    <t>Vloerverwarming V2.01</t>
  </si>
  <si>
    <t>15 groepen</t>
  </si>
  <si>
    <t>Vloerverwarming V2.06</t>
  </si>
  <si>
    <t>8 groepen</t>
  </si>
  <si>
    <t>Vloerverwarming V1.05</t>
  </si>
  <si>
    <t>Vloerverwarming V1.04</t>
  </si>
  <si>
    <t>12 groepen</t>
  </si>
  <si>
    <t>Vloerverwarming V1.01</t>
  </si>
  <si>
    <t>Vloerverwarming V1.08</t>
  </si>
  <si>
    <t>11 groepen</t>
  </si>
  <si>
    <t>Vloerverwarming V1.07</t>
  </si>
  <si>
    <t>10 groepen</t>
  </si>
  <si>
    <t>Vloerverwarming V0.03</t>
  </si>
  <si>
    <t xml:space="preserve">Warmtewisselaar </t>
  </si>
  <si>
    <t>100-150 kW</t>
  </si>
  <si>
    <t>Buffervat warmteopslag 500 ltr.</t>
  </si>
  <si>
    <t>Voorraadvat tapwater</t>
  </si>
  <si>
    <t>Vuilafscheider flens DN 100 mm</t>
  </si>
  <si>
    <t>Systemair</t>
  </si>
  <si>
    <t>DVS 190EZ Sileo</t>
  </si>
  <si>
    <t>0,45 m3/s</t>
  </si>
  <si>
    <t>Dakventilator 0,7 - 1,4 m3/s</t>
  </si>
  <si>
    <t>DVS 355E4 sileo</t>
  </si>
  <si>
    <t>Roosters</t>
  </si>
  <si>
    <t>Luchtbehandelingskast theorie</t>
  </si>
  <si>
    <t>Alko</t>
  </si>
  <si>
    <t>AT4 32 x 20/32 x 20 Binnenopstelling</t>
  </si>
  <si>
    <t>7,8 m3/s</t>
  </si>
  <si>
    <t>Luchtbehandelingskast praktijk</t>
  </si>
  <si>
    <t>AT4 24 x 20/24 x 20</t>
  </si>
  <si>
    <t>6,77 m3/s</t>
  </si>
  <si>
    <t>Luchtbehandelingskast sport</t>
  </si>
  <si>
    <t>AT4 20x8/16x8</t>
  </si>
  <si>
    <t>1,55 m3/s</t>
  </si>
  <si>
    <t>Frequentieregelaar 10 - 20 kW</t>
  </si>
  <si>
    <t>Danfoss</t>
  </si>
  <si>
    <t>FC-102P15KT4E55H3XGX1</t>
  </si>
  <si>
    <t>15 kW</t>
  </si>
  <si>
    <t>FC-102P11KT4E55H3XGX1</t>
  </si>
  <si>
    <t>11 kW</t>
  </si>
  <si>
    <t>FC-102P11KT4E55H</t>
  </si>
  <si>
    <t>Saia</t>
  </si>
  <si>
    <t>Regelinstallatie, data-aansluitpunten 200 - 250</t>
  </si>
  <si>
    <t>BR controls</t>
  </si>
  <si>
    <t>Brandkleppen</t>
  </si>
  <si>
    <t>Solidair</t>
  </si>
  <si>
    <t xml:space="preserve">Vaste sanitairvoorzieningen </t>
  </si>
  <si>
    <t>Douches spoelsysteem</t>
  </si>
  <si>
    <t>Ketel gasgestookt HR 65 - 100 KW (ketel 2)</t>
  </si>
  <si>
    <t>3e verdieping CV-ruimte</t>
  </si>
  <si>
    <t>Ketel gasgestookt HR 65 - 100 KW (ketel 3)</t>
  </si>
  <si>
    <t>Ketel gasgestookt HR 200 - 300 KW (ketel 1)</t>
  </si>
  <si>
    <t>Gas 210 Eco</t>
  </si>
  <si>
    <t>204 kW</t>
  </si>
  <si>
    <t>Afvoeren</t>
  </si>
  <si>
    <t>Gips- en bezinkselafscheider in lokaal 27</t>
  </si>
  <si>
    <t>Esep</t>
  </si>
  <si>
    <t>NG 1 BG</t>
  </si>
  <si>
    <t>100 L</t>
  </si>
  <si>
    <t>UPA 15-90N</t>
  </si>
  <si>
    <t>Gebouw algemeen</t>
  </si>
  <si>
    <t>Boiler elektrisch</t>
  </si>
  <si>
    <t>Inventum</t>
  </si>
  <si>
    <t>10 L</t>
  </si>
  <si>
    <t>Boiler elektrisch, Quooker</t>
  </si>
  <si>
    <t>Quooker</t>
  </si>
  <si>
    <t>CPW466885</t>
  </si>
  <si>
    <t>7 L</t>
  </si>
  <si>
    <t>Boiler elektrisch 80 liter</t>
  </si>
  <si>
    <t>Mono plus koper</t>
  </si>
  <si>
    <t>80 L</t>
  </si>
  <si>
    <t>Water spoelsysteem douches</t>
  </si>
  <si>
    <t>Split-Systeem buitendeel 5 - 6 kW</t>
  </si>
  <si>
    <t>Toshiba</t>
  </si>
  <si>
    <t>RAS-16N3AV2-E</t>
  </si>
  <si>
    <t>6 kW</t>
  </si>
  <si>
    <t>Gevel</t>
  </si>
  <si>
    <t>Split-Systeem buitendeel &gt; 6 kW (serverruimte 2e)</t>
  </si>
  <si>
    <t>Mitsubishi</t>
  </si>
  <si>
    <t>SUZ-ZM71VHAR1</t>
  </si>
  <si>
    <t>Dak 3e verdieping</t>
  </si>
  <si>
    <t>Split-Systeem buitendeel &gt; 6 kW</t>
  </si>
  <si>
    <t>SUZ-M71VA</t>
  </si>
  <si>
    <t>10,2 kW</t>
  </si>
  <si>
    <t>Dak 2e verdieping</t>
  </si>
  <si>
    <t>Nibe</t>
  </si>
  <si>
    <t>DS2-500L</t>
  </si>
  <si>
    <t>500 L</t>
  </si>
  <si>
    <t>18/0,5</t>
  </si>
  <si>
    <t>140/0,5</t>
  </si>
  <si>
    <t>Circulatiepomp enkel DN &lt; 40 mm</t>
  </si>
  <si>
    <t>UP 20-30 N 150</t>
  </si>
  <si>
    <t>UPE 32-80 180</t>
  </si>
  <si>
    <t>UP 20-07 N 150</t>
  </si>
  <si>
    <t>UPE 32-60 180</t>
  </si>
  <si>
    <t>Circulatiepomp frequentiegestuurd enkel DN &lt; 40 mm</t>
  </si>
  <si>
    <t>Magna3 32-80 180</t>
  </si>
  <si>
    <t>Magna 32-100 180</t>
  </si>
  <si>
    <t>Magna3 40-80 F22</t>
  </si>
  <si>
    <t>SAS 61/81</t>
  </si>
  <si>
    <t>Acvatix SQS65</t>
  </si>
  <si>
    <t>Acvatix SKD62</t>
  </si>
  <si>
    <t>3e verdieping</t>
  </si>
  <si>
    <t>Convectoren</t>
  </si>
  <si>
    <t>CV24</t>
  </si>
  <si>
    <t>Luchtgordijn elektrisch 1000-1500 mm</t>
  </si>
  <si>
    <t>Falco</t>
  </si>
  <si>
    <t>Comforoof MX solo 310D</t>
  </si>
  <si>
    <t>2750 m3/h</t>
  </si>
  <si>
    <t>Comforoof MX automatic 310D</t>
  </si>
  <si>
    <t>Dak sporthal</t>
  </si>
  <si>
    <t>MX310+WS</t>
  </si>
  <si>
    <t>1020 min-1</t>
  </si>
  <si>
    <t>Centrifugaalventilator 0,3 - 0,7 m3/s (zuurkast)</t>
  </si>
  <si>
    <t>RV45PVC160MD</t>
  </si>
  <si>
    <t>1320 min-1</t>
  </si>
  <si>
    <t>Buis-/wandventilator</t>
  </si>
  <si>
    <t>Xpelair</t>
  </si>
  <si>
    <t>Wand</t>
  </si>
  <si>
    <t>Ventilatiesysteem CO2 gestuurd met WTW &gt; 600 m3/h</t>
  </si>
  <si>
    <t>Nedair</t>
  </si>
  <si>
    <t>Edu Comfort 675/1000</t>
  </si>
  <si>
    <t>675-1000 m3/h</t>
  </si>
  <si>
    <t>Luchtbehandelingskast BI TA + VKWW (2-3 m3/s) (VEX kast BG)</t>
  </si>
  <si>
    <t>Exhausto</t>
  </si>
  <si>
    <t>VEX 200 / V260H2FC12</t>
  </si>
  <si>
    <t>2,0 m3/s</t>
  </si>
  <si>
    <t>Solid Air/Belimo</t>
  </si>
  <si>
    <t>Luchtbehandelingskast BI TA + VKWW (2-3 m3/s) (Koelinstallatie)</t>
  </si>
  <si>
    <t>VEX 200 / CU270HRV2-002</t>
  </si>
  <si>
    <t>2,4 m3/s</t>
  </si>
  <si>
    <t>3e verdieping ruimte teamleider onderbouw</t>
  </si>
  <si>
    <t>Luchtbehandelingskast BI TA + VKWW (2-3 m3/s) (VEX kast 2e verd.)</t>
  </si>
  <si>
    <t>VEX 200 / V270H2FC22</t>
  </si>
  <si>
    <t>2 verdieping lokaal 24</t>
  </si>
  <si>
    <t>Luchtbehandelingskast BI TA + VKWW (2-3 m3/s) (VEX kast dak)</t>
  </si>
  <si>
    <t>VEX 200 / V280H2FC22</t>
  </si>
  <si>
    <t>Luchtbehandelingskast BI TA + VKWW (2-3 m3/s) (VEX kast 3e verd.)</t>
  </si>
  <si>
    <t>Regeling klimaat en sanitair (RK3)</t>
  </si>
  <si>
    <t>Compri HX</t>
  </si>
  <si>
    <t>Calvijn College Amsterdam</t>
  </si>
  <si>
    <t>Elektrische verwarmer LBK-4</t>
  </si>
  <si>
    <t>AKO</t>
  </si>
  <si>
    <t>FW 550 S</t>
  </si>
  <si>
    <t>600 Watt</t>
  </si>
  <si>
    <t>Elektrische verwarmer LBK-2</t>
  </si>
  <si>
    <t>Elektrische verwarmer LBK-1</t>
  </si>
  <si>
    <t>Elektrische verwarmer LBK-3</t>
  </si>
  <si>
    <t>Ketel gasgestookt HR Ketel 3</t>
  </si>
  <si>
    <t>Ketel gasgestookt HR Ketel 1</t>
  </si>
  <si>
    <t>Ketel gasgestookt HR Ketel 2</t>
  </si>
  <si>
    <t xml:space="preserve">Rookgasafvoer </t>
  </si>
  <si>
    <t>Diversen</t>
  </si>
  <si>
    <t>Vuilwaterpomp</t>
  </si>
  <si>
    <t>LP40/10-1-230</t>
  </si>
  <si>
    <t>Gymzaal</t>
  </si>
  <si>
    <t>Sanivite</t>
  </si>
  <si>
    <t>KSB</t>
  </si>
  <si>
    <t>LevelControl Basic 2</t>
  </si>
  <si>
    <t>Vetvangput</t>
  </si>
  <si>
    <t>ACO</t>
  </si>
  <si>
    <t>Aquadis</t>
  </si>
  <si>
    <t>Hydrofoor 2 pompen</t>
  </si>
  <si>
    <t>Duijvelaar</t>
  </si>
  <si>
    <t>DKVO 720</t>
  </si>
  <si>
    <t>2 pompen</t>
  </si>
  <si>
    <t>Tapwaterpomp &lt; DN 40 mm</t>
  </si>
  <si>
    <t>DN20</t>
  </si>
  <si>
    <t>Boiler direct gestookt industrieel</t>
  </si>
  <si>
    <t>AOSmith</t>
  </si>
  <si>
    <t>BFC 100 N</t>
  </si>
  <si>
    <t>480 Liter</t>
  </si>
  <si>
    <t>Q-line</t>
  </si>
  <si>
    <t>10 Liter</t>
  </si>
  <si>
    <t>Close-up</t>
  </si>
  <si>
    <t>Close-in</t>
  </si>
  <si>
    <t>Boiler elektrisch 15 liter</t>
  </si>
  <si>
    <t>15 Liter</t>
  </si>
  <si>
    <t>MONO-PLUS KOPER</t>
  </si>
  <si>
    <t>50 Liter</t>
  </si>
  <si>
    <t>Boiler elektrisch 150 liter</t>
  </si>
  <si>
    <t>Smartboiler 150 MONO PLUS</t>
  </si>
  <si>
    <t>150 Liter</t>
  </si>
  <si>
    <t>Gasmeter ketels</t>
  </si>
  <si>
    <t>Desser</t>
  </si>
  <si>
    <t xml:space="preserve">IM-RM </t>
  </si>
  <si>
    <t>G25</t>
  </si>
  <si>
    <t>Gasmeter groot keuken</t>
  </si>
  <si>
    <t>Metrix</t>
  </si>
  <si>
    <t>G10</t>
  </si>
  <si>
    <t>Gasmeter boiler</t>
  </si>
  <si>
    <t>G6</t>
  </si>
  <si>
    <t xml:space="preserve">Staal </t>
  </si>
  <si>
    <t xml:space="preserve">Split-Systeem binnendeel Cassette </t>
  </si>
  <si>
    <t>NU1</t>
  </si>
  <si>
    <t>Split-Systeem gecombineerd Wand</t>
  </si>
  <si>
    <t>RX50G3V1B</t>
  </si>
  <si>
    <t xml:space="preserve">Multisplit-Systeem buitendeel </t>
  </si>
  <si>
    <t>MU4R25</t>
  </si>
  <si>
    <t>7 kW</t>
  </si>
  <si>
    <t>Expansievat 300 ltr</t>
  </si>
  <si>
    <t>300 Liter</t>
  </si>
  <si>
    <t>Circulatiepomp Retour Radiatoren Noord</t>
  </si>
  <si>
    <t>DN32</t>
  </si>
  <si>
    <t>Circulatiepomp LBK-2</t>
  </si>
  <si>
    <t>DN25</t>
  </si>
  <si>
    <t>Circulatiepomp LBK-3</t>
  </si>
  <si>
    <t>Circulatiepomp Retour Radiatoren Zuid</t>
  </si>
  <si>
    <t>Circulatiepomp LBK-4</t>
  </si>
  <si>
    <t>Circulatiepomp Links</t>
  </si>
  <si>
    <t>Magna3 32-120 F 220</t>
  </si>
  <si>
    <t>Circulatiepomp LBK-1</t>
  </si>
  <si>
    <t>Circulatiepomp Rechts</t>
  </si>
  <si>
    <t>Tweewegklep Radiatoren Zuid</t>
  </si>
  <si>
    <t>IMI</t>
  </si>
  <si>
    <t>TA-MC55Y</t>
  </si>
  <si>
    <t>Tweewegklep Radiatoren Noord</t>
  </si>
  <si>
    <t>Tweewegklep LBK-1</t>
  </si>
  <si>
    <t>Betherma</t>
  </si>
  <si>
    <t>Vloerverwarming inclusief pomp</t>
  </si>
  <si>
    <t>WTH</t>
  </si>
  <si>
    <t xml:space="preserve">Luchtgordijn </t>
  </si>
  <si>
    <t>LSA</t>
  </si>
  <si>
    <t>Luchtafscheider flens DN 65 mm</t>
  </si>
  <si>
    <t>Flamcovent</t>
  </si>
  <si>
    <t>8 Liter</t>
  </si>
  <si>
    <t xml:space="preserve">Dakventilator </t>
  </si>
  <si>
    <t>Rosenberg</t>
  </si>
  <si>
    <t>Unubox 67-45-G.5FA-D.</t>
  </si>
  <si>
    <t>MX 210 + WS</t>
  </si>
  <si>
    <t>1640 min-1</t>
  </si>
  <si>
    <t>MX 110 + WS</t>
  </si>
  <si>
    <t>1810 min-1</t>
  </si>
  <si>
    <t>Unubox 80-500-G6FF-D</t>
  </si>
  <si>
    <t>Luchtbehandelingskast-2 School Middengebied</t>
  </si>
  <si>
    <t>Holland Heating</t>
  </si>
  <si>
    <t>HHFlex 08.08/07.08</t>
  </si>
  <si>
    <t>2,46 m3/s</t>
  </si>
  <si>
    <t>Luchtbehandelingskast-3 School Noordzijde</t>
  </si>
  <si>
    <t>HHFlex 09.12</t>
  </si>
  <si>
    <t>5,21 m3/s</t>
  </si>
  <si>
    <t>Luchtbehandelingskast-4 Sport/Horeca</t>
  </si>
  <si>
    <t>4,82 m3/s</t>
  </si>
  <si>
    <t>Luchtbehandelingskast-1 School Zuidzijde</t>
  </si>
  <si>
    <t>HHFlex 11.12</t>
  </si>
  <si>
    <t>6.52 m3/s</t>
  </si>
  <si>
    <t>Luchtroosters in de gymzaal</t>
  </si>
  <si>
    <t>Frequentieregelaar LBK-2</t>
  </si>
  <si>
    <t>FC-102P5K5T4E20H3</t>
  </si>
  <si>
    <t>5,5 kW</t>
  </si>
  <si>
    <t>Frequentieregelaar LBK-4</t>
  </si>
  <si>
    <t>FC-102P11KT4E20H3</t>
  </si>
  <si>
    <t>Frequentieregelaar LBK-1</t>
  </si>
  <si>
    <t>Frequentieregelaar LBK-3</t>
  </si>
  <si>
    <t>FC-102P15KT4E20H3</t>
  </si>
  <si>
    <t>Regelkast VOS-4</t>
  </si>
  <si>
    <t>MAS0806021 R5</t>
  </si>
  <si>
    <t>Regelkast 6RK01</t>
  </si>
  <si>
    <t>MCD18124R5</t>
  </si>
  <si>
    <t>Regelkast 00RK06</t>
  </si>
  <si>
    <t>Regelinstallatie VOS-4</t>
  </si>
  <si>
    <t>Comforte CX</t>
  </si>
  <si>
    <t>Regelinstallatie LBK-3 6RK04</t>
  </si>
  <si>
    <t>88 I/O</t>
  </si>
  <si>
    <t>Regelinstallatie LBK-4 6RK05</t>
  </si>
  <si>
    <t>104 I/O</t>
  </si>
  <si>
    <t>Regelinstallatie LBK-2 7RK03</t>
  </si>
  <si>
    <t>54 I/O</t>
  </si>
  <si>
    <t>Regelinstallatie LBK-1 6RK02</t>
  </si>
  <si>
    <t>76 I/O</t>
  </si>
  <si>
    <t>Regeling 6RK01</t>
  </si>
  <si>
    <t>Bleu ID</t>
  </si>
  <si>
    <t>116 I/O</t>
  </si>
  <si>
    <t>Wateroverlastmelders</t>
  </si>
  <si>
    <t>Wolter &amp; Dros</t>
  </si>
  <si>
    <t>Technische ruimte</t>
  </si>
  <si>
    <t>Jola</t>
  </si>
  <si>
    <t>De Melker</t>
  </si>
  <si>
    <t>Comenius College</t>
  </si>
  <si>
    <t>Vuilwaterpomp VWP-03/04</t>
  </si>
  <si>
    <t>Kelder/tech.ruimte</t>
  </si>
  <si>
    <t>Warmtepomp/VRF 50 - 100 kW tbv.begane grond</t>
  </si>
  <si>
    <t>RXYQ18U7Y1B</t>
  </si>
  <si>
    <t>50.4 kW</t>
  </si>
  <si>
    <t>Warmtepomp/VRF 50 - 100 kW tbv. 1e verd.</t>
  </si>
  <si>
    <t>Warmtepomp/VRF 50 - 100 kW tbv.2e verd.</t>
  </si>
  <si>
    <t>Vuilafscheider</t>
  </si>
  <si>
    <t>Keerkleppen</t>
  </si>
  <si>
    <t>G-1546</t>
  </si>
  <si>
    <t>15 m3/h</t>
  </si>
  <si>
    <t>Hydrofoor 3 pompen</t>
  </si>
  <si>
    <t>DKVO 730/HU3DPVME6/4B</t>
  </si>
  <si>
    <t>Boiler elektrisch 10 liter close-up</t>
  </si>
  <si>
    <t>Q line</t>
  </si>
  <si>
    <t>2000 W</t>
  </si>
  <si>
    <t>Schoonmaakruimte</t>
  </si>
  <si>
    <t>7L/800kPa</t>
  </si>
  <si>
    <t>2200 W</t>
  </si>
  <si>
    <t>Lerarenkamer</t>
  </si>
  <si>
    <t>Boiler elektrisch 15 liter close-up</t>
  </si>
  <si>
    <t>15 liter 2200W</t>
  </si>
  <si>
    <t>Binnendeel VRF wandunit 1e verd.</t>
  </si>
  <si>
    <t>FXAQ63AUV1B</t>
  </si>
  <si>
    <t xml:space="preserve"> 6,3 kW</t>
  </si>
  <si>
    <t>Binnendeel VRF plafond unit 2e verd.</t>
  </si>
  <si>
    <t>FXFQ63BVEB</t>
  </si>
  <si>
    <t>6.3 kW</t>
  </si>
  <si>
    <t>Binnendeel VRF plafond unit beg.gr</t>
  </si>
  <si>
    <t>FXFQ50BVEB</t>
  </si>
  <si>
    <t>beg.gr/lerarenkamer</t>
  </si>
  <si>
    <t>2MXM50A2V1B</t>
  </si>
  <si>
    <t>2.5 kW/3.3 kW</t>
  </si>
  <si>
    <t>S09ET UA3/S09ET NSJ</t>
  </si>
  <si>
    <t>Dak/serverruimte</t>
  </si>
  <si>
    <t>Split-Systeem gecombineerd Wand 3,5 - 5 kW tbv.serverruimte CU-01</t>
  </si>
  <si>
    <t>RAV-SM564ATP-E/RAV-SM806KRT-E</t>
  </si>
  <si>
    <t>5.3 kW</t>
  </si>
  <si>
    <t>Lage dak</t>
  </si>
  <si>
    <t>Split-Systeem gecombineerd Wand &gt; 5 kW</t>
  </si>
  <si>
    <t>2MXM68A2V1B</t>
  </si>
  <si>
    <t>6.8 kW</t>
  </si>
  <si>
    <t>Expansievat 425 ltr</t>
  </si>
  <si>
    <t>425 liter/0.5 bar</t>
  </si>
  <si>
    <t>Circulatiepomp frequentiegestuurd groep 1 DN 25 tbv Gymzaal 1.54</t>
  </si>
  <si>
    <t>Stratos 25/1-4</t>
  </si>
  <si>
    <t>Circulatiepomp frequentiegestuurd groep 3 DN 25 tbv vloerverwarming Kleedruimte</t>
  </si>
  <si>
    <t>Circulatiepomp frequentiegestuurd groep 4 DN 25 tbv vloerverwarming Kleedruimte</t>
  </si>
  <si>
    <t>Circulatiepomp frequentiegestuurd groep 2 DN 25 tbv LBK 1</t>
  </si>
  <si>
    <t>Circulatiepomp frequentiegestuurd groep 5 DN 25 tbv LBK 2</t>
  </si>
  <si>
    <t>Circulatiepomp frequentiegestuurd groep 6 DN 25 tbv Gymzaal 1.49</t>
  </si>
  <si>
    <t>Circulatiepomp frequentiegestuurd groep 13 DN 25 tbv LBK 5</t>
  </si>
  <si>
    <t>Stratos 25/1-8</t>
  </si>
  <si>
    <t>Circulatiepomp frequentiegestuurd groep 7 DN 25 tbv kasverwarming</t>
  </si>
  <si>
    <t>Stratos 25/1-10</t>
  </si>
  <si>
    <t>Circulatiepomp frequentiegestuurd groep 8 DN 25 tbv vloerverwarming noord</t>
  </si>
  <si>
    <t>Stratos 25/1-12</t>
  </si>
  <si>
    <t>Circulatiepomp frequentiegestuurd groep 9 DN 25 tbv vloerverwarming noord</t>
  </si>
  <si>
    <t>Circulatiepomp frequentiegestuurd groep 15 DN 25 tbv LBK 5</t>
  </si>
  <si>
    <t>Stratos 25/1-6</t>
  </si>
  <si>
    <t>Circulatiepomp frequentiegestuurd groep 10 DN 50 tbv. vloerverwarming oost</t>
  </si>
  <si>
    <t>Stratos 50/1-16</t>
  </si>
  <si>
    <t xml:space="preserve">Circulatiepomp frequentiegestuurd groep 14 DN 100 tbv.vloerverwarming zuid </t>
  </si>
  <si>
    <t>Stratos 100/1-12</t>
  </si>
  <si>
    <t>Circulatiepomp frequentiegestuurd groep 11 DN 100 tbv.vloerverwarming centraal gebied</t>
  </si>
  <si>
    <t>Stratos Maxo 100/0.5-12</t>
  </si>
  <si>
    <t>Circulatiepomp frequentiegestuurd groep 12 DN 100 tbv.vloerverwarming west</t>
  </si>
  <si>
    <t>Driewegmengklep groep 15 tbv LBK 3</t>
  </si>
  <si>
    <t>Honeywell</t>
  </si>
  <si>
    <t>Driewegmengklep groep 12 tbv vloerverwarming west</t>
  </si>
  <si>
    <t>ML7430E1005</t>
  </si>
  <si>
    <t>Driewegmengklep groep 13 tbv LBK 5</t>
  </si>
  <si>
    <t>Driewegmengklep groep 14 tbv vloerverwarming zuid</t>
  </si>
  <si>
    <t>Driewegmengklep groep 11 tbv vloerverwarming centaal gebied</t>
  </si>
  <si>
    <t>Driewegmengklep groep 10 tbv vloerverwarming oost</t>
  </si>
  <si>
    <t>Driewegmengklep groep 9 tbv LBK 4</t>
  </si>
  <si>
    <t>Driewegmengklep groep 8 tbv vloerverwarming noord</t>
  </si>
  <si>
    <t>Driewegmengklep groep 7 tbv kasverwarming</t>
  </si>
  <si>
    <t>Driewegmengklep groep 6 tbv stralingsplafond</t>
  </si>
  <si>
    <t>Driewegmengklep groep 5 tbv LBK 2</t>
  </si>
  <si>
    <t>SAS61</t>
  </si>
  <si>
    <t>Driewegmengklep groep 1 tbv stralingsplafond</t>
  </si>
  <si>
    <t>Driewegmengklep groep 3+4  tbv vloerverwarming Kleedruimte</t>
  </si>
  <si>
    <t>Driewegmengklep groep 2 tbv LBK 1</t>
  </si>
  <si>
    <t>Verdeler-/ verzamelaar CV groep 1 t/m 6</t>
  </si>
  <si>
    <t xml:space="preserve"> 6 groepen</t>
  </si>
  <si>
    <t>Verdeler-/ verzamelaar CV groep 7 t/m 15</t>
  </si>
  <si>
    <t xml:space="preserve"> 9 groepen</t>
  </si>
  <si>
    <t>Vloerverwarmingsets</t>
  </si>
  <si>
    <t>Spirovent DN 100</t>
  </si>
  <si>
    <t>Spirotech</t>
  </si>
  <si>
    <t>DN100</t>
  </si>
  <si>
    <t>Spirotrap DN 100</t>
  </si>
  <si>
    <t>Zuurkastventilator</t>
  </si>
  <si>
    <t>Fumex</t>
  </si>
  <si>
    <t>FBE 075-3</t>
  </si>
  <si>
    <t xml:space="preserve">Itho Daalderop </t>
  </si>
  <si>
    <t>CVD-S ECO</t>
  </si>
  <si>
    <t>436m3/h</t>
  </si>
  <si>
    <t>Dakventilator 0,3 - 0,7 m3/s tbv. zuurkast AV-03</t>
  </si>
  <si>
    <t>MX110+WS</t>
  </si>
  <si>
    <t>0.55 m3/s</t>
  </si>
  <si>
    <t>Dakventilator 0,3 - 0,7 m3/s tbv.berging scheikunde AV-04</t>
  </si>
  <si>
    <t>Zuurkast 0,3 - 0,7 m3/s (zuurkast)</t>
  </si>
  <si>
    <t>882,2m3/h</t>
  </si>
  <si>
    <t>Ruimte 234</t>
  </si>
  <si>
    <t>Boxventilator AV-01</t>
  </si>
  <si>
    <t>CVF 400/2000+CB</t>
  </si>
  <si>
    <t>Ventilatiesysteem CO2 gestuurd met WTW tbv. lbk 01</t>
  </si>
  <si>
    <t>Inatherm</t>
  </si>
  <si>
    <t>WTW VEX HR23 LR PSYS HW CP</t>
  </si>
  <si>
    <t>2000 m3/h</t>
  </si>
  <si>
    <t>Ventilatiesysteem CO2 gestuurd met WTW tbv. lbk 02</t>
  </si>
  <si>
    <t>1600 m3/h</t>
  </si>
  <si>
    <t>Luchtbehandelingskast BI TA + VKWW (1-2 m3/s) lbk 04 noord-oost &amp; centraal</t>
  </si>
  <si>
    <t>HHCompact R 14.16 pos.20</t>
  </si>
  <si>
    <t>1.71 m3/s   6183m3/h</t>
  </si>
  <si>
    <t>Tech.ruimte 203</t>
  </si>
  <si>
    <t>Luchtbehandelingskast BI TA + VKWW (1-2 m3/s) lbk 05 zuid</t>
  </si>
  <si>
    <t>HHCompact R 14.16 pos.30</t>
  </si>
  <si>
    <t>1.71 m3/s   6183 m3/h</t>
  </si>
  <si>
    <t>Tech.ruimte 214</t>
  </si>
  <si>
    <t>Luchtbehandelingskast BI TA + VKWW (1-2 m3/s) lbk 03 west</t>
  </si>
  <si>
    <t>HHCompact R 14.16 pos.10</t>
  </si>
  <si>
    <t>1.45 m3/s   5225 m3/h</t>
  </si>
  <si>
    <t>Tech.ruimte beg.</t>
  </si>
  <si>
    <t>Luchtkanalen gebouw BVO 11365m2</t>
  </si>
  <si>
    <t>diverse</t>
  </si>
  <si>
    <t>MKD18124R5</t>
  </si>
  <si>
    <t>Regelinstallatie, data-aansluitpunten 150-200</t>
  </si>
  <si>
    <t>Schneider Electric</t>
  </si>
  <si>
    <t>155 datapunten</t>
  </si>
  <si>
    <t>Ketel gasgestookt HR 40 - 65 KW</t>
  </si>
  <si>
    <t>Quinta PRO 65</t>
  </si>
  <si>
    <t>Ketel gasgestookt HR 65 - 100 KW</t>
  </si>
  <si>
    <t>Quinta PRO 90</t>
  </si>
  <si>
    <t>84,2 kW</t>
  </si>
  <si>
    <t>Schlumberger</t>
  </si>
  <si>
    <t>Luik voordeur</t>
  </si>
  <si>
    <t>Boiler elektrisch 30 liter</t>
  </si>
  <si>
    <t>EDR 30</t>
  </si>
  <si>
    <t>30 Liter</t>
  </si>
  <si>
    <t>Krom schroder</t>
  </si>
  <si>
    <t>BK-G16</t>
  </si>
  <si>
    <t>110 Liter</t>
  </si>
  <si>
    <t>Magna3 32-100 180</t>
  </si>
  <si>
    <t>YONOS PICO 25/1-4</t>
  </si>
  <si>
    <t>Stratos PICO 25/1-6-130</t>
  </si>
  <si>
    <t>Stratos PICO 25/1-4</t>
  </si>
  <si>
    <t>Stratos 30/1-8</t>
  </si>
  <si>
    <t>DN30</t>
  </si>
  <si>
    <t>Acvatix SQS85</t>
  </si>
  <si>
    <t>Regin</t>
  </si>
  <si>
    <t>RVAZ4-24A</t>
  </si>
  <si>
    <t>3 groepen</t>
  </si>
  <si>
    <t>Convector</t>
  </si>
  <si>
    <t>CIAT</t>
  </si>
  <si>
    <t>CULOZ</t>
  </si>
  <si>
    <t>Luchtbehandelingskast BU TA + WW (1-2 m3/s) Links</t>
  </si>
  <si>
    <t>Topvex SR09 HWH-L-CAV</t>
  </si>
  <si>
    <t>Luchtbehandelingskast BU TA + WW (1-2 m3/s) Rechts</t>
  </si>
  <si>
    <t>Topvex SR09 HWH-R-CAV</t>
  </si>
  <si>
    <t>Regelinstallatie, data-aansluitpunten</t>
  </si>
  <si>
    <t>Synco</t>
  </si>
  <si>
    <t>Quinta ACE 160</t>
  </si>
  <si>
    <t>147,5 kW</t>
  </si>
  <si>
    <t>Kelder</t>
  </si>
  <si>
    <t>HU2 Premium Line DPV4 /3 VC</t>
  </si>
  <si>
    <t>Tapwaterpomp Boiler 1</t>
  </si>
  <si>
    <t>Comfort 15-14 B PM</t>
  </si>
  <si>
    <t>Tapwaterpomp Boiler 2</t>
  </si>
  <si>
    <t>PRO3</t>
  </si>
  <si>
    <t>3 Liter</t>
  </si>
  <si>
    <t>Boiler indirect gestookt Boiler 1</t>
  </si>
  <si>
    <t>Pub 160 dds</t>
  </si>
  <si>
    <t>160 Liter</t>
  </si>
  <si>
    <t>Boiler indirect gestookt Boiler 2</t>
  </si>
  <si>
    <t>Pub2-ds2</t>
  </si>
  <si>
    <t>Flonidan</t>
  </si>
  <si>
    <t>UNIFLO</t>
  </si>
  <si>
    <t>G25SR</t>
  </si>
  <si>
    <t xml:space="preserve">Brandstofleiding (gas) stookinstallatie </t>
  </si>
  <si>
    <t>Split-Systeem binnendeel Plafond &gt; 5 kW</t>
  </si>
  <si>
    <t>PCA-M71 KA</t>
  </si>
  <si>
    <t>7,1 kW</t>
  </si>
  <si>
    <t>Studio's</t>
  </si>
  <si>
    <t>Split-Systeem buitendeel 5 - 6 kW Studio 3A</t>
  </si>
  <si>
    <t>PU-P6YGAA</t>
  </si>
  <si>
    <t>5,58 kW</t>
  </si>
  <si>
    <t>Split-Systeem gecombineerd Plafond Studio 1 C</t>
  </si>
  <si>
    <t>PU-P5YGAA</t>
  </si>
  <si>
    <t>8,55 kW</t>
  </si>
  <si>
    <t>Split-Systeem gecombineerd Plafond Studio 1 D</t>
  </si>
  <si>
    <t>PU-P140YHA</t>
  </si>
  <si>
    <t>Split-Systeem gecombineerd Plafond Lokaal 13</t>
  </si>
  <si>
    <t>Split-Systeem gecombineerd Plafond Studio 2</t>
  </si>
  <si>
    <t>6,79 kW</t>
  </si>
  <si>
    <t>RAS-13N3AV2-E1</t>
  </si>
  <si>
    <t>3,33 kW</t>
  </si>
  <si>
    <t>MUZ-AY42VG</t>
  </si>
  <si>
    <t>4,2 kW</t>
  </si>
  <si>
    <t>Circulatiepomp Aanvoer CV Boiler 1</t>
  </si>
  <si>
    <t>Yonos Pico 25/1-4-(EU2)</t>
  </si>
  <si>
    <t>Circulatiepomp Aanvoer CV Boiler 2</t>
  </si>
  <si>
    <t>Circulatiepomp Retour CV Dansschool</t>
  </si>
  <si>
    <t>Stratos 40/1-4</t>
  </si>
  <si>
    <t>Circulatiepomp Retour CV School</t>
  </si>
  <si>
    <t>Circulatiepomp frequentiegestuurd enkel DN 50 mm</t>
  </si>
  <si>
    <t>Magna1 50-180 F 280</t>
  </si>
  <si>
    <t>Driewegmengklep Aanvoer CV Boiler 2</t>
  </si>
  <si>
    <t>Driewegmengklep Aanvoer CV School</t>
  </si>
  <si>
    <t>SAX61</t>
  </si>
  <si>
    <t>DN40</t>
  </si>
  <si>
    <t>Driewegmengklep Aanvoer CV Dansschool</t>
  </si>
  <si>
    <t>Driewegmengklep Aanvoer CV Boiler 1</t>
  </si>
  <si>
    <t>QTV 183</t>
  </si>
  <si>
    <t>0,47 m3/s</t>
  </si>
  <si>
    <t>250/6W</t>
  </si>
  <si>
    <t>VDA 250/6 EC+WST</t>
  </si>
  <si>
    <t>0,5 m3/s</t>
  </si>
  <si>
    <t>MX 210+WS</t>
  </si>
  <si>
    <t>1,03 m3/s</t>
  </si>
  <si>
    <t>Balansventilatie met warmteterugwinning 1000 - 1750 m3/h</t>
  </si>
  <si>
    <t>WTW-DA22</t>
  </si>
  <si>
    <t>1150 m3/h</t>
  </si>
  <si>
    <t>Balansventilatie met warmteterugwinning 1750 - 2500 m3/h</t>
  </si>
  <si>
    <t>WTW-DA23</t>
  </si>
  <si>
    <t>1750 m3/h</t>
  </si>
  <si>
    <t>Luchtbehandelingskast BU TA + WW (2-3 m3/s)</t>
  </si>
  <si>
    <t>RotorLine 17 S</t>
  </si>
  <si>
    <t>7500 m3/h</t>
  </si>
  <si>
    <t>Rittal</t>
  </si>
  <si>
    <t>AE 1213.500</t>
  </si>
  <si>
    <t>Regeling RK1</t>
  </si>
  <si>
    <t>68 I/O</t>
  </si>
  <si>
    <t>Ketel gasgestookt HR Ketel 2 R</t>
  </si>
  <si>
    <t>Vaillant</t>
  </si>
  <si>
    <t>VHR NL 35/4S</t>
  </si>
  <si>
    <t>34,3 kW</t>
  </si>
  <si>
    <t>VHR NL 65/4 S-L</t>
  </si>
  <si>
    <t>63,7 kW</t>
  </si>
  <si>
    <t>Ketel gasgestookt HR Ketel 1 R</t>
  </si>
  <si>
    <t>BSB</t>
  </si>
  <si>
    <t>100 Liter</t>
  </si>
  <si>
    <t>COMBIE</t>
  </si>
  <si>
    <t>7 Liter</t>
  </si>
  <si>
    <t>Boiler indirect gestookt</t>
  </si>
  <si>
    <t>uniSTOR VIH CB 150 C</t>
  </si>
  <si>
    <t>148 Liter</t>
  </si>
  <si>
    <t>Split-Systeem gecombineerd Casette &gt; 5 kW</t>
  </si>
  <si>
    <t>Panasonic</t>
  </si>
  <si>
    <t>PUHZ-ZRP50VKA2</t>
  </si>
  <si>
    <t>80 Liter</t>
  </si>
  <si>
    <t>UPS 50-60/4 F</t>
  </si>
  <si>
    <t>Buisradiator</t>
  </si>
  <si>
    <t>RPM 19/24</t>
  </si>
  <si>
    <t>MX 110+WS</t>
  </si>
  <si>
    <t>0,56 m3/s</t>
  </si>
  <si>
    <t>Airmaster</t>
  </si>
  <si>
    <t>AM 1000</t>
  </si>
  <si>
    <t xml:space="preserve">Ventilatiesysteem met WTW </t>
  </si>
  <si>
    <t>MHR-G 1200</t>
  </si>
  <si>
    <t>0,33 m3/s</t>
  </si>
  <si>
    <t>MHR-G 3000</t>
  </si>
  <si>
    <t>0,83 m3/s</t>
  </si>
  <si>
    <t>MHR-G 4000</t>
  </si>
  <si>
    <t>1,11 m3/s</t>
  </si>
  <si>
    <t>Luchtroosters tbv wtw-units</t>
  </si>
  <si>
    <t>Ketel gasgestookt HR 200 - 300 KW Ketel 2</t>
  </si>
  <si>
    <t>Gas ACE 320</t>
  </si>
  <si>
    <t>285 kW</t>
  </si>
  <si>
    <t>Ketel gasgestookt HR 200 - 300 KW Ketel 1</t>
  </si>
  <si>
    <t>SFA</t>
  </si>
  <si>
    <t>FF02-V45</t>
  </si>
  <si>
    <t>400W</t>
  </si>
  <si>
    <t>Kessel</t>
  </si>
  <si>
    <t xml:space="preserve">mini-compacta </t>
  </si>
  <si>
    <t>26,5 m3/h</t>
  </si>
  <si>
    <t>1e en 2e vedieping</t>
  </si>
  <si>
    <t>2e vedieping</t>
  </si>
  <si>
    <t>Megacontrol</t>
  </si>
  <si>
    <t>Boiler elektrisch 20 liter</t>
  </si>
  <si>
    <t>20 Liter</t>
  </si>
  <si>
    <t>Mono-plus koper</t>
  </si>
  <si>
    <t>Deklta G 100</t>
  </si>
  <si>
    <t>Copeland</t>
  </si>
  <si>
    <t>Flexcon premium</t>
  </si>
  <si>
    <t>25 Liter</t>
  </si>
  <si>
    <t>Expansievat 200 ltr</t>
  </si>
  <si>
    <t>Flexcon VSV 200</t>
  </si>
  <si>
    <t>200 Liter</t>
  </si>
  <si>
    <t>Circulatiepomp frequentiegestuurd 01-2CP1</t>
  </si>
  <si>
    <t>Magna1 40-40 F 220</t>
  </si>
  <si>
    <t>Circulatiepomp frequentiegestuurd 01-5CP1</t>
  </si>
  <si>
    <t>Circulatiepomp frequentiegestuurd 01-2CP2</t>
  </si>
  <si>
    <t>Circulatiepomp 01-3CP01</t>
  </si>
  <si>
    <t>Biral</t>
  </si>
  <si>
    <t>ModulA 65-8 270 RED</t>
  </si>
  <si>
    <t>Circulatiepomp 01-4CP01</t>
  </si>
  <si>
    <t>A 651-1 V2</t>
  </si>
  <si>
    <t>Driewegklep 01-2CV01</t>
  </si>
  <si>
    <t>Sal81</t>
  </si>
  <si>
    <t xml:space="preserve">Driewegmengklep </t>
  </si>
  <si>
    <t>Sax61</t>
  </si>
  <si>
    <t>Driewegklep 01-2CV02</t>
  </si>
  <si>
    <t>6 groepen</t>
  </si>
  <si>
    <t>Vloerverwarmingverdeler inclusief pomp</t>
  </si>
  <si>
    <t>Yonos PICO 26/1-6</t>
  </si>
  <si>
    <t>2 groepen</t>
  </si>
  <si>
    <t xml:space="preserve">Vloerverwarmingverdeler </t>
  </si>
  <si>
    <t>Kanaalventilator</t>
  </si>
  <si>
    <t>Ruck</t>
  </si>
  <si>
    <t>KVRI</t>
  </si>
  <si>
    <t>Raamventilator</t>
  </si>
  <si>
    <t>Centrifugaalventilator &lt; 0,3 m3/s</t>
  </si>
  <si>
    <t>Colasit</t>
  </si>
  <si>
    <t>CMVeco 125/125</t>
  </si>
  <si>
    <t>150 m3/h</t>
  </si>
  <si>
    <t>Zolder TOA</t>
  </si>
  <si>
    <t>Centrifugaalventilator 0,3 - 0,7 m3/s</t>
  </si>
  <si>
    <t>Hurner Funken</t>
  </si>
  <si>
    <t>HF R 250-17 D</t>
  </si>
  <si>
    <t>Centrifugaalventilator 0,7 - 1,1 m3/s</t>
  </si>
  <si>
    <t>CVF</t>
  </si>
  <si>
    <t>2900 m3/h</t>
  </si>
  <si>
    <t>Ostberg</t>
  </si>
  <si>
    <t>Ck100</t>
  </si>
  <si>
    <t>CVE-S ECO SP</t>
  </si>
  <si>
    <t>425 m3/h</t>
  </si>
  <si>
    <t>Educomfort</t>
  </si>
  <si>
    <t>Educomfort FS 600</t>
  </si>
  <si>
    <t>Luchtbehandelingskast BI TA + VWW (2-3 m3/s)</t>
  </si>
  <si>
    <t>EveryLine 3000</t>
  </si>
  <si>
    <t>V170HRFC1E1</t>
  </si>
  <si>
    <t>2,3 m3/s</t>
  </si>
  <si>
    <t>Luchtbehandelingskast BI TA + K (2-3 m3/s)</t>
  </si>
  <si>
    <t>Cu170HR-005</t>
  </si>
  <si>
    <t>9 Meter</t>
  </si>
  <si>
    <t>11 Meter</t>
  </si>
  <si>
    <t>10 Meter</t>
  </si>
  <si>
    <t>8 Meter</t>
  </si>
  <si>
    <t>Regelkast LBK Kelder</t>
  </si>
  <si>
    <t>Regelinstallatie, data-aansluitpunten 70 - 80</t>
  </si>
  <si>
    <t>Gasdetectie</t>
  </si>
  <si>
    <t>Kimessa</t>
  </si>
  <si>
    <t>CANline 04+</t>
  </si>
  <si>
    <t>Pek-sps4</t>
  </si>
  <si>
    <t>Ketel gasgestookt HR 300 - 400 KW</t>
  </si>
  <si>
    <t>Viessmann</t>
  </si>
  <si>
    <t>Vitocrossal CI-320</t>
  </si>
  <si>
    <t>291 kW</t>
  </si>
  <si>
    <t>Luik fitnessruimte</t>
  </si>
  <si>
    <t>Drinkwaterverdeling</t>
  </si>
  <si>
    <t>Itho Daalderop</t>
  </si>
  <si>
    <t>Stiebel Eltron</t>
  </si>
  <si>
    <t>SHZ 50 LCD</t>
  </si>
  <si>
    <t>Boiler indirect gestookt 300 liter</t>
  </si>
  <si>
    <t>NIBE</t>
  </si>
  <si>
    <t>PUB2 DS2-300L</t>
  </si>
  <si>
    <t>FMG</t>
  </si>
  <si>
    <t>FMR DN50 G40</t>
  </si>
  <si>
    <t>Split-Systeem gecombineerd Plafond &gt; 5 kW</t>
  </si>
  <si>
    <t>Split-Systeem gecombineerd Wand &lt; 5 kW</t>
  </si>
  <si>
    <t>RXP20M5V1B</t>
  </si>
  <si>
    <t>2 kW</t>
  </si>
  <si>
    <t>MUZ-AY25VG</t>
  </si>
  <si>
    <t>RXF25C5V1B</t>
  </si>
  <si>
    <t>RXM35R5V1B9</t>
  </si>
  <si>
    <t>3,5 kW</t>
  </si>
  <si>
    <t>Multisplit-Systeem buitendeel (condensor) 7 - 10 kW</t>
  </si>
  <si>
    <t>4MXM80A2V1B</t>
  </si>
  <si>
    <t>UPM2 25</t>
  </si>
  <si>
    <t>UPS 32-80 180</t>
  </si>
  <si>
    <t>Magna 25-100-180</t>
  </si>
  <si>
    <t>Alpha2 25-60 130</t>
  </si>
  <si>
    <t>Acvatix SKD60</t>
  </si>
  <si>
    <t>4 groepen</t>
  </si>
  <si>
    <t>Biddle</t>
  </si>
  <si>
    <t>Bergschenhoek</t>
  </si>
  <si>
    <t>RA 280/6D+ WST 400V</t>
  </si>
  <si>
    <t>920 min-1</t>
  </si>
  <si>
    <t>RA 200/4EC+ WST 230V</t>
  </si>
  <si>
    <t>1380 min-1</t>
  </si>
  <si>
    <t>DVS 400DV REV5/7</t>
  </si>
  <si>
    <t>1.16 m3/s</t>
  </si>
  <si>
    <t>Luchtbehandelingskast BU TA + WW (2-3 m3/s) VEX UNIT 02</t>
  </si>
  <si>
    <t>EXHAUSTO</t>
  </si>
  <si>
    <t>V270H1FC22</t>
  </si>
  <si>
    <t>8910 m3/h</t>
  </si>
  <si>
    <t>Luchtbehandelingskast BU TA + WW (2-3 m3/s) VEX UNIT 01</t>
  </si>
  <si>
    <t>Luchtbehandelingskast BU TA + WW (&lt; 1 m3/s) VEX UNIT 03</t>
  </si>
  <si>
    <t>VEX V250-FC</t>
  </si>
  <si>
    <t>Priva HX</t>
  </si>
  <si>
    <t>Ketel gasgestookt HR 100 - 150 KW Ketel 1 scioscode:BEO-AAA-70</t>
  </si>
  <si>
    <t>Quinta PRO 115</t>
  </si>
  <si>
    <t xml:space="preserve">Stookruimte </t>
  </si>
  <si>
    <t>Ketel gasgestookt HR 100 - 150 KW Ketel 2 scioscode:BEO-AAA-70</t>
  </si>
  <si>
    <t>Burgerhout</t>
  </si>
  <si>
    <t>100/100</t>
  </si>
  <si>
    <t>BC2400DVNA100</t>
  </si>
  <si>
    <t>Kelder/werkkast</t>
  </si>
  <si>
    <t>Kelder/schoonmakersruimte</t>
  </si>
  <si>
    <t>Fusebox 2 1,10,U1,A2</t>
  </si>
  <si>
    <t>1,1 kW</t>
  </si>
  <si>
    <t>Q20</t>
  </si>
  <si>
    <t>15 liter</t>
  </si>
  <si>
    <t>Werkkasten</t>
  </si>
  <si>
    <t>Mono-Plus Koper</t>
  </si>
  <si>
    <t>2500W</t>
  </si>
  <si>
    <t>3250W</t>
  </si>
  <si>
    <t xml:space="preserve">Gasleiding staal rapno:202106184PI </t>
  </si>
  <si>
    <t>Stalen pijp</t>
  </si>
  <si>
    <t>2</t>
  </si>
  <si>
    <t>Gasmeter installatiecode: AHAAAA19</t>
  </si>
  <si>
    <t>Krom/Schroder</t>
  </si>
  <si>
    <t>BK-G25</t>
  </si>
  <si>
    <t>Beg,gr</t>
  </si>
  <si>
    <t>PUHZ-ZRP50VKA</t>
  </si>
  <si>
    <t>3e verd/Dak</t>
  </si>
  <si>
    <t>PUHZ-ZRP</t>
  </si>
  <si>
    <t>5e verd/Dak</t>
  </si>
  <si>
    <t>50 liter/0.5 bar</t>
  </si>
  <si>
    <t>Expansievat 35 ltr</t>
  </si>
  <si>
    <t>35 liter/0.5 bar</t>
  </si>
  <si>
    <t>Circulatiepomp enkel DN25 tbv. CV ketel 1</t>
  </si>
  <si>
    <t>UPS25-80  130</t>
  </si>
  <si>
    <t>Circulatiepomp enkel DN25 tbv. CV ketel 2</t>
  </si>
  <si>
    <t>Circulatiepomp frequentiegestuurd  DN 25 tbv.LBK1</t>
  </si>
  <si>
    <t>Magna3 25-40  180</t>
  </si>
  <si>
    <t>Circulatiepomp frequentiegestuurd  DN 25 tbv.LBK2</t>
  </si>
  <si>
    <t xml:space="preserve">Circulatiepomp frequentiegestuurd  DN 25 tbv.groep 4 </t>
  </si>
  <si>
    <t>Circulatiepomp frequentiegestuurd DN 40 mm tbv Groep 1</t>
  </si>
  <si>
    <t>Magna3 40-60 F220</t>
  </si>
  <si>
    <t>Circulatiepomp frequentiegestuurd DN 40 mm tbv Groep 2</t>
  </si>
  <si>
    <t>Magna3 40-40 F220</t>
  </si>
  <si>
    <t>Circulatiepomp frequentiegestuurd DN 40 mm tbv Groep 3</t>
  </si>
  <si>
    <t>Driewegmengklep tbv LBK 1</t>
  </si>
  <si>
    <t>SAS61/VVG44.20-6.3</t>
  </si>
  <si>
    <t>Driewegmengklep tbv LBK 2</t>
  </si>
  <si>
    <t>Open verdeler-/ verzamelaar CV ketels</t>
  </si>
  <si>
    <t>Verdeler-/ verzamelaar CV groepen incl. appendages</t>
  </si>
  <si>
    <t>Paneelradiatoren incl. appendages</t>
  </si>
  <si>
    <t>Veha</t>
  </si>
  <si>
    <t>Lucht- en vuilafscheider demontabel gelast DN 80 mm</t>
  </si>
  <si>
    <t>Spirovent</t>
  </si>
  <si>
    <t>VKA</t>
  </si>
  <si>
    <t>248m3/h</t>
  </si>
  <si>
    <t xml:space="preserve">Luchtroosters </t>
  </si>
  <si>
    <t>Luchtbehandelingskast BI TA + VKWW (3-4 m3/s) LBK 1</t>
  </si>
  <si>
    <t>HHCompact R 12.12</t>
  </si>
  <si>
    <t>3,88 m3/s</t>
  </si>
  <si>
    <t>7e verd./Dak</t>
  </si>
  <si>
    <t>Luchtbehandelingskast BI TA + VKWW (3-4 m3/s) LBK 2</t>
  </si>
  <si>
    <t>AE1114.500</t>
  </si>
  <si>
    <t>Regelinstallatie, data-aansluitpunten 125 - 150</t>
  </si>
  <si>
    <t>144 datapunten</t>
  </si>
  <si>
    <t>Droge stijgleiding</t>
  </si>
  <si>
    <t>Brandslanghaspel</t>
  </si>
  <si>
    <t>Ajax</t>
  </si>
  <si>
    <t>20mtr/3/4</t>
  </si>
  <si>
    <t>Brandblusser schuim</t>
  </si>
  <si>
    <t>Record</t>
  </si>
  <si>
    <t>Schuim</t>
  </si>
  <si>
    <t>6 liter</t>
  </si>
  <si>
    <t>Brandblusser CO2</t>
  </si>
  <si>
    <t>co2</t>
  </si>
  <si>
    <t>5 kg</t>
  </si>
  <si>
    <t>Melker</t>
  </si>
  <si>
    <t>Infrarood paneel</t>
  </si>
  <si>
    <t>Etherna</t>
  </si>
  <si>
    <t>300 Watt</t>
  </si>
  <si>
    <t>Ketel gasgestookt HR 100 - 150 KW ketel 1 scioscode ADX 157</t>
  </si>
  <si>
    <t>Quinta 115</t>
  </si>
  <si>
    <t>Ketel gasgestookt HR 100 - 150 KW ketel 2 scioscode ADX 157</t>
  </si>
  <si>
    <t>Ketel gasgestookt HR 100 - 150 KW ketel 3 scioscode ADX 157</t>
  </si>
  <si>
    <t>Ketel gasgestookt HR 100 - 150 KW ketel 4 scioscode ADX 157</t>
  </si>
  <si>
    <t>Ketel gasgestookt HR 100 - 150 KW ketel 5 scioscode ADX 157</t>
  </si>
  <si>
    <t>Ketel gasgestookt HR 100 - 150 KW ketel 6 scioscode ADX 157</t>
  </si>
  <si>
    <t>Ketel gasgestookt HR 100 - 150 KW ketel 7 scioscode ADX 157</t>
  </si>
  <si>
    <t>Rookgasafvoer tbv. ketels</t>
  </si>
  <si>
    <t>Skyline 3000</t>
  </si>
  <si>
    <t>100/150</t>
  </si>
  <si>
    <t>Dak/stookruimte</t>
  </si>
  <si>
    <t>Labstream</t>
  </si>
  <si>
    <t>DKVO 730</t>
  </si>
  <si>
    <t>Boiler direct gestookt industrieel 250 - 450 liter</t>
  </si>
  <si>
    <t>Sentry</t>
  </si>
  <si>
    <t>BW100-NL</t>
  </si>
  <si>
    <t>360 Liter</t>
  </si>
  <si>
    <t>Elster</t>
  </si>
  <si>
    <t>Encoder S1D</t>
  </si>
  <si>
    <t>G65</t>
  </si>
  <si>
    <t>Gashok</t>
  </si>
  <si>
    <t>Brandstofleiding (gas) stookinstallatie aanmeldcode: AAR-AAA-51</t>
  </si>
  <si>
    <t>Dikwandige pijp</t>
  </si>
  <si>
    <t>mtr</t>
  </si>
  <si>
    <t>PUHZ-P100YHA</t>
  </si>
  <si>
    <t>10 kW</t>
  </si>
  <si>
    <t>Lage Dak/serverruimte</t>
  </si>
  <si>
    <t>SRC35</t>
  </si>
  <si>
    <t>3.5 kW</t>
  </si>
  <si>
    <t>Koelmachine 40 - 50 kW</t>
  </si>
  <si>
    <t>Climaveneta</t>
  </si>
  <si>
    <t>NECS/B 0182</t>
  </si>
  <si>
    <t>Expansievat 600 ltr</t>
  </si>
  <si>
    <t>600 liter/05 bar</t>
  </si>
  <si>
    <t>Tech.ruimte 2e verd</t>
  </si>
  <si>
    <t>Circulatiepomp frequentiegestuurd enkel DN32 tbv. radiatoren zuid/oost</t>
  </si>
  <si>
    <t xml:space="preserve">Biral </t>
  </si>
  <si>
    <t>Redline M15-2</t>
  </si>
  <si>
    <t>Circulatiepomp frequentiegestuurd DN 40 mm tbv. ketel 1</t>
  </si>
  <si>
    <t>M15-1</t>
  </si>
  <si>
    <t>Circulatiepomp frequentiegestuurd DN 40 mm tbv. radiatoren auditorium/theater</t>
  </si>
  <si>
    <t>MX13-1</t>
  </si>
  <si>
    <t>Circulatiepomp frequentiegestuurd DN 40 mm tbv. radiatoren fiestenstalling</t>
  </si>
  <si>
    <t>Redline M14-1</t>
  </si>
  <si>
    <t>Circulatiepomp frequentiegestuurd DN 40 mm tbv. radiatoren lok/media/ kantine</t>
  </si>
  <si>
    <t>Circulatiepomp frequentiegestuurd DN 40 mm tbv. ketel 7</t>
  </si>
  <si>
    <t>Circulatiepomp frequentiegestuurd DN 40 mm tbv. ketel 6</t>
  </si>
  <si>
    <t>Circulatiepomp frequentiegestuurd DN 40 mm tbv. ketel 4</t>
  </si>
  <si>
    <t>Circulatiepomp frequentiegestuurd DN 40 mm tbv. stralingspanelen</t>
  </si>
  <si>
    <t>A 402 V2</t>
  </si>
  <si>
    <t>Circulatiepomp frequentiegestuurd DN 40 mm tbv. ketel 2</t>
  </si>
  <si>
    <t>Circulatiepomp frequentiegestuurd DN 40 mm tbv. ketel 3</t>
  </si>
  <si>
    <t>Circulatiepomp frequentiegestuurd DN 40 mm tbv. ketel 5</t>
  </si>
  <si>
    <t>Circulatiepomp frequentiegestuurd DN 50 mm tbv. radiatoren zuid/west</t>
  </si>
  <si>
    <t>ModulA 50-6  270 RED</t>
  </si>
  <si>
    <t>Circulatiepomp frequentiegestuurd DN 65 mm tbv. luchtbehandelingskasten</t>
  </si>
  <si>
    <t>A502/652 V002</t>
  </si>
  <si>
    <t>Circulatiepomp frequentiegestuurd  DN 80 mm tbv.ketels</t>
  </si>
  <si>
    <t>Redline LX 803</t>
  </si>
  <si>
    <t>Driewegmengklep DN65  tbv. luchtbehandelingskasten</t>
  </si>
  <si>
    <t>SQS 65</t>
  </si>
  <si>
    <t>Tech.ruimte 3e verd</t>
  </si>
  <si>
    <t>Driewegmengklep DN40 tbv. radiatoren zuid/west</t>
  </si>
  <si>
    <t>Driewegmengklep DN40 tbv. radiatoren fiestenstalling</t>
  </si>
  <si>
    <t>Driewegmengklep DN40 tbv. radiatoren lok/media/ kantine</t>
  </si>
  <si>
    <t>Driewegmengklep DN40 tbv. radiatoren auditorium/theater</t>
  </si>
  <si>
    <t>Driewegmengklep DN40 tbv. radiatoren zuid/oost</t>
  </si>
  <si>
    <t>Ledenradiatoren</t>
  </si>
  <si>
    <t>Frenger</t>
  </si>
  <si>
    <t>8 stuks</t>
  </si>
  <si>
    <t>Afzuigventilator soldeerstation</t>
  </si>
  <si>
    <t>Holtrop &amp; Jansma</t>
  </si>
  <si>
    <t>KA2500</t>
  </si>
  <si>
    <t xml:space="preserve">Zehnder </t>
  </si>
  <si>
    <t>RPM 19/24P</t>
  </si>
  <si>
    <t>260 m3/h</t>
  </si>
  <si>
    <t>Stork Air</t>
  </si>
  <si>
    <t>MX110 +WS</t>
  </si>
  <si>
    <t>0.46 m3/s</t>
  </si>
  <si>
    <t>Lage Dak</t>
  </si>
  <si>
    <t>VDA225/4 EC+WS</t>
  </si>
  <si>
    <t>MX 210 ZMV+WS</t>
  </si>
  <si>
    <t>1,02 m3/s</t>
  </si>
  <si>
    <t>Rucon</t>
  </si>
  <si>
    <t>RV45 M200D</t>
  </si>
  <si>
    <t>0.13 m3/s</t>
  </si>
  <si>
    <t>RV45 M160D</t>
  </si>
  <si>
    <t>0.04 m3/s</t>
  </si>
  <si>
    <t xml:space="preserve">Kastventilator </t>
  </si>
  <si>
    <t>48,5 m3/h</t>
  </si>
  <si>
    <t>62,8  m3/h</t>
  </si>
  <si>
    <t>Kabinet</t>
  </si>
  <si>
    <t>22,7  m3/h</t>
  </si>
  <si>
    <t>150 mm</t>
  </si>
  <si>
    <t>Ventilatiesysteem gestuurd met WTW 3000 m3/h</t>
  </si>
  <si>
    <t>WHR DA 9300 R kops</t>
  </si>
  <si>
    <t>0.83 m3/s</t>
  </si>
  <si>
    <t>Ventilatiesysteem gestuurd met WTW 2000 m3/h</t>
  </si>
  <si>
    <t>WHR DA 9250 L KOPS</t>
  </si>
  <si>
    <t>Luchtbehandelingskast BI TA + VPW (8-12 m3/s) lbk school</t>
  </si>
  <si>
    <t>Klimatec</t>
  </si>
  <si>
    <t>KZG.4 0500</t>
  </si>
  <si>
    <t>11,11 m3/s  40000 m3/h</t>
  </si>
  <si>
    <t>Luchtbehandelingskast BU TA + VKPW (4-6 m3/s) lbk kantine/auditorium/theater</t>
  </si>
  <si>
    <t>KZG 4 0250</t>
  </si>
  <si>
    <t>4 m3/s</t>
  </si>
  <si>
    <t>Luchtbehandelingskast BU TA + VKPW (4-6 m3/s) lbk laboratorium/ binask lokaalen</t>
  </si>
  <si>
    <t>KZG 4 0160</t>
  </si>
  <si>
    <t>3.14 m3/s</t>
  </si>
  <si>
    <t>Frequentieregelaar 5 - 10 kW</t>
  </si>
  <si>
    <t>Danfos</t>
  </si>
  <si>
    <t>FC102P7K5T4E55</t>
  </si>
  <si>
    <t>7,5 kW</t>
  </si>
  <si>
    <t>FC102P11K5T4E55</t>
  </si>
  <si>
    <t xml:space="preserve">Frequentieregelaar 30 - 40 kW </t>
  </si>
  <si>
    <t>FC102P30KT4E55</t>
  </si>
  <si>
    <t>30 kW</t>
  </si>
  <si>
    <t>Regelkast Gymzaal</t>
  </si>
  <si>
    <t>AE 1073</t>
  </si>
  <si>
    <t>Regelinstallatie, data-aansluitpunten 30 - 40 Gymzaal</t>
  </si>
  <si>
    <t>34 I/O</t>
  </si>
  <si>
    <t>MCD18124R5/</t>
  </si>
  <si>
    <t>Rada</t>
  </si>
  <si>
    <t>Pulse</t>
  </si>
  <si>
    <t>Sporthal Bindelmeer</t>
  </si>
  <si>
    <t>Dubbelink</t>
  </si>
  <si>
    <t>Tapwaterpomp  DN 25 mm</t>
  </si>
  <si>
    <t>Tech.ruimte beg.gr</t>
  </si>
  <si>
    <t>50 Liter 2500W</t>
  </si>
  <si>
    <t>Thermia AB</t>
  </si>
  <si>
    <t>WT-T 500</t>
  </si>
  <si>
    <t>500 Liter</t>
  </si>
  <si>
    <t>200 liter/1 bar</t>
  </si>
  <si>
    <t>Circulatiepomp frequentiegestuurd DN 40 mm transportpomp</t>
  </si>
  <si>
    <t>Magna3 40-120 F250</t>
  </si>
  <si>
    <t>Circulatiepomp frequentiegestuurd DN 50 mm tbv. boiler</t>
  </si>
  <si>
    <t>Maxo 50/0.5-8</t>
  </si>
  <si>
    <t>Circulatiepomp frequentiegestuurd DN 50 mm tbv. sportzaal C+ D</t>
  </si>
  <si>
    <t>Circulatiepomp frequentiegestuurd DN 40 mm tbv. sportzaal B</t>
  </si>
  <si>
    <t>Magna3 40-80 F220</t>
  </si>
  <si>
    <t>Circulatiepomp frequentiegestuurd DN 40 mm tbv. sportzaal</t>
  </si>
  <si>
    <t>Driewegmengklepen</t>
  </si>
  <si>
    <t>MXF461.40.20</t>
  </si>
  <si>
    <t>Paneelradiatoren incl appendages</t>
  </si>
  <si>
    <t>Gebhardt</t>
  </si>
  <si>
    <t xml:space="preserve">Lage dak </t>
  </si>
  <si>
    <t xml:space="preserve">Hoge dak </t>
  </si>
  <si>
    <t>AE1060 500</t>
  </si>
  <si>
    <t>Stookruimte 1e verd.</t>
  </si>
  <si>
    <t>Conti</t>
  </si>
  <si>
    <t>Kleedkamers</t>
  </si>
  <si>
    <t>Rookgasafvoer tbv. boiler</t>
  </si>
  <si>
    <t>100</t>
  </si>
  <si>
    <t>Lucht/water warmtepomp 20 - 50 kW</t>
  </si>
  <si>
    <t>Carrier</t>
  </si>
  <si>
    <t>30RQS-039A0062-PE</t>
  </si>
  <si>
    <t>42 kW</t>
  </si>
  <si>
    <t>Tapwaterpomp DN 25(staat uit)</t>
  </si>
  <si>
    <t>UP 25-45N</t>
  </si>
  <si>
    <t>Boiler direct gestookt huishoudelijk 175 - 250 liter(staat uit)</t>
  </si>
  <si>
    <t>Baxi</t>
  </si>
  <si>
    <t>8EN185NL</t>
  </si>
  <si>
    <t>185 liter</t>
  </si>
  <si>
    <t>EDR 150</t>
  </si>
  <si>
    <t>AZAS71M2V1B</t>
  </si>
  <si>
    <t>Lage dak keuken</t>
  </si>
  <si>
    <t>200 liter/0.5 bar</t>
  </si>
  <si>
    <t>300 liter/1 bar</t>
  </si>
  <si>
    <t>Circulatiepomp frequentiegestuurd  DN 30 tbv.NO laagbouw</t>
  </si>
  <si>
    <t>TOP-S30/7</t>
  </si>
  <si>
    <t>Circulatiepomp frequentiegestuurd DN 40 mm tbv ZW gevel laagbouw Keuken</t>
  </si>
  <si>
    <t>P40/165</t>
  </si>
  <si>
    <t>Circulatiepomp frequentiegestuurd DN 50 mm tbv. luchtverhiters</t>
  </si>
  <si>
    <t>Stratos 50/1-9</t>
  </si>
  <si>
    <t>Circulatiepomp frequentiegestuurd DN 65 mm tbv NO gevel hoogbouw</t>
  </si>
  <si>
    <t>Stratos 65/1-9</t>
  </si>
  <si>
    <t>Circulatiepomp frequentiegestuurd DN 65 mm tbv ZW gevel hoogbouw</t>
  </si>
  <si>
    <t>TOP-S65/10</t>
  </si>
  <si>
    <t>Driewegmengklep tbv NO gevel hoogbouw</t>
  </si>
  <si>
    <t>M3P80FY</t>
  </si>
  <si>
    <t>Driewegmengklep tbv ZW gevel hoogbouw</t>
  </si>
  <si>
    <t>Driewegmengklep tbv ZW gevel laagbouw Keuken</t>
  </si>
  <si>
    <t>Siemens/Landis&amp;Gyr</t>
  </si>
  <si>
    <t>BPZ ASE2</t>
  </si>
  <si>
    <t xml:space="preserve">Driewegmengklep tbv NO gevel laagbouw </t>
  </si>
  <si>
    <t>Luchtgordijn elektrisch 1500 mm</t>
  </si>
  <si>
    <t>Kampmann</t>
  </si>
  <si>
    <t>REF-V-400-45</t>
  </si>
  <si>
    <t>DAV 225-4</t>
  </si>
  <si>
    <t>Onleesbaar</t>
  </si>
  <si>
    <t>cas 460-4d mbs</t>
  </si>
  <si>
    <t>DAV 315-6</t>
  </si>
  <si>
    <t>S&amp;P</t>
  </si>
  <si>
    <t>CVAB/4-400</t>
  </si>
  <si>
    <t>1416 rpm</t>
  </si>
  <si>
    <t>Luchtbehandelingskast BU TA + VKWW (1-2 m3/s)</t>
  </si>
  <si>
    <t>39SQ 0808</t>
  </si>
  <si>
    <t>1.44 m3/s</t>
  </si>
  <si>
    <t>Luchtbehandelingskast BU TA + VKWTW (1-2 m3/s)Aula</t>
  </si>
  <si>
    <t>Luchtbehandelingskast BU A + VK (1-2 m3/s)afzuigbox 1</t>
  </si>
  <si>
    <t>Liberty 1515 enkel</t>
  </si>
  <si>
    <t>Niet meer leesbaar</t>
  </si>
  <si>
    <t>Luchtbehandelingskast BU A + VK (1-2 m3/s)afzuigbox 2</t>
  </si>
  <si>
    <t>Luchtbehandelingskast BU TA + VKPW (8 -12 m3/s) LBK 5</t>
  </si>
  <si>
    <t>39HQ 16.08</t>
  </si>
  <si>
    <t>8,89 m3/s</t>
  </si>
  <si>
    <t>Frequentieregelaar 10 - 20 kW Toevoer LBK</t>
  </si>
  <si>
    <t>Vacon 100</t>
  </si>
  <si>
    <t>11kW</t>
  </si>
  <si>
    <t>Werkkast 3e verdieping</t>
  </si>
  <si>
    <t>Frequentieregelaar 10 - 20 kW Afvoer LBK</t>
  </si>
  <si>
    <t>Regelkast RK2</t>
  </si>
  <si>
    <t>AE1110.500</t>
  </si>
  <si>
    <t>Regelkast RK2 Keuken</t>
  </si>
  <si>
    <t>AE1260 500</t>
  </si>
  <si>
    <t>Keuken begane grond</t>
  </si>
  <si>
    <t>Regelkast RK3 Keuken</t>
  </si>
  <si>
    <t>Regelinstallatie, data-aansluitpunten 30   RK2</t>
  </si>
  <si>
    <t>Privca</t>
  </si>
  <si>
    <t>HX 8E</t>
  </si>
  <si>
    <t>25 datapunten</t>
  </si>
  <si>
    <t>Regelinstallatie, data-aansluitpunten 20   RK2 Keuken</t>
  </si>
  <si>
    <t>Regelinstallatie, data-aansluitpunten 30   RK1</t>
  </si>
  <si>
    <t>Stichting Zaam</t>
  </si>
  <si>
    <t>Ketel gasgestookt HR 100 - 150 KW Ketel 1 scioscode:AAR-AAA-46</t>
  </si>
  <si>
    <t>Tech.ruimte 1e</t>
  </si>
  <si>
    <t>Ketel gasgestookt HR 100 - 150 KW Ketel 2 scioscode:AAR-AAA-46</t>
  </si>
  <si>
    <t>Rookgasafvoer 100/100</t>
  </si>
  <si>
    <t>127/100</t>
  </si>
  <si>
    <t>Waterhok</t>
  </si>
  <si>
    <t>Kantine</t>
  </si>
  <si>
    <t>Pantry Rechts</t>
  </si>
  <si>
    <t>Pantry Links</t>
  </si>
  <si>
    <t xml:space="preserve">Boiler elektrisch 15 liter </t>
  </si>
  <si>
    <t>Schoonmaakhok</t>
  </si>
  <si>
    <t>Gasleiding staal raportnummer:PGA-24-043-004</t>
  </si>
  <si>
    <t>ENCONDER S1D</t>
  </si>
  <si>
    <t>DN 100</t>
  </si>
  <si>
    <t>SRC20ZS-S</t>
  </si>
  <si>
    <t>Circulatiepomp frequentiegestuurd  DN 65 mm Vloerverwarming+ convectoren</t>
  </si>
  <si>
    <t>Magna3 65-60 F340</t>
  </si>
  <si>
    <t>80 liter/0.5 bar</t>
  </si>
  <si>
    <t>Circulatiepomp frequentiegestuurd enkel DN25 LBK</t>
  </si>
  <si>
    <t>Alpha2 25-40  180</t>
  </si>
  <si>
    <t>Circulatiepomp  DN25 tbv. ketels</t>
  </si>
  <si>
    <t>UPS 25-80  130</t>
  </si>
  <si>
    <t>Radiator</t>
  </si>
  <si>
    <t>Buis</t>
  </si>
  <si>
    <t>Receptie</t>
  </si>
  <si>
    <t>Jaga</t>
  </si>
  <si>
    <t>Vloerverwarmingset incl pomp</t>
  </si>
  <si>
    <t>Espace</t>
  </si>
  <si>
    <t>Open verdeler-/verzamelaar tbv ketels</t>
  </si>
  <si>
    <t>Lokale muurventilator</t>
  </si>
  <si>
    <t>Multifan</t>
  </si>
  <si>
    <t>V4E30A0M10100</t>
  </si>
  <si>
    <t>2350 m3/h</t>
  </si>
  <si>
    <t>Dakventilator &lt; 0,3 m3/s</t>
  </si>
  <si>
    <t>TKV 300</t>
  </si>
  <si>
    <t>Luchtbehandelingskast BU TA + VWW (2-3 m3/s)</t>
  </si>
  <si>
    <t>NKD 10.21/10.21</t>
  </si>
  <si>
    <t>2.70 m3/s</t>
  </si>
  <si>
    <t>Luchtkanalen</t>
  </si>
  <si>
    <t>Regelinstallatie, data-aansluitpunten 24</t>
  </si>
  <si>
    <t>24 datapunten</t>
  </si>
  <si>
    <t>Regelkast 01RK01</t>
  </si>
  <si>
    <t xml:space="preserve">Eldon </t>
  </si>
  <si>
    <t>MAD1201030R5</t>
  </si>
  <si>
    <t>Tech. 3e verd</t>
  </si>
  <si>
    <t>Ketel gasgestookt HR 100 - 150 KW Ketel 3</t>
  </si>
  <si>
    <t>ATAG</t>
  </si>
  <si>
    <t>XL140</t>
  </si>
  <si>
    <t>130 kW</t>
  </si>
  <si>
    <t>Stookruimte</t>
  </si>
  <si>
    <t>Ketel gasgestookt HR 100 - 150 KW Ketel 1</t>
  </si>
  <si>
    <t>Ketel gasgestookt HR 100 - 150 KW Ketel 2</t>
  </si>
  <si>
    <t>Sensus</t>
  </si>
  <si>
    <t>R400</t>
  </si>
  <si>
    <t>UP 20-15-N 150</t>
  </si>
  <si>
    <t>DN 20</t>
  </si>
  <si>
    <t>Plieger</t>
  </si>
  <si>
    <t>Hotfill</t>
  </si>
  <si>
    <t>Plieger 15</t>
  </si>
  <si>
    <t>Boiler indirect gestookt 210 liter</t>
  </si>
  <si>
    <t>ACV</t>
  </si>
  <si>
    <t>Smart 210L</t>
  </si>
  <si>
    <t>210 Liter</t>
  </si>
  <si>
    <t>83337</t>
  </si>
  <si>
    <t>Split-Systeem binnendeel Cassette 3,5 - 5 kW</t>
  </si>
  <si>
    <t>MUZ-SF35VE</t>
  </si>
  <si>
    <t>Circulatiepomp enkel DN 50 mm</t>
  </si>
  <si>
    <t>TOP-S50/4</t>
  </si>
  <si>
    <t>DN 50</t>
  </si>
  <si>
    <t>Circulatiepomp enkel DN 65 mm</t>
  </si>
  <si>
    <t>HE-AS</t>
  </si>
  <si>
    <t>P 65 A-1</t>
  </si>
  <si>
    <t>DN 65</t>
  </si>
  <si>
    <t>MAgna3 40-120F 250</t>
  </si>
  <si>
    <t>DN 40</t>
  </si>
  <si>
    <t>SAX81</t>
  </si>
  <si>
    <t>Acvatix SQX82</t>
  </si>
  <si>
    <t>Lokale afzuigventilator</t>
  </si>
  <si>
    <t>Nedco</t>
  </si>
  <si>
    <t>Pijpdakventilator Douches</t>
  </si>
  <si>
    <t>KPM 19/24</t>
  </si>
  <si>
    <t xml:space="preserve">Dakventilator &lt; 0,3 m3/s </t>
  </si>
  <si>
    <t>110</t>
  </si>
  <si>
    <t>1810 m-1</t>
  </si>
  <si>
    <t>Centrifugaalventilator zuurkast lokaal 16</t>
  </si>
  <si>
    <t>Ontvochtigings unit</t>
  </si>
  <si>
    <t>Brink</t>
  </si>
  <si>
    <t>Ventilatiesysteem CO2 gestuurd met WTW</t>
  </si>
  <si>
    <t>DCW800</t>
  </si>
  <si>
    <t>40 kW</t>
  </si>
  <si>
    <t>4e verdieping</t>
  </si>
  <si>
    <t>Ketel gasgestookt HR 150 - 200 KW Ketel 1</t>
  </si>
  <si>
    <t>GAS 210 ECO PRO</t>
  </si>
  <si>
    <t>170 kW</t>
  </si>
  <si>
    <t>Ketel gasgestookt HR 150 - 200 KW Ketel 2</t>
  </si>
  <si>
    <t>Condenspomp</t>
  </si>
  <si>
    <t>Little Giant</t>
  </si>
  <si>
    <t>VCMA-20S</t>
  </si>
  <si>
    <t>CO-ER2</t>
  </si>
  <si>
    <t>Cetetherm</t>
  </si>
  <si>
    <t>Cetecell 500</t>
  </si>
  <si>
    <t>SRC63ZR-S</t>
  </si>
  <si>
    <t>6,3 kW</t>
  </si>
  <si>
    <t>Expansievat 18 ltr Ketel 1</t>
  </si>
  <si>
    <t>Expansievat 18 ltr Ketel 2</t>
  </si>
  <si>
    <t>Circulatiepomp enkel DN &lt; 40 mm Boiler</t>
  </si>
  <si>
    <t>UPS 25-80-180</t>
  </si>
  <si>
    <t>Star Z20/4</t>
  </si>
  <si>
    <t>Circulatiepomp enkel DN 40 mm</t>
  </si>
  <si>
    <t>UPS 40-30 F</t>
  </si>
  <si>
    <t>Circulatiepomp frequentiegestuurd enkel DN 40 mm CV-verdeler</t>
  </si>
  <si>
    <t>Magna 3 40-80 F 220</t>
  </si>
  <si>
    <t>Circulatiepomp frequentiegestuurd enkel DN 50 mm Ketel 1</t>
  </si>
  <si>
    <t>Magna 3 50-120 F 280</t>
  </si>
  <si>
    <t>Circulatiepomp frequentiegestuurd enkel DN 50 mm Ketel 2</t>
  </si>
  <si>
    <t>Circulatiepomp frequentiegestuurd enkel DN 50 mm CV-Verdeler</t>
  </si>
  <si>
    <t>Driewegmengklep CV-verdeler</t>
  </si>
  <si>
    <t>Acvatix SQX62</t>
  </si>
  <si>
    <t>Driewegmengklep Boiler</t>
  </si>
  <si>
    <t>Driewegmengklep LBK</t>
  </si>
  <si>
    <t>Gymzaal 1</t>
  </si>
  <si>
    <t>Gymzaal 2</t>
  </si>
  <si>
    <t>Vloerverwarmingverdeler</t>
  </si>
  <si>
    <t>Warmtewisselaar Boiler</t>
  </si>
  <si>
    <t>System D</t>
  </si>
  <si>
    <t>NPV 190 125</t>
  </si>
  <si>
    <t>Lage dak gymzaal 2</t>
  </si>
  <si>
    <t>VDA 200/4-D</t>
  </si>
  <si>
    <t>VDA 225/4-8D</t>
  </si>
  <si>
    <t>Lage dak gymzaal 1</t>
  </si>
  <si>
    <t>RV 45M200D</t>
  </si>
  <si>
    <t>1400 rpm</t>
  </si>
  <si>
    <t>MAICO</t>
  </si>
  <si>
    <t>Rem 22/16 EX</t>
  </si>
  <si>
    <t>CK 200</t>
  </si>
  <si>
    <t>976 m3/h</t>
  </si>
  <si>
    <t>IRE 250</t>
  </si>
  <si>
    <t>IRE 200</t>
  </si>
  <si>
    <t>Luchtbehandelingskast BU TA + WTW (&lt; 1 m3/s)</t>
  </si>
  <si>
    <t>Auerhaan</t>
  </si>
  <si>
    <t>HRglobal 2000 TAC4</t>
  </si>
  <si>
    <t>Terrein</t>
  </si>
  <si>
    <t xml:space="preserve">Luchtbehandelingskast BU TA + VWW </t>
  </si>
  <si>
    <t>NKD 17.8/17.8</t>
  </si>
  <si>
    <t>Luchtbehandelingskast BI TA + V (2-3 m3/s) AULA</t>
  </si>
  <si>
    <t>AT4 12x12</t>
  </si>
  <si>
    <t>8640 m3/h</t>
  </si>
  <si>
    <t>MCD18164</t>
  </si>
  <si>
    <t>Douche regeling</t>
  </si>
  <si>
    <t>Meltronic 850/24</t>
  </si>
  <si>
    <t>Regelinstallatie, data-aansluitpunten 150 - 200</t>
  </si>
  <si>
    <t>150 I/O</t>
  </si>
  <si>
    <t>Wateroverlastmelder</t>
  </si>
  <si>
    <t>PEK-SPS4</t>
  </si>
  <si>
    <t>Topline HR50 II</t>
  </si>
  <si>
    <t>50 kW</t>
  </si>
  <si>
    <t>Topline HR70 II</t>
  </si>
  <si>
    <t>70 kW</t>
  </si>
  <si>
    <t>Cascade opstelling HR &lt; 120 KW</t>
  </si>
  <si>
    <t>100 kW</t>
  </si>
  <si>
    <t>Sanispeed</t>
  </si>
  <si>
    <t>Smartboiler 50 mono</t>
  </si>
  <si>
    <t>Staal + Koper</t>
  </si>
  <si>
    <t>Heatwave</t>
  </si>
  <si>
    <t>35 Liter</t>
  </si>
  <si>
    <t xml:space="preserve">Wilo </t>
  </si>
  <si>
    <t>Start-rs 25/6</t>
  </si>
  <si>
    <t>Yonos PICO 25/1-8</t>
  </si>
  <si>
    <t>Stylvent</t>
  </si>
  <si>
    <t>Ketel gasgestookt HR 500 - 600 KW</t>
  </si>
  <si>
    <t>Gas 310 E</t>
  </si>
  <si>
    <t>531 kW</t>
  </si>
  <si>
    <t>DAB</t>
  </si>
  <si>
    <t>DWC2</t>
  </si>
  <si>
    <t>Onebekend</t>
  </si>
  <si>
    <t>AOsmith</t>
  </si>
  <si>
    <t>BFC 60 N</t>
  </si>
  <si>
    <t>368 Liter</t>
  </si>
  <si>
    <t>Iho daalderop</t>
  </si>
  <si>
    <t>07.95.14.045</t>
  </si>
  <si>
    <t>Delta G 100</t>
  </si>
  <si>
    <t>SUZ-KA50VA6</t>
  </si>
  <si>
    <t>Split-Systeem gecombineerd Kanaal &gt; 5 kW</t>
  </si>
  <si>
    <t>SUZ-KA71VA6</t>
  </si>
  <si>
    <t>PUHZ-P125YKA</t>
  </si>
  <si>
    <t>12,1 kW</t>
  </si>
  <si>
    <t>Alpha2 25-60 180</t>
  </si>
  <si>
    <t>Magna3 32-80 220</t>
  </si>
  <si>
    <t>Stratos MAXO 30/0,5-12</t>
  </si>
  <si>
    <t>Magna3 32-80 F220</t>
  </si>
  <si>
    <t>Magna3 32-120 F220</t>
  </si>
  <si>
    <t>Circulatiepomp frequentiegestuurd enkel DN 65 mm</t>
  </si>
  <si>
    <t>Magna3 65-120 F 340</t>
  </si>
  <si>
    <t>DN65</t>
  </si>
  <si>
    <t>Magna3 65-60 F 340</t>
  </si>
  <si>
    <t>Actavix SQS35</t>
  </si>
  <si>
    <t>Actavix SQS65</t>
  </si>
  <si>
    <t>DN60</t>
  </si>
  <si>
    <t>6 stuks a 20 meter</t>
  </si>
  <si>
    <t>Luchtgordijn indirect verwarmd 2000 mm</t>
  </si>
  <si>
    <t>Gelu</t>
  </si>
  <si>
    <t>NPV 190/EC</t>
  </si>
  <si>
    <t>MX 210+ ws</t>
  </si>
  <si>
    <t>3701 m3/h</t>
  </si>
  <si>
    <t>Aanname</t>
  </si>
  <si>
    <t>Luchtbehandelingskast BI TA + VWW (1-2 m3/s)</t>
  </si>
  <si>
    <t>Verhulst</t>
  </si>
  <si>
    <t>VKT 0303/0303</t>
  </si>
  <si>
    <t>1,111 m3/s</t>
  </si>
  <si>
    <t>Luchtbehandelingskast BU TA + VWW (1-2 m3/s)</t>
  </si>
  <si>
    <t>VKT 0403/0403</t>
  </si>
  <si>
    <t>Luchtbehandelingskast BU TA + VWW (8-12 m3/s)</t>
  </si>
  <si>
    <t>VKT 1106/1106</t>
  </si>
  <si>
    <t>8,889 m3/s</t>
  </si>
  <si>
    <t>Regekast RK2</t>
  </si>
  <si>
    <t>Regekast RK1</t>
  </si>
  <si>
    <t>Regelinstallatie RK2</t>
  </si>
  <si>
    <t>17 I/O</t>
  </si>
  <si>
    <t>Regelinstallatie RK1</t>
  </si>
  <si>
    <t>46 I/O</t>
  </si>
  <si>
    <t>Trox</t>
  </si>
  <si>
    <t>Quinta Pro</t>
  </si>
  <si>
    <t>43 kW</t>
  </si>
  <si>
    <t>Quinta Pro 45</t>
  </si>
  <si>
    <t>Quinta Ace 135</t>
  </si>
  <si>
    <t>128,1 kW</t>
  </si>
  <si>
    <t>Ketel gasgestookt HR Ketel 5</t>
  </si>
  <si>
    <t>Quinta Ace 160</t>
  </si>
  <si>
    <t>147,6 kW</t>
  </si>
  <si>
    <t>Ketel gasgestookt HR Ketel 4</t>
  </si>
  <si>
    <t>Rookgasafvoer Cascade opstelling</t>
  </si>
  <si>
    <t>Hydrofoor 1 pomp</t>
  </si>
  <si>
    <t>Boiler direct gestookt industrieel &gt; 450 liter</t>
  </si>
  <si>
    <t>Energietechniek</t>
  </si>
  <si>
    <t>PUB2 DS2-500L</t>
  </si>
  <si>
    <t xml:space="preserve">Mono koper </t>
  </si>
  <si>
    <t>Mono koper plus</t>
  </si>
  <si>
    <t>G 65</t>
  </si>
  <si>
    <t>Fuji</t>
  </si>
  <si>
    <t>AOYG07LLCE</t>
  </si>
  <si>
    <t>PUHZ-ZRP35VKA2</t>
  </si>
  <si>
    <t>PUZ-ZM35VKA</t>
  </si>
  <si>
    <t>Koelmachine 2 LBK</t>
  </si>
  <si>
    <t>PUHZ-P200YKA3</t>
  </si>
  <si>
    <t>22,4 kW</t>
  </si>
  <si>
    <t>Koelmachine 1 LBK</t>
  </si>
  <si>
    <t>Expansievat 35 ltr ( afgekoppelde ketel )</t>
  </si>
  <si>
    <t>Expansieautomaat 600 ltr</t>
  </si>
  <si>
    <t>Compresso</t>
  </si>
  <si>
    <t>CU 600.6</t>
  </si>
  <si>
    <t>600 Liter</t>
  </si>
  <si>
    <t>Circulatiepomp enkel DN Ketel</t>
  </si>
  <si>
    <t>UPM2 25-70 130</t>
  </si>
  <si>
    <t>Circulatiepomp CV Aanvoer LBK LJC</t>
  </si>
  <si>
    <t>Top-S25/7</t>
  </si>
  <si>
    <t>Circulatiepomp CV Aanvoer Radiatoren Administratie</t>
  </si>
  <si>
    <t>Magna1 32-80 F 220</t>
  </si>
  <si>
    <t>Circulatiepomp CV Aanvoer Radiatoren Noord</t>
  </si>
  <si>
    <t>MAgna1 40-120 F 250</t>
  </si>
  <si>
    <t>Circulatiepomp CV Aanvoer Radiatoren Zuid</t>
  </si>
  <si>
    <t>Modula 80-12 360 RED</t>
  </si>
  <si>
    <t>Circulatiepomp CV Aanvoer Gymzaal &amp; Aula</t>
  </si>
  <si>
    <t>Modula 65-8 340 RED</t>
  </si>
  <si>
    <t>Circulatiepomp CV Aanvoer Radiatoren Mediatheek &amp; LJC</t>
  </si>
  <si>
    <t>Stratos 50/1-8</t>
  </si>
  <si>
    <t>Driewegmengklep CV Aanvoer  Radiatoren Zuid</t>
  </si>
  <si>
    <t>Driewegmengklep CV Aanvoer  Radiatoren Noord</t>
  </si>
  <si>
    <t>Driewegmengklep CV Aanvoer Gymzaal &amp; Aula</t>
  </si>
  <si>
    <t>Driewegmengklep CV Aanvoer Radiatoren Administratie</t>
  </si>
  <si>
    <t>Driewegmengklep CV Aanvoer Mediatheek &amp; LJC</t>
  </si>
  <si>
    <t>Heater (indirect gestookt)</t>
  </si>
  <si>
    <t>Winterwarm</t>
  </si>
  <si>
    <t>235</t>
  </si>
  <si>
    <t>32,2 kW</t>
  </si>
  <si>
    <t xml:space="preserve">Luchtgordijn indirect verwarmd </t>
  </si>
  <si>
    <t>Flowair</t>
  </si>
  <si>
    <t>Entree</t>
  </si>
  <si>
    <t>Deelstroomfilter</t>
  </si>
  <si>
    <t>Hesuma Water</t>
  </si>
  <si>
    <t>Luchtreiniger</t>
  </si>
  <si>
    <t>Toxozon</t>
  </si>
  <si>
    <t>Cyrox</t>
  </si>
  <si>
    <t>Afzuiging soldeerstation</t>
  </si>
  <si>
    <t>Debeuk</t>
  </si>
  <si>
    <t>Vent-Axia</t>
  </si>
  <si>
    <t>Dakkap</t>
  </si>
  <si>
    <t>QAV 303</t>
  </si>
  <si>
    <t>REF-H-315-6</t>
  </si>
  <si>
    <t>0,1 m3/s</t>
  </si>
  <si>
    <t>Dakventilator Toilet Groep Hal</t>
  </si>
  <si>
    <t>D-CDV 122</t>
  </si>
  <si>
    <t>0,28 m3/s</t>
  </si>
  <si>
    <t>Dakventilator Natuurkunde Praktijk</t>
  </si>
  <si>
    <t>Dakventilator Toilet Groep Docenten</t>
  </si>
  <si>
    <t>DV 225-2E</t>
  </si>
  <si>
    <t>775 m3/h</t>
  </si>
  <si>
    <t>Dakventilator Toilet groep Zuid</t>
  </si>
  <si>
    <t>Dakventilator Biologie Praktijk</t>
  </si>
  <si>
    <t>REF-H-450-4/7</t>
  </si>
  <si>
    <t>Dakventilator Douche ruimte</t>
  </si>
  <si>
    <t>Dakventilator 3</t>
  </si>
  <si>
    <t>VDA 200/6 EC+ WST</t>
  </si>
  <si>
    <t>940 min-1</t>
  </si>
  <si>
    <t>Dakventilator Scheikunde Praktijk 1</t>
  </si>
  <si>
    <t>MX 110D + WS</t>
  </si>
  <si>
    <t>1810 1/min</t>
  </si>
  <si>
    <t>VDA 355/6 D+WS</t>
  </si>
  <si>
    <t>860 min-1</t>
  </si>
  <si>
    <t>VDA 225/6 D+ WS</t>
  </si>
  <si>
    <t>Dakventilator Scheikunde Praktijk</t>
  </si>
  <si>
    <t>Dakventilator 1</t>
  </si>
  <si>
    <t>RDA-21</t>
  </si>
  <si>
    <t>CAS 120/4WWS</t>
  </si>
  <si>
    <t>Dakventilator 2</t>
  </si>
  <si>
    <t>RDA-31</t>
  </si>
  <si>
    <t>Dakventilator 17</t>
  </si>
  <si>
    <t>Dakventilator 18</t>
  </si>
  <si>
    <t>Centrifugaalventilator Zuurkast</t>
  </si>
  <si>
    <t>RV 45-M2500</t>
  </si>
  <si>
    <t>Rovent 6</t>
  </si>
  <si>
    <t>225 m3/h</t>
  </si>
  <si>
    <t>WTW-unit</t>
  </si>
  <si>
    <t>HRglobal 2000</t>
  </si>
  <si>
    <t>Luchtbehandelingskast BU T + V (&lt; 1 m3/s)</t>
  </si>
  <si>
    <t>NKD 7.7</t>
  </si>
  <si>
    <t>0,67 m3/s</t>
  </si>
  <si>
    <t>Luchtbehandelingskast BU TA + VKWW (&lt; 1 m3/s)</t>
  </si>
  <si>
    <t>NKD 8.5/8.5</t>
  </si>
  <si>
    <t>1900 m3/h</t>
  </si>
  <si>
    <t>Libertry 1025 DV</t>
  </si>
  <si>
    <t>6000 m3/h</t>
  </si>
  <si>
    <t>Regelkast RK-01</t>
  </si>
  <si>
    <t>Regelkast RK-04</t>
  </si>
  <si>
    <t>AE 1058500</t>
  </si>
  <si>
    <t>Regeling RK-04</t>
  </si>
  <si>
    <t>Regeling RK-01</t>
  </si>
  <si>
    <t>84 I/O</t>
  </si>
  <si>
    <t>Ketel gasgestookt Ketel 2</t>
  </si>
  <si>
    <t>Ketel gasgestookt Ketel 1</t>
  </si>
  <si>
    <t>CUBE DPVME6/3B</t>
  </si>
  <si>
    <t>Tussenverdieping</t>
  </si>
  <si>
    <t>Boiler direct gestookt industrieel &lt; 250 liter</t>
  </si>
  <si>
    <t>TWI 35-130 N</t>
  </si>
  <si>
    <t>129 Liter</t>
  </si>
  <si>
    <t>ACD</t>
  </si>
  <si>
    <t>Staal+Koper</t>
  </si>
  <si>
    <t>RAS-10N3AV2-E1</t>
  </si>
  <si>
    <t>4,18 kW</t>
  </si>
  <si>
    <t>Circulatiepomp ketel 1</t>
  </si>
  <si>
    <t>Alpha2 25-80 130</t>
  </si>
  <si>
    <t>Circulatiepomp Aanvoer BG en 1e verdieping</t>
  </si>
  <si>
    <t>Magna 25-60 180</t>
  </si>
  <si>
    <t>Circulatiepomp ketel 2</t>
  </si>
  <si>
    <t>Ups 25-70 130</t>
  </si>
  <si>
    <t>Circulatiepomp Aanvoer 2e en 3e verdieping</t>
  </si>
  <si>
    <t>Driewegmengklep Aanvoer 2e en 3e verdieping</t>
  </si>
  <si>
    <t>Driewegmengklep Aanvoer BG en 1e verdieping</t>
  </si>
  <si>
    <t>DRV 224/35-4</t>
  </si>
  <si>
    <t>1520 m3/h</t>
  </si>
  <si>
    <t>Luchtbehandelingskast met warmteterugwinning</t>
  </si>
  <si>
    <t>Geahappel</t>
  </si>
  <si>
    <t>COM4plus CL50IVVV</t>
  </si>
  <si>
    <t>9200 m3/h</t>
  </si>
  <si>
    <t>Regelkast RK01-OS1</t>
  </si>
  <si>
    <t>MAD1001030R5</t>
  </si>
  <si>
    <t>Regeling RK01-OS1</t>
  </si>
  <si>
    <t>60 I/O</t>
  </si>
  <si>
    <t>Rf-Technologies</t>
  </si>
  <si>
    <t>Ribbenbuiskachel</t>
  </si>
  <si>
    <t>Sinus</t>
  </si>
  <si>
    <t>WDH 1500</t>
  </si>
  <si>
    <t>1500 W</t>
  </si>
  <si>
    <t>Ketel gasgestookt HR Ketel 6</t>
  </si>
  <si>
    <t>Eco Heating Systems</t>
  </si>
  <si>
    <t>Ambassador 180</t>
  </si>
  <si>
    <t>160 kW</t>
  </si>
  <si>
    <t>RVS</t>
  </si>
  <si>
    <t>Dompelpomp</t>
  </si>
  <si>
    <t>Gips- en bezinkselafscheider</t>
  </si>
  <si>
    <t>Vuilwaterpomp 12817911</t>
  </si>
  <si>
    <t>V35</t>
  </si>
  <si>
    <t>Flowstar</t>
  </si>
  <si>
    <t>3 pompen</t>
  </si>
  <si>
    <t xml:space="preserve">Tapwaterpomp </t>
  </si>
  <si>
    <t>Stratos-Z 25/1-8</t>
  </si>
  <si>
    <t>BFC 100</t>
  </si>
  <si>
    <t>EDR 51</t>
  </si>
  <si>
    <t>G160</t>
  </si>
  <si>
    <t>Split-Systeem binnendeel Plafond 3,5 - 5 kW</t>
  </si>
  <si>
    <t>PCFY-P40VKM-E</t>
  </si>
  <si>
    <t>Split-Systeem gecombineerd Plafond 3,5 - 5 kW</t>
  </si>
  <si>
    <t>SUZ-M50VA</t>
  </si>
  <si>
    <t>Koelmachine Aqua Snap</t>
  </si>
  <si>
    <t>30AWH012HB</t>
  </si>
  <si>
    <t>12 kW</t>
  </si>
  <si>
    <t>Koelmachine VRF</t>
  </si>
  <si>
    <t>PUHY-P400YKB-A1</t>
  </si>
  <si>
    <t>Baseflex</t>
  </si>
  <si>
    <t>Expansieautomaat 400 ltr</t>
  </si>
  <si>
    <t>Flexcon M-K</t>
  </si>
  <si>
    <t>400 Liter</t>
  </si>
  <si>
    <t>Circulatiepomp nabij expansieautomaat</t>
  </si>
  <si>
    <t>32-90/2</t>
  </si>
  <si>
    <t>Circulatiepomp Nakoeler/verwarmer</t>
  </si>
  <si>
    <t>Circulatiepomp LBK Kelder</t>
  </si>
  <si>
    <t>TOP-S25/5</t>
  </si>
  <si>
    <t>Circulatiepomp Radiatoren Zuid</t>
  </si>
  <si>
    <t>Stratos</t>
  </si>
  <si>
    <t>Circulatiepomp Radiatoren West</t>
  </si>
  <si>
    <t>Circulatiepomp Radiatoren Oost</t>
  </si>
  <si>
    <t>Circulatiepomp LBK 4</t>
  </si>
  <si>
    <t>TOP-S40/4</t>
  </si>
  <si>
    <t>Circulatiepomp Rad. Mediatheek/Gymzaal</t>
  </si>
  <si>
    <t>Stratos 40/1-12</t>
  </si>
  <si>
    <t>Circulatiepomp LBK Wibaustraat kant</t>
  </si>
  <si>
    <t>Circulatiepomp LBK BG + Kelder LBK Dojo + Fitness</t>
  </si>
  <si>
    <t>Circulatiepomp Radiatoren BG en Kelder</t>
  </si>
  <si>
    <t>Circulatiepomp LBK Dak</t>
  </si>
  <si>
    <t>Stratos 65/1-12</t>
  </si>
  <si>
    <t>Circulatiepomp CV Verdeler kelder</t>
  </si>
  <si>
    <t>Top-S65/7</t>
  </si>
  <si>
    <t>Driewegmengklep LBK Wibaustraat kant</t>
  </si>
  <si>
    <t>Driewegmengklep LBK Kelder</t>
  </si>
  <si>
    <t>Driewegmengklep LBK 4</t>
  </si>
  <si>
    <t>Driewegmengklep Radiatoren BG en Kelder</t>
  </si>
  <si>
    <t>Driewegmengklep Radiatoren West</t>
  </si>
  <si>
    <t>Driewegmengklep Radiatoren Oost</t>
  </si>
  <si>
    <t>Driewegmengklep Radiatoren Zuid</t>
  </si>
  <si>
    <t>Driewegmengklep Rad. Mediatheek/Gymzaal</t>
  </si>
  <si>
    <t>Lucht- en vuilafscheider</t>
  </si>
  <si>
    <t>Zuurkast ventilator</t>
  </si>
  <si>
    <t>Hohenloher</t>
  </si>
  <si>
    <t>7172</t>
  </si>
  <si>
    <t>716,8 m3/h</t>
  </si>
  <si>
    <t>07294</t>
  </si>
  <si>
    <t>797,22 m3/h</t>
  </si>
  <si>
    <t>727,72 m3/h</t>
  </si>
  <si>
    <t>7186</t>
  </si>
  <si>
    <t>696,2 m3/h</t>
  </si>
  <si>
    <t>27,2 m3/h</t>
  </si>
  <si>
    <t>654 m3/h</t>
  </si>
  <si>
    <t>Dakventilator Soldeertafel</t>
  </si>
  <si>
    <t>VPM 19/24</t>
  </si>
  <si>
    <t>0,11 m3/s</t>
  </si>
  <si>
    <t>VDA 250/6 D+ WS</t>
  </si>
  <si>
    <t>0,52 m3/s</t>
  </si>
  <si>
    <t>VDA 280/6 D+ WS</t>
  </si>
  <si>
    <t>0,7 m3/s</t>
  </si>
  <si>
    <t>Dakventilator 1,4 - 2 m3/s</t>
  </si>
  <si>
    <t>Dak stookruimte</t>
  </si>
  <si>
    <t>Dakventilator Handarbeid</t>
  </si>
  <si>
    <t>VDA 500/6 D+WS</t>
  </si>
  <si>
    <t>Dakventilator Fitness</t>
  </si>
  <si>
    <t>Comforoof MX Manual 320 D</t>
  </si>
  <si>
    <t>1,56 m3/s</t>
  </si>
  <si>
    <t>Dakventilator &gt; 2 m3/s</t>
  </si>
  <si>
    <t>DVS 630DS Sileo+REV 5/7</t>
  </si>
  <si>
    <t>2,55 m3/s</t>
  </si>
  <si>
    <t xml:space="preserve">Centrifugaalventilator </t>
  </si>
  <si>
    <t>CMVeco 125</t>
  </si>
  <si>
    <t>0,022 m3/s</t>
  </si>
  <si>
    <t>CMVeco 315</t>
  </si>
  <si>
    <t>0,767 m3/s</t>
  </si>
  <si>
    <t xml:space="preserve">Box centrifugaalventilator </t>
  </si>
  <si>
    <t>Nakoeler</t>
  </si>
  <si>
    <t>VEAB</t>
  </si>
  <si>
    <t>CWK-H-D 250-3-2.5</t>
  </si>
  <si>
    <t>Nakoeler/verwarmer</t>
  </si>
  <si>
    <t>Barcoil-air</t>
  </si>
  <si>
    <t>Luchtbehandelingskast Kelder ( LBK 5 )</t>
  </si>
  <si>
    <t>AT4 8x8 -Binnenopst.</t>
  </si>
  <si>
    <t>0,9 m3/s</t>
  </si>
  <si>
    <t>Luchtbehandelingskast Tussenverdieping ( LBK 4 )</t>
  </si>
  <si>
    <t>AT4 16x16 -Binnenopst.</t>
  </si>
  <si>
    <t>3,75 m3/s</t>
  </si>
  <si>
    <t>Luchtbehandelingskast Vrolikstraat kant</t>
  </si>
  <si>
    <t>AT4 28x12 / 28x16- Binnenopst.</t>
  </si>
  <si>
    <t>5,55 m3/s</t>
  </si>
  <si>
    <t>Luchtbehandelingskast Wibaustraat kant</t>
  </si>
  <si>
    <t>AT4 41x12 / 41x16- Binnenopst.</t>
  </si>
  <si>
    <t>7,9 m3/s</t>
  </si>
  <si>
    <t>Luchtbehandelingskast Gymzaal</t>
  </si>
  <si>
    <t>AT4 12x12 -Buitenopst.</t>
  </si>
  <si>
    <t>2 m3/s</t>
  </si>
  <si>
    <t>Exterieur</t>
  </si>
  <si>
    <t>VAV-regelaars</t>
  </si>
  <si>
    <t xml:space="preserve">Frequentieregelaar </t>
  </si>
  <si>
    <t>ABB</t>
  </si>
  <si>
    <t>Frequentieregelaar LBK Kelder ( LBK 5 )</t>
  </si>
  <si>
    <t>FC-102P1K1T4E55H3</t>
  </si>
  <si>
    <t>Frequentieregelaar LBK 4</t>
  </si>
  <si>
    <t>FC-102P4K0T4E55H3</t>
  </si>
  <si>
    <t>4 kW</t>
  </si>
  <si>
    <t>Frequentieregelaar LBK Wibaustraat kant</t>
  </si>
  <si>
    <t>Frequentieregelaar LBK Vrolikstraat kant</t>
  </si>
  <si>
    <t>FC-102P11KT4E55H3G</t>
  </si>
  <si>
    <t>Regelkast 6RK03</t>
  </si>
  <si>
    <t>MAD1401030R5</t>
  </si>
  <si>
    <t>Regelkast 5RK02</t>
  </si>
  <si>
    <t>VME20144KR5</t>
  </si>
  <si>
    <t>Regelkast RK-ET</t>
  </si>
  <si>
    <t>VME10083R5</t>
  </si>
  <si>
    <t>Regelkast 4RK04</t>
  </si>
  <si>
    <t>Regelkast -1RK01</t>
  </si>
  <si>
    <t>VME14123R5</t>
  </si>
  <si>
    <t>Regeling 4RK04</t>
  </si>
  <si>
    <t>BRControls</t>
  </si>
  <si>
    <t>Regeling 6RK03</t>
  </si>
  <si>
    <t>52 I/O</t>
  </si>
  <si>
    <t>Regeling RK-ET</t>
  </si>
  <si>
    <t>96 I/O</t>
  </si>
  <si>
    <t>Regeling 5RK02</t>
  </si>
  <si>
    <t>120 I/O</t>
  </si>
  <si>
    <t>Regeling -1RK01</t>
  </si>
  <si>
    <t>136 I/O</t>
  </si>
  <si>
    <t>De Melker Sanitair</t>
  </si>
  <si>
    <t xml:space="preserve">Nefit </t>
  </si>
  <si>
    <t>9000i</t>
  </si>
  <si>
    <t>Ketelhuis</t>
  </si>
  <si>
    <t>Rookgasafvoer 80/80</t>
  </si>
  <si>
    <t>127/80</t>
  </si>
  <si>
    <t>Boiler indirect gestookt 120 liter</t>
  </si>
  <si>
    <t>120 liter/40 kW</t>
  </si>
  <si>
    <t>G16</t>
  </si>
  <si>
    <t>25m3/h</t>
  </si>
  <si>
    <t>Flexvat</t>
  </si>
  <si>
    <t>18 liter/1 bar</t>
  </si>
  <si>
    <t>Circulatiepomp enkel DN 20</t>
  </si>
  <si>
    <t>UPS 20-40  130</t>
  </si>
  <si>
    <t>Circulatiepomp enkel DN 25</t>
  </si>
  <si>
    <t>UPS 25-80  180</t>
  </si>
  <si>
    <t xml:space="preserve">Cas 3.2 </t>
  </si>
  <si>
    <t>0.99 m3/s</t>
  </si>
  <si>
    <t>De Melkert Sanitair</t>
  </si>
  <si>
    <t>Ketel gasgestookt Ketel 4</t>
  </si>
  <si>
    <t>Quinta ACE 90</t>
  </si>
  <si>
    <t>Ketel gasgestookt Ketel 3</t>
  </si>
  <si>
    <t>Homa</t>
  </si>
  <si>
    <t>RW2 C2 K108-4 NW80</t>
  </si>
  <si>
    <t>DP Pumps</t>
  </si>
  <si>
    <t>FU 1 DPVE6/2B</t>
  </si>
  <si>
    <t>1 pomp</t>
  </si>
  <si>
    <t>Alpha2 E</t>
  </si>
  <si>
    <t>Q10</t>
  </si>
  <si>
    <t>490 Liter</t>
  </si>
  <si>
    <t xml:space="preserve">Split-Systeem </t>
  </si>
  <si>
    <t>MUZ-GA60VA</t>
  </si>
  <si>
    <t>PUY-P200 YGMA</t>
  </si>
  <si>
    <t>PUY-P300 YGMA</t>
  </si>
  <si>
    <t xml:space="preserve">Expansievat Twin coil LBK Gymzaal </t>
  </si>
  <si>
    <t xml:space="preserve">Expansievat Twin coil LBK School Rechts </t>
  </si>
  <si>
    <t>140 Liter</t>
  </si>
  <si>
    <t>Circulatiepomp Aanvoer Groep LBK</t>
  </si>
  <si>
    <t>Magna3 32-60 F 220</t>
  </si>
  <si>
    <t>Circulatiepomp Groep Radiatoren Beg en BG</t>
  </si>
  <si>
    <t>Magna3 32-100 F 220</t>
  </si>
  <si>
    <t>Circulatiepomp Groep Rad Gymzaal</t>
  </si>
  <si>
    <t>Circulatiepomp Ketel 4</t>
  </si>
  <si>
    <t>Para MAXO 25-130-10-F21</t>
  </si>
  <si>
    <t>Circulatiepomp Twin coil LBK School Links</t>
  </si>
  <si>
    <t>UPS Magna 32-120 F</t>
  </si>
  <si>
    <t>Circulatiepomp LBK Gymzaal</t>
  </si>
  <si>
    <t>UPS 20-40 130</t>
  </si>
  <si>
    <t xml:space="preserve">Circulatiepomp Twin coil LBK School Rechts </t>
  </si>
  <si>
    <t>UPS Magna 32-100 F220</t>
  </si>
  <si>
    <t>Circulatiepomp LBK School Links</t>
  </si>
  <si>
    <t>Magna1 25-60 180</t>
  </si>
  <si>
    <t>Circulatiepomp Ketel 1</t>
  </si>
  <si>
    <t>Circulatiepomp Ketel 2</t>
  </si>
  <si>
    <t>Circulatiepomp Ketel 3</t>
  </si>
  <si>
    <t>Circulatiepomp LBK School Rechts</t>
  </si>
  <si>
    <t>UPS 25-55 180</t>
  </si>
  <si>
    <t xml:space="preserve">Circulatiepomp Twin coil LBK Gymzaal </t>
  </si>
  <si>
    <t>UPS Magna 32-100 180</t>
  </si>
  <si>
    <t>Driewegmengklep Groep Rad Gymzaal</t>
  </si>
  <si>
    <t>Driewegmengklep Groep Radiatoren Beg en BG</t>
  </si>
  <si>
    <t>SQX65</t>
  </si>
  <si>
    <t>Driewegmengklep Casacade Opstelling</t>
  </si>
  <si>
    <t>NRDVX24-SR-T-SI</t>
  </si>
  <si>
    <t>Driewegmengklep  LBK School Rechts</t>
  </si>
  <si>
    <t>SQS65</t>
  </si>
  <si>
    <t>Driewegmengklep  LBK School Links</t>
  </si>
  <si>
    <t>Driewegmengklep  LBK Gymzaal</t>
  </si>
  <si>
    <t>VDA 225/6EC</t>
  </si>
  <si>
    <t>0,32 m3/s</t>
  </si>
  <si>
    <t>VDA 280/4 EC+WS</t>
  </si>
  <si>
    <t>1 m3/s</t>
  </si>
  <si>
    <t>Luchtbehandelingskast BU T LBK keuken</t>
  </si>
  <si>
    <t>Gea Happel</t>
  </si>
  <si>
    <t>1,38 m3/s</t>
  </si>
  <si>
    <t>Luchtbehandelingskast BU TA + VKTC LBK School Links</t>
  </si>
  <si>
    <t>3,33 m3/s</t>
  </si>
  <si>
    <t>Luchtbehandelingskast BU TA + VKTC LBK Gymzaal</t>
  </si>
  <si>
    <t>5,8 m3/s</t>
  </si>
  <si>
    <t xml:space="preserve">Luchtbehandelingskast BU TA + VKTC LBK School Rechts </t>
  </si>
  <si>
    <t>4,16 m3/s</t>
  </si>
  <si>
    <t>Luchtroosters gymzaal</t>
  </si>
  <si>
    <t>Luchtroosters IT</t>
  </si>
  <si>
    <t>Regelkast RK11</t>
  </si>
  <si>
    <t>Regeling RK11</t>
  </si>
  <si>
    <t>HX</t>
  </si>
  <si>
    <t>125 I/O</t>
  </si>
  <si>
    <t>Ketel 4</t>
  </si>
  <si>
    <t>Quinta ACE 115</t>
  </si>
  <si>
    <t>103,9 kW</t>
  </si>
  <si>
    <t>Simer</t>
  </si>
  <si>
    <t xml:space="preserve"> 5,5 Meter</t>
  </si>
  <si>
    <t>EC Drain LS2</t>
  </si>
  <si>
    <t>Sololift2 C-3</t>
  </si>
  <si>
    <t>Auqadis</t>
  </si>
  <si>
    <t>MVIS-E</t>
  </si>
  <si>
    <t>Star Z 25/2</t>
  </si>
  <si>
    <t>DUO KOPER</t>
  </si>
  <si>
    <t>Boiler 2</t>
  </si>
  <si>
    <t>Van der Beyl</t>
  </si>
  <si>
    <t>MVB-500</t>
  </si>
  <si>
    <t>Boiler 1</t>
  </si>
  <si>
    <t>ENCODERS1D</t>
  </si>
  <si>
    <t>Split-Systeem binnendeel Cassette</t>
  </si>
  <si>
    <t>Split-Systeem binnendeel Wand</t>
  </si>
  <si>
    <t>FXAQ25PAV1</t>
  </si>
  <si>
    <t>FTXS35G2V1B</t>
  </si>
  <si>
    <t>FXAQ32PAV1</t>
  </si>
  <si>
    <t xml:space="preserve">Split-Systeem buitendeel </t>
  </si>
  <si>
    <t>RXS35G2V1B9</t>
  </si>
  <si>
    <t>RZQS140D7V1B</t>
  </si>
  <si>
    <t>14 kW</t>
  </si>
  <si>
    <t>RXYSQ4PA7Y1B</t>
  </si>
  <si>
    <t>11,2 kW</t>
  </si>
  <si>
    <t>Multisplit-Systeem buitendeel VRV</t>
  </si>
  <si>
    <t>RXYSQ8TMY1B</t>
  </si>
  <si>
    <t>Expansievat 8 ltr LBK Kantine/Kantoren Twin coil</t>
  </si>
  <si>
    <t>Flexcon Premium</t>
  </si>
  <si>
    <t>425 Liter</t>
  </si>
  <si>
    <t>Vulautomaat</t>
  </si>
  <si>
    <t>Fill PE</t>
  </si>
  <si>
    <t>Circulatiepomp LBK GYMZAAL</t>
  </si>
  <si>
    <t>Circulatiepomp Aanvoer LBK</t>
  </si>
  <si>
    <t>Circulatiepomp Aanvoer Rad. N/O vleugel</t>
  </si>
  <si>
    <t>Magna 32-60 180</t>
  </si>
  <si>
    <t>UPML 25-105 130</t>
  </si>
  <si>
    <t>Circulatiepomp Aanvoer LBK's</t>
  </si>
  <si>
    <t>UPS 25-40 130</t>
  </si>
  <si>
    <t>Circulatiepomp Aanvoer gymzaal</t>
  </si>
  <si>
    <t>UPS 25-60 180</t>
  </si>
  <si>
    <t>Circulatiepomp Aanvoer radiatoren</t>
  </si>
  <si>
    <t>Circulatiepomp Aanvoer warmtewisselaar</t>
  </si>
  <si>
    <t>Circulatiepomp LBK Kantine/Kantoren</t>
  </si>
  <si>
    <t>Magna1 32-40 F220</t>
  </si>
  <si>
    <t>Circulatiepomp LBK DRAMA</t>
  </si>
  <si>
    <t>Circulatiepomp Aanvoer CV-verdeler</t>
  </si>
  <si>
    <t>Circulatiepomp LBK Kantine/Kantoren Twin coil</t>
  </si>
  <si>
    <t>Top-S40/15</t>
  </si>
  <si>
    <t>Circulatiepomp Aanvoer Rad. midden Z/O</t>
  </si>
  <si>
    <t>Magna3 50-80 F 240</t>
  </si>
  <si>
    <t>Driewegmengklep Aanvoer radiatoren</t>
  </si>
  <si>
    <t>Driewegmengklep Aanvoer Rad. midden Z/O</t>
  </si>
  <si>
    <t>SQX62</t>
  </si>
  <si>
    <t>Driewegmengklep LBK GYMZAAL</t>
  </si>
  <si>
    <t>HORA</t>
  </si>
  <si>
    <t>MC55/230-P02</t>
  </si>
  <si>
    <t>Driewegmengklep Aanvoer gymzaal</t>
  </si>
  <si>
    <t>Driewegmengklep Aanvoer Rad. N/O vleugel</t>
  </si>
  <si>
    <t>Driewegmengklep LBK Kantine/Kantoren Twin coil</t>
  </si>
  <si>
    <t>Hora</t>
  </si>
  <si>
    <t>Driewegmengklep LBK Kantine/Kantoren</t>
  </si>
  <si>
    <t>SQS35</t>
  </si>
  <si>
    <t>Driewegmengklep LBK DRAMA</t>
  </si>
  <si>
    <t>GEA</t>
  </si>
  <si>
    <t xml:space="preserve">Warmtewisselaar pakking </t>
  </si>
  <si>
    <t>Alfa laval</t>
  </si>
  <si>
    <t>HF R 250-17D</t>
  </si>
  <si>
    <t>0,27 m3/s</t>
  </si>
  <si>
    <t>Luchtbehandelingskast THEORIE MIDDENDEEL</t>
  </si>
  <si>
    <t>096096</t>
  </si>
  <si>
    <t>Luchtbehandelingskast DRAMA</t>
  </si>
  <si>
    <t>COM4plus CL10IVVV</t>
  </si>
  <si>
    <t>0,58 m3/s</t>
  </si>
  <si>
    <t>Luchtbehandelingskast GYMZAAL</t>
  </si>
  <si>
    <t>COM4plus CL20IVVV</t>
  </si>
  <si>
    <t>0,875 m3/s</t>
  </si>
  <si>
    <t>Luchtbehandelingskast LBK Kantine/Kantoren</t>
  </si>
  <si>
    <t>CAIRplus 160.096IVVV</t>
  </si>
  <si>
    <t>3,44 m3/s</t>
  </si>
  <si>
    <t>Regelkast RK01</t>
  </si>
  <si>
    <t>Regelkast RK02</t>
  </si>
  <si>
    <t>Regeling RK02</t>
  </si>
  <si>
    <t>Regeling RK01</t>
  </si>
  <si>
    <t>DUNGS</t>
  </si>
  <si>
    <t>KD744</t>
  </si>
  <si>
    <t>3 sensoren + gasklep</t>
  </si>
  <si>
    <t>Mediatheek</t>
  </si>
  <si>
    <t>Ketel gasgestookt HR 100 - 150 KW ketel1 scioscode:CKN-AAA-72</t>
  </si>
  <si>
    <t>Atag</t>
  </si>
  <si>
    <t>120kW</t>
  </si>
  <si>
    <t>Stookruimte dakopbouw</t>
  </si>
  <si>
    <t>Ketel gasgestookt HR 100 - 150 KW ketel2 scioscode:CKN-AAA-73</t>
  </si>
  <si>
    <t>Ketel gasgestookt HR 100 - 150 KW ketel3 scioscode:CKN-AAA-74</t>
  </si>
  <si>
    <t>Ketel gasgestookt HR 100 - 150 KW ketel4 scioscode:CKN-AAA-75</t>
  </si>
  <si>
    <t>Ketel gasgestookt HR 100 - 150 KW ketel4 scioscode:CKO-AAA-20</t>
  </si>
  <si>
    <t>Luchtverwarming (direct gestookt) &gt; 45 KW</t>
  </si>
  <si>
    <t>GN 115 S1 C811</t>
  </si>
  <si>
    <t>119 kW</t>
  </si>
  <si>
    <t>Muurdoorvoer</t>
  </si>
  <si>
    <t>Souterrain</t>
  </si>
  <si>
    <t>LC 231 2x1-9 DOL PI</t>
  </si>
  <si>
    <t>MiniCompacta U1.100 E</t>
  </si>
  <si>
    <t>Stalling</t>
  </si>
  <si>
    <t>MONO KOPER</t>
  </si>
  <si>
    <t xml:space="preserve">Daikin </t>
  </si>
  <si>
    <t>RZASG125M7Y1B</t>
  </si>
  <si>
    <t>Dak mediatheek</t>
  </si>
  <si>
    <t>Mitsubisch</t>
  </si>
  <si>
    <t>SUZ-KA60VA4</t>
  </si>
  <si>
    <t>6,0 kW</t>
  </si>
  <si>
    <t>Dak/serverruimte bg</t>
  </si>
  <si>
    <t>S09AW/S09AW</t>
  </si>
  <si>
    <t>MUZ_AY35VG</t>
  </si>
  <si>
    <t>50 liter/0.5bar</t>
  </si>
  <si>
    <t>Circulatiepomp Ketel Mediatheek</t>
  </si>
  <si>
    <t>Circulatiepomp LBK</t>
  </si>
  <si>
    <t>Stratos Maxo 40/0,5-8-R7</t>
  </si>
  <si>
    <t>Circulatiepomp Oost</t>
  </si>
  <si>
    <t>Stratos Maxo 50/0,5-8-R7</t>
  </si>
  <si>
    <t>Circulatiepomp Aula</t>
  </si>
  <si>
    <t>Stratos Maxo 50/0,5-9-R7</t>
  </si>
  <si>
    <t>Circulatiepomp Zuidwest</t>
  </si>
  <si>
    <t>Stratos Maxo 65/0,5-12-R7</t>
  </si>
  <si>
    <t>Circulatiepomp Ketelcircuit</t>
  </si>
  <si>
    <t>Stratos Maxo 65/0,5-16-R7</t>
  </si>
  <si>
    <t>Driewegmengklep Zuidwest</t>
  </si>
  <si>
    <t>Driewegmengklep Oost</t>
  </si>
  <si>
    <t>DN15</t>
  </si>
  <si>
    <t>Leerlingenbegeleiding</t>
  </si>
  <si>
    <t>Driewegmengklep Aula</t>
  </si>
  <si>
    <t>Vloerverwarmingsverdeler</t>
  </si>
  <si>
    <t>9 groepen</t>
  </si>
  <si>
    <t>Buffervat warmteopslag 100 ltr.</t>
  </si>
  <si>
    <t>22,4 m3/h</t>
  </si>
  <si>
    <t>514,01 m3/h</t>
  </si>
  <si>
    <t>20,2 m3/h</t>
  </si>
  <si>
    <t>461,83 m3/h</t>
  </si>
  <si>
    <t>44,6 m3/h</t>
  </si>
  <si>
    <t>ROvent KVR 164</t>
  </si>
  <si>
    <t>StorkAir</t>
  </si>
  <si>
    <t>0,07 m3/s</t>
  </si>
  <si>
    <t>VDA260/6 EC+WS</t>
  </si>
  <si>
    <t>Dakventilator 0,1 - 0,3 m3/s</t>
  </si>
  <si>
    <t>DRV Minivent 6</t>
  </si>
  <si>
    <t>0,27m3/s</t>
  </si>
  <si>
    <t>DRV 250/28/4</t>
  </si>
  <si>
    <t>0,48m3/s</t>
  </si>
  <si>
    <t>MX110</t>
  </si>
  <si>
    <t>0,55 m3/s</t>
  </si>
  <si>
    <t>0,6 m3/s</t>
  </si>
  <si>
    <t>0,51m3/s</t>
  </si>
  <si>
    <t>Colosit</t>
  </si>
  <si>
    <t>CMV250</t>
  </si>
  <si>
    <t>0,37m3/s</t>
  </si>
  <si>
    <t>0,47m3/s</t>
  </si>
  <si>
    <t>TD-350/125</t>
  </si>
  <si>
    <t>TD-160/100</t>
  </si>
  <si>
    <t>CVE-S ECO SE</t>
  </si>
  <si>
    <t>Ventilatiesysteem  met WTW &gt; 600 m3/h Rechts</t>
  </si>
  <si>
    <t>Verfris 600</t>
  </si>
  <si>
    <t>0,17 m3/s</t>
  </si>
  <si>
    <t>Ventilatiesysteem  met WTW &gt; 600 m3/h Links</t>
  </si>
  <si>
    <t>Ventilatiesysteem CO2 gestuurd met WTW &gt; 600 m3/h lbk 4</t>
  </si>
  <si>
    <t>VEX HR30BO R AAAA</t>
  </si>
  <si>
    <t>Luchtbehandelingskast BU TA + VKWW (1-2 m3/s) lbk 2</t>
  </si>
  <si>
    <t>Verdyn 37 BU</t>
  </si>
  <si>
    <t>1,04m3/s</t>
  </si>
  <si>
    <t>Luchtbehandelingskast BU TA + VKWW (1-2 m3/s) lbk 5</t>
  </si>
  <si>
    <t>Basic W60</t>
  </si>
  <si>
    <t>1,67m3/s</t>
  </si>
  <si>
    <t>Luchtbehandelingskast BU TA + VKWW (1-2 m3/s) lbk 3</t>
  </si>
  <si>
    <t>Verdyn 50 BU</t>
  </si>
  <si>
    <t>1,39m3/s</t>
  </si>
  <si>
    <t>Luchtbehandelingskast BU TA + VKWW (1-2 m3/s) lbk 6</t>
  </si>
  <si>
    <t>Warmtewiel lbk1</t>
  </si>
  <si>
    <t xml:space="preserve">Klingenburg </t>
  </si>
  <si>
    <t>KR4 11R</t>
  </si>
  <si>
    <t>Luchtbehandelingskast BU TA + VKWW (4-6 m3/s) lbk 1</t>
  </si>
  <si>
    <t>VKT-0905/0904 BO</t>
  </si>
  <si>
    <t>4,67m3/s</t>
  </si>
  <si>
    <t>Aula</t>
  </si>
  <si>
    <t>Half rond</t>
  </si>
  <si>
    <t>7,5 Meter</t>
  </si>
  <si>
    <t>Airsocks</t>
  </si>
  <si>
    <t>4,5 Meter</t>
  </si>
  <si>
    <t>5,5 Meter</t>
  </si>
  <si>
    <t>Regelkast RK1-1</t>
  </si>
  <si>
    <t xml:space="preserve">Regelkast Gymzaal </t>
  </si>
  <si>
    <t>Regeling RK1-1</t>
  </si>
  <si>
    <t>124 I/O</t>
  </si>
  <si>
    <t>Rada Pulse</t>
  </si>
  <si>
    <t>Ketel gasgestookt HR CVOOKT03 scioscode:BZD-AAA-36</t>
  </si>
  <si>
    <t>Stookruimte 3e verd.</t>
  </si>
  <si>
    <t>Ketel gasgestookt HR  CVOOKT01 scioscode:BZD-AAA-36</t>
  </si>
  <si>
    <t>Ketel gasgestookt HR  CVOOKT02 scioscode:BZD-AAA-36</t>
  </si>
  <si>
    <t>Rookgasafvoer 100/100 tbv. Quinta 65</t>
  </si>
  <si>
    <t>Rookgasafvoer 80/80 tbv. Quinta 45</t>
  </si>
  <si>
    <t>80/80</t>
  </si>
  <si>
    <t>COR-2MVIE403-2G/VR-WMS-EB</t>
  </si>
  <si>
    <t>Close in</t>
  </si>
  <si>
    <t>Mindervalide toilet</t>
  </si>
  <si>
    <t>Brandstofleiding (gas) stookinstallatie scioscode: BAJ-AAA-89</t>
  </si>
  <si>
    <t>5/4</t>
  </si>
  <si>
    <t>Split-Systeem gecombineerd Wand 2,5 - 3,5 kW incl. condenspomp</t>
  </si>
  <si>
    <t>Tech. 3e verd/serverruimte</t>
  </si>
  <si>
    <t xml:space="preserve">Circulatiepomp frequentiegestuurd LBK 3 </t>
  </si>
  <si>
    <t>UPS 25-20  180</t>
  </si>
  <si>
    <t>Tech. ruimte 2e verd</t>
  </si>
  <si>
    <t>Circulatiepomp frequentiegestuurd enkel DN 25</t>
  </si>
  <si>
    <t>UPM2 25-70  130</t>
  </si>
  <si>
    <t>Magna3 25-60  180</t>
  </si>
  <si>
    <t>Circulatiepomp frequentiegestuurd enkel DN 25 vloerverwarming ZW</t>
  </si>
  <si>
    <t>Circulatiepomp frequentiegestuurd LBK 2 Keuken</t>
  </si>
  <si>
    <t>Alpha1 25-40  130</t>
  </si>
  <si>
    <t>Circulatiepomp frequentiegestuurd enkel DN 25 vloerverwarming NO</t>
  </si>
  <si>
    <t>Circulatiepomp frequentiegestuurd LBK 1 School</t>
  </si>
  <si>
    <t>Driewegmengklep LBK 1</t>
  </si>
  <si>
    <t>VVG44.25-10/SQS65SL</t>
  </si>
  <si>
    <t>Driewegmengklep vloerverwarming ZW</t>
  </si>
  <si>
    <t>Sauter</t>
  </si>
  <si>
    <t>AVM115SF132</t>
  </si>
  <si>
    <t>Driewegmengklep LBK 2 Keuken</t>
  </si>
  <si>
    <t>Driewegmengklep vloerverwarming NO</t>
  </si>
  <si>
    <t>Driewegmengklep LBK 3</t>
  </si>
  <si>
    <t>Verdeler-/ verzamelaar CV 3 groepen incl. appendages</t>
  </si>
  <si>
    <t>Verdeler-/verzamelaar open</t>
  </si>
  <si>
    <t>Lokale afzuigventilator AV2</t>
  </si>
  <si>
    <t>CMF</t>
  </si>
  <si>
    <t>Afzuigbox ventilator AV1</t>
  </si>
  <si>
    <t>CVF400/2000+CB</t>
  </si>
  <si>
    <t>2000/1315/600 m3/h</t>
  </si>
  <si>
    <t>Afzuigbox ventilator AV3</t>
  </si>
  <si>
    <t>Luchtbehandelingskast BI TA + VKWW (2-3 m3/s) LBK 1 school</t>
  </si>
  <si>
    <t>FlaktWoods</t>
  </si>
  <si>
    <t>EQGM-5-023-023-350-1-2</t>
  </si>
  <si>
    <t>Luchtkanalen gebouw &lt; 1000 m2 BVO</t>
  </si>
  <si>
    <t>Luchtbehandelingskast BI TA + VK (&lt; 1 m3/s) LBK 3 Directie&amp;administratie</t>
  </si>
  <si>
    <t>CAIRplus 064.052/VVV</t>
  </si>
  <si>
    <t>0,44 m3/s/0,41m3/s</t>
  </si>
  <si>
    <t>Regelkleppen met motor</t>
  </si>
  <si>
    <t>Luchtbehandelingskast BI TA (1-2 m3/s) LBK 2  Keuken</t>
  </si>
  <si>
    <t>EQGM-3-011-011-355-0-2</t>
  </si>
  <si>
    <t>Regelinstallatie, data-aansluitpunten 20 datapunten RK2-1</t>
  </si>
  <si>
    <t>Regelinstallatie, data-aansluitpunten 88 datapunten RK1</t>
  </si>
  <si>
    <t>88 datapunten</t>
  </si>
  <si>
    <t>Regelkast RK2-1</t>
  </si>
  <si>
    <t>MAS1008030R5</t>
  </si>
  <si>
    <t>Ketel gasgestookt HR 400 - 500 KW ketel 1 scioscode: ADJ 260</t>
  </si>
  <si>
    <t>Gas 310 Eco-8</t>
  </si>
  <si>
    <t>462 kW</t>
  </si>
  <si>
    <t>Stookruimte 3e verd</t>
  </si>
  <si>
    <t>Ketel gasgestookt HR 400 - 500 KW ketel 2 scioscode: ADJ 306</t>
  </si>
  <si>
    <t>P290</t>
  </si>
  <si>
    <t>Qn 10m3/h</t>
  </si>
  <si>
    <t>HU3 DPVE-20 MC-FR</t>
  </si>
  <si>
    <t>Tapwaterpomp DN 20</t>
  </si>
  <si>
    <t>Alpha 20-60 N150</t>
  </si>
  <si>
    <t>Boiler elektrisch 10 liter tbv. lerarenkamer</t>
  </si>
  <si>
    <t>EDR10</t>
  </si>
  <si>
    <t>Itho/van der Beyl</t>
  </si>
  <si>
    <t>OLB 500 DDS-001</t>
  </si>
  <si>
    <t>Brandstofleiding (gas) stookinstallatie installatiecode:CCHAAA09</t>
  </si>
  <si>
    <t>107/114</t>
  </si>
  <si>
    <t>T10372 AC1.0</t>
  </si>
  <si>
    <t>DN 80</t>
  </si>
  <si>
    <t>Gashok buiten</t>
  </si>
  <si>
    <t>PUHZ-ZRP60VHA2/PKA-RP60KAL</t>
  </si>
  <si>
    <t>Expansievat 2 ltr tbv. twincoil</t>
  </si>
  <si>
    <t>2 liter/0.5 bar</t>
  </si>
  <si>
    <t>Expansievat 18 ltr ketelvaten</t>
  </si>
  <si>
    <t>18 liter/0,5 bar</t>
  </si>
  <si>
    <t>Circulatiepomp frequentiegestuurd  DN 32 tbv twt lbk 5 twincoil</t>
  </si>
  <si>
    <t>TP 32-180/2 A-F-A-AUUE</t>
  </si>
  <si>
    <t>6,2 m3/h 11,9 mter</t>
  </si>
  <si>
    <t>Circulatiepomp frequentiegestuurd  DN 25 tbv  lbk 5</t>
  </si>
  <si>
    <t>UPS 25-40  180</t>
  </si>
  <si>
    <t>Circulatiepomp frequentiegestuurd  DN 32 tbv lbk 3</t>
  </si>
  <si>
    <t>UPS 32-60F model C</t>
  </si>
  <si>
    <t>Tech.ruimte 3.2</t>
  </si>
  <si>
    <t xml:space="preserve">Circulatiepomp frequentiegestuurd  DN 32 tbv noord-west vleugel </t>
  </si>
  <si>
    <t>Magna 32-120 F model F</t>
  </si>
  <si>
    <t>Circulatiepomp frequentiegestuurd  DN 40 tbv zuid-oost vleugel</t>
  </si>
  <si>
    <t>Stratos Maxo 40/0,5-12</t>
  </si>
  <si>
    <t xml:space="preserve">Circulatiepomp frequentiegestuurd  DN 32 tbv werkplaatsen begr. </t>
  </si>
  <si>
    <t>Circulatiepomp frequentiegestuurd  DN 25 tbv aula en entree</t>
  </si>
  <si>
    <t>Magna 25-60  180</t>
  </si>
  <si>
    <t>Circulatiepomp frequentiegestuurd  DN 25 tbv directie en administratie</t>
  </si>
  <si>
    <t>Circulatiepomp frequentiegestuurd  DN 25 tbv warmwater</t>
  </si>
  <si>
    <t>UPS 25-70  130</t>
  </si>
  <si>
    <t>Circulatiepomp frequentiegestuurd  DN 32 tbv lbk 4</t>
  </si>
  <si>
    <t>UPS 32-30F model C</t>
  </si>
  <si>
    <t>Circulatiepomp frequentiegestuurd  DN 32 tbv lbk 1</t>
  </si>
  <si>
    <t>Circulatiepomp frequentiegestuurd  DN 32 tbv lbk 6</t>
  </si>
  <si>
    <t>Circulatiepomp frequentiegestuurd  DN 50 tbv. luchtbehandeling</t>
  </si>
  <si>
    <t>Magna 50 -120 F model F</t>
  </si>
  <si>
    <t>Circulatiepomp frequentiegestuurd  DN 65 ketel 2</t>
  </si>
  <si>
    <t>Magna1 65-60 F340</t>
  </si>
  <si>
    <t>Circulatiepomp frequentiegestuurd  DN 65 ketel 1</t>
  </si>
  <si>
    <t>Driewegmengklep DN32 tbv.  zuid-oost vleugel</t>
  </si>
  <si>
    <t>MXG461.25-8.0</t>
  </si>
  <si>
    <t>Driewegmengklep DN32 tbv.  noord-west vleugel</t>
  </si>
  <si>
    <t>Driewegmengklep DN25 tbv.  warmwater</t>
  </si>
  <si>
    <t>Driewegmengklep DN25 tbv.  directie en administratie</t>
  </si>
  <si>
    <t>Driewegmengklep DN32 tbv.  LBK 5</t>
  </si>
  <si>
    <t>Driewegmengklep DN32 tbv.  werkplaatsen begr.</t>
  </si>
  <si>
    <t>Driewegmengklep DN25 tbv.  aula en entree</t>
  </si>
  <si>
    <t>Driewegmengklep DN25 tbv.  exspansieautomaat</t>
  </si>
  <si>
    <t>Driewegmengklep DN20 tbv.  LBK 4</t>
  </si>
  <si>
    <t>MXG461.20-5.0</t>
  </si>
  <si>
    <t>Driewegmengklep DN32 tbv.  LBK 6</t>
  </si>
  <si>
    <t>Driewegmengklep DN25 tbv.  LBK 1</t>
  </si>
  <si>
    <t>Driewegmengklep DN32 tbv.  LBK 3</t>
  </si>
  <si>
    <t>MXG461.32-12</t>
  </si>
  <si>
    <t>Begane grond/entree</t>
  </si>
  <si>
    <t>Riedex</t>
  </si>
  <si>
    <t>MD-60</t>
  </si>
  <si>
    <t>Rucon RV</t>
  </si>
  <si>
    <t>RV45-M160-D</t>
  </si>
  <si>
    <t>0,05 m3/s</t>
  </si>
  <si>
    <t>EBMPAPST</t>
  </si>
  <si>
    <t>G2E160-AY7-01</t>
  </si>
  <si>
    <t>64  m3/h</t>
  </si>
  <si>
    <t>57,7 m3/h</t>
  </si>
  <si>
    <t>Buisventilator tbv. ketel 1</t>
  </si>
  <si>
    <t xml:space="preserve">Stahl </t>
  </si>
  <si>
    <t>PTB 01 Atex 1136</t>
  </si>
  <si>
    <t>Buisventilator tbv. ketel 2</t>
  </si>
  <si>
    <t>Luchtbehandelingskast BI TA + VWW (4-6 m3/s) lbk 3</t>
  </si>
  <si>
    <t>CAIRplus 188.096IVVV</t>
  </si>
  <si>
    <t>5,27 m3/s</t>
  </si>
  <si>
    <t>Luchtbehandelingskast BI TA + VWW (4-6 m3/s) lbk 6</t>
  </si>
  <si>
    <t>CAIRplus 128 128IVVV</t>
  </si>
  <si>
    <t>4,46 m3/s</t>
  </si>
  <si>
    <t>Luchtbehandelingskast BI TA + VWW (2-3 m3/s) lbk 1</t>
  </si>
  <si>
    <t>CAIRplus 128 096IVVV</t>
  </si>
  <si>
    <t>2,70 m3/s</t>
  </si>
  <si>
    <t>Magazijn beg.gr</t>
  </si>
  <si>
    <t>Luchtbehandelingskast BI TA + VWW (2-3 m3/s) lbk 4</t>
  </si>
  <si>
    <t>CAIRplus 096.096IVVV</t>
  </si>
  <si>
    <t>2,33 m3/s</t>
  </si>
  <si>
    <t>Luchtbehandelingskast BI TA + VPW (1-2 m3/s) lbk 5</t>
  </si>
  <si>
    <t>Airsock 0.45 meter x 7 meter</t>
  </si>
  <si>
    <t>Lokaal 18</t>
  </si>
  <si>
    <t>Airsock 0.60 meter x 11 meter</t>
  </si>
  <si>
    <t>Lokaal 19</t>
  </si>
  <si>
    <t>Regelinstallatie, data-aansluitpunten 40 - 50     RK3-1</t>
  </si>
  <si>
    <t>HX8E</t>
  </si>
  <si>
    <t>49 datapunten</t>
  </si>
  <si>
    <t>Regelinstallatie, data-aansluitpunten 40 - 50     RK0-1</t>
  </si>
  <si>
    <t>HX4</t>
  </si>
  <si>
    <t>Regelinstallatie, data-aansluitpunten 60 - 70     RK3-2</t>
  </si>
  <si>
    <t>65 datapunten</t>
  </si>
  <si>
    <t>Regelkast RK3-1</t>
  </si>
  <si>
    <t>Regelkast RK0-1</t>
  </si>
  <si>
    <t>Regelkast RK3-2</t>
  </si>
  <si>
    <t>VME20144CR5</t>
  </si>
  <si>
    <t>Rf-T</t>
  </si>
  <si>
    <t>Stadsverwarming</t>
  </si>
  <si>
    <t>Vattenfall</t>
  </si>
  <si>
    <t>300 kW</t>
  </si>
  <si>
    <t>Stadskoeling</t>
  </si>
  <si>
    <t>Waterleiding koper/kunststof</t>
  </si>
  <si>
    <t>Hydro Multi-E-2CME 3-3</t>
  </si>
  <si>
    <t>Close-in 15</t>
  </si>
  <si>
    <t>Close-up 15</t>
  </si>
  <si>
    <t>Mono Plus</t>
  </si>
  <si>
    <t xml:space="preserve">Magna3 80-120F </t>
  </si>
  <si>
    <t>300/1,5</t>
  </si>
  <si>
    <t>Drukstapontgasser (ontluchtingstoestel)</t>
  </si>
  <si>
    <t>Vacumat Eco 600</t>
  </si>
  <si>
    <t>Overstort</t>
  </si>
  <si>
    <t>Prescor 320-1</t>
  </si>
  <si>
    <t>C225QPT-G+BAC</t>
  </si>
  <si>
    <t>EV050+BAC</t>
  </si>
  <si>
    <t>Ominio</t>
  </si>
  <si>
    <t>Fig. 2401</t>
  </si>
  <si>
    <t>DN125</t>
  </si>
  <si>
    <t xml:space="preserve">Magna3 40-180F </t>
  </si>
  <si>
    <t xml:space="preserve">Magna3 65-150F </t>
  </si>
  <si>
    <t xml:space="preserve">Magna3 32-120F </t>
  </si>
  <si>
    <t>C215QP-B+BAC</t>
  </si>
  <si>
    <t>EV015R2+BAC</t>
  </si>
  <si>
    <t>SR S-100-H3-F</t>
  </si>
  <si>
    <t>entree</t>
  </si>
  <si>
    <t>Naverwarmer</t>
  </si>
  <si>
    <t>0,23 m3/s</t>
  </si>
  <si>
    <t>Fancoilunit</t>
  </si>
  <si>
    <t>Luchtbehandelingskast LBK2a</t>
  </si>
  <si>
    <t>AT4-F 24x12 24x12 Buitenopstelling</t>
  </si>
  <si>
    <t>3,61 m3/s</t>
  </si>
  <si>
    <t>Luchtbehandelingskast LBK2b</t>
  </si>
  <si>
    <t>Luchtbehandelingskast LBK3</t>
  </si>
  <si>
    <t>AT4-F 28x20 28x20 Buitenopstelling</t>
  </si>
  <si>
    <t>6,25 m3/s</t>
  </si>
  <si>
    <t>Loxone</t>
  </si>
  <si>
    <t>TOTALE FICTIEVE INSCHRIJFPRIJS EXCL. BTW</t>
  </si>
  <si>
    <t>Fictief aantal uren/jaar</t>
  </si>
  <si>
    <t>Fictieve hoeveelheid materiaal/jaar</t>
  </si>
  <si>
    <t>Totaal fictieve inschrijfprijs correctief onderhoud</t>
  </si>
  <si>
    <t>INSTRUCTIES EN TOELICHTING</t>
  </si>
  <si>
    <t>Alle tarieven zijn exclusief btw en betreffen all in prijzen zoals uitgewerkt in het beschrijvend document en op verschillende plekken in de aanbestedingsdocumentatie genoemd</t>
  </si>
  <si>
    <t>Controleer of u alle tabbladen heeft ingevuld!</t>
  </si>
  <si>
    <t>Op het tabblad totaalprijs dient u in kolom E uw all-in tarief per vier jaar voor het inspectief onderhoud per locatie in te vullen</t>
  </si>
  <si>
    <t xml:space="preserve">Op het tabblad correctief OH dient uw all-in uurtarieven per functionaris en de all-in toeslag op het materiaal in te vullen. De aantallen genoemd in kolom C zijn fictief en dienen om tot een vergelijkingsprijs te komen.  </t>
  </si>
  <si>
    <t xml:space="preserve">Op het tabblad totaalprijs dient u in cel 38G de eenmalige all-in prijs voor implementatie in te vullen. </t>
  </si>
  <si>
    <t xml:space="preserve">Op de tabbladen genaamd naar de scholen dient u per element uw all-in tarief per jaar voor preventief onderhoud in te vullen. </t>
  </si>
  <si>
    <t>De lichtgroene cellen zijn de vergelijkingsprijzen voor vier jaar.</t>
  </si>
  <si>
    <t>U dient alle lichtgele vakjes in te vullen.</t>
  </si>
  <si>
    <t>De donkergroene cel 40G geeft uw fictieve inschrijfprijs weer.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</si>
</sst>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####"/>
    <numFmt numFmtId="165" formatCode="########0.00"/>
    <numFmt numFmtId="166" formatCode="0_ ;\-0\ "/>
  </numFmts>
  <fonts count="20" x14ac:knownFonts="1">
    <font>
      <sz val="11"/>
      <color theme="1"/>
      <name val="Calibri"/>
      <family val="2"/>
      <scheme val="minor"/>
    </font>
    <font>
      <sz val="8.25"/>
      <color rgb="FFFFFFFF"/>
      <name val="Tahoma"/>
      <family val="2"/>
    </font>
    <font>
      <sz val="8.25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8.25"/>
      <name val="Tahom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trike/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4169E1"/>
      </patternFill>
    </fill>
    <fill>
      <patternFill patternType="solid">
        <fgColor rgb="FFF0F8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BDD7EE"/>
        <bgColor rgb="FFBDD7EE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15">
    <xf numFmtId="0" fontId="0" fillId="0" borderId="0" xfId="0"/>
    <xf numFmtId="49" fontId="2" fillId="0" borderId="1" xfId="0" applyNumberFormat="1" applyFont="1" applyBorder="1" applyAlignment="1">
      <alignment horizontal="left" vertical="center" readingOrder="1"/>
    </xf>
    <xf numFmtId="164" fontId="2" fillId="0" borderId="1" xfId="0" applyNumberFormat="1" applyFont="1" applyBorder="1" applyAlignment="1">
      <alignment horizontal="right" vertical="center" readingOrder="1"/>
    </xf>
    <xf numFmtId="165" fontId="2" fillId="0" borderId="1" xfId="0" applyNumberFormat="1" applyFont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center" vertical="center" readingOrder="1"/>
    </xf>
    <xf numFmtId="0" fontId="0" fillId="0" borderId="1" xfId="0" applyBorder="1"/>
    <xf numFmtId="44" fontId="0" fillId="0" borderId="0" xfId="1" applyFont="1"/>
    <xf numFmtId="49" fontId="2" fillId="4" borderId="1" xfId="0" applyNumberFormat="1" applyFont="1" applyFill="1" applyBorder="1" applyAlignment="1">
      <alignment horizontal="left" vertical="center" readingOrder="1"/>
    </xf>
    <xf numFmtId="164" fontId="2" fillId="4" borderId="1" xfId="0" applyNumberFormat="1" applyFont="1" applyFill="1" applyBorder="1" applyAlignment="1">
      <alignment horizontal="right" vertical="center" readingOrder="1"/>
    </xf>
    <xf numFmtId="165" fontId="2" fillId="4" borderId="1" xfId="0" applyNumberFormat="1" applyFont="1" applyFill="1" applyBorder="1" applyAlignment="1">
      <alignment horizontal="right" vertical="center" readingOrder="1"/>
    </xf>
    <xf numFmtId="44" fontId="0" fillId="0" borderId="1" xfId="1" applyFont="1" applyBorder="1"/>
    <xf numFmtId="44" fontId="1" fillId="2" borderId="3" xfId="1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0" fillId="0" borderId="5" xfId="0" applyBorder="1"/>
    <xf numFmtId="0" fontId="5" fillId="0" borderId="0" xfId="2"/>
    <xf numFmtId="44" fontId="0" fillId="0" borderId="0" xfId="1" applyFont="1" applyFill="1" applyBorder="1"/>
    <xf numFmtId="49" fontId="2" fillId="0" borderId="0" xfId="0" applyNumberFormat="1" applyFont="1" applyAlignment="1">
      <alignment horizontal="left" vertical="center" readingOrder="1"/>
    </xf>
    <xf numFmtId="164" fontId="2" fillId="0" borderId="0" xfId="0" applyNumberFormat="1" applyFont="1" applyAlignment="1">
      <alignment horizontal="right" vertical="center" readingOrder="1"/>
    </xf>
    <xf numFmtId="165" fontId="2" fillId="0" borderId="0" xfId="0" applyNumberFormat="1" applyFont="1" applyAlignment="1">
      <alignment horizontal="right" vertical="center" readingOrder="1"/>
    </xf>
    <xf numFmtId="0" fontId="0" fillId="7" borderId="0" xfId="0" applyFill="1"/>
    <xf numFmtId="49" fontId="7" fillId="0" borderId="0" xfId="0" applyNumberFormat="1" applyFo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quotePrefix="1" applyFont="1" applyAlignment="1">
      <alignment horizontal="justify" vertical="center"/>
    </xf>
    <xf numFmtId="0" fontId="4" fillId="0" borderId="0" xfId="0" applyFont="1"/>
    <xf numFmtId="49" fontId="5" fillId="0" borderId="1" xfId="2" applyNumberFormat="1" applyBorder="1" applyAlignment="1">
      <alignment horizontal="left" vertical="center" readingOrder="1"/>
    </xf>
    <xf numFmtId="0" fontId="0" fillId="0" borderId="19" xfId="0" applyBorder="1" applyAlignment="1">
      <alignment horizontal="left"/>
    </xf>
    <xf numFmtId="49" fontId="13" fillId="0" borderId="1" xfId="2" applyNumberFormat="1" applyFont="1" applyBorder="1" applyAlignment="1">
      <alignment horizontal="left" vertical="center" readingOrder="1"/>
    </xf>
    <xf numFmtId="44" fontId="12" fillId="0" borderId="1" xfId="0" applyNumberFormat="1" applyFont="1" applyBorder="1"/>
    <xf numFmtId="44" fontId="12" fillId="0" borderId="4" xfId="0" applyNumberFormat="1" applyFont="1" applyBorder="1"/>
    <xf numFmtId="44" fontId="12" fillId="0" borderId="6" xfId="0" applyNumberFormat="1" applyFont="1" applyBorder="1"/>
    <xf numFmtId="44" fontId="12" fillId="0" borderId="5" xfId="0" applyNumberFormat="1" applyFont="1" applyBorder="1"/>
    <xf numFmtId="44" fontId="12" fillId="0" borderId="16" xfId="0" applyNumberFormat="1" applyFont="1" applyBorder="1"/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8" borderId="1" xfId="0" applyFont="1" applyFill="1" applyBorder="1"/>
    <xf numFmtId="0" fontId="14" fillId="8" borderId="1" xfId="0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left" vertical="center" readingOrder="1"/>
    </xf>
    <xf numFmtId="49" fontId="15" fillId="0" borderId="1" xfId="0" applyNumberFormat="1" applyFont="1" applyBorder="1" applyAlignment="1">
      <alignment horizontal="left" vertical="center" readingOrder="1"/>
    </xf>
    <xf numFmtId="49" fontId="15" fillId="0" borderId="4" xfId="0" applyNumberFormat="1" applyFont="1" applyBorder="1" applyAlignment="1">
      <alignment horizontal="left" vertical="center" readingOrder="1"/>
    </xf>
    <xf numFmtId="49" fontId="15" fillId="0" borderId="7" xfId="0" applyNumberFormat="1" applyFont="1" applyBorder="1" applyAlignment="1">
      <alignment horizontal="left" vertical="center" readingOrder="1"/>
    </xf>
    <xf numFmtId="49" fontId="15" fillId="0" borderId="0" xfId="0" applyNumberFormat="1" applyFont="1" applyAlignment="1">
      <alignment horizontal="left" vertical="center" readingOrder="1"/>
    </xf>
    <xf numFmtId="49" fontId="15" fillId="4" borderId="4" xfId="0" applyNumberFormat="1" applyFont="1" applyFill="1" applyBorder="1" applyAlignment="1">
      <alignment horizontal="left" vertical="center" readingOrder="1"/>
    </xf>
    <xf numFmtId="49" fontId="16" fillId="4" borderId="4" xfId="0" applyNumberFormat="1" applyFont="1" applyFill="1" applyBorder="1" applyAlignment="1">
      <alignment horizontal="left" vertical="center" readingOrder="1"/>
    </xf>
    <xf numFmtId="0" fontId="16" fillId="0" borderId="0" xfId="0" applyFont="1" applyAlignment="1">
      <alignment horizontal="left"/>
    </xf>
    <xf numFmtId="0" fontId="12" fillId="0" borderId="0" xfId="0" applyFont="1"/>
    <xf numFmtId="44" fontId="17" fillId="0" borderId="17" xfId="0" applyNumberFormat="1" applyFont="1" applyBorder="1"/>
    <xf numFmtId="44" fontId="17" fillId="0" borderId="18" xfId="0" applyNumberFormat="1" applyFont="1" applyBorder="1"/>
    <xf numFmtId="44" fontId="17" fillId="0" borderId="0" xfId="0" applyNumberFormat="1" applyFont="1"/>
    <xf numFmtId="49" fontId="18" fillId="0" borderId="0" xfId="0" applyNumberFormat="1" applyFont="1"/>
    <xf numFmtId="44" fontId="12" fillId="0" borderId="0" xfId="0" applyNumberFormat="1" applyFont="1"/>
    <xf numFmtId="44" fontId="17" fillId="0" borderId="5" xfId="0" applyNumberFormat="1" applyFont="1" applyBorder="1"/>
    <xf numFmtId="44" fontId="17" fillId="0" borderId="14" xfId="0" applyNumberFormat="1" applyFont="1" applyBorder="1"/>
    <xf numFmtId="49" fontId="5" fillId="0" borderId="4" xfId="2" applyNumberFormat="1" applyBorder="1" applyAlignment="1">
      <alignment horizontal="left" vertical="center" readingOrder="1"/>
    </xf>
    <xf numFmtId="49" fontId="5" fillId="0" borderId="7" xfId="2" applyNumberFormat="1" applyBorder="1" applyAlignment="1">
      <alignment horizontal="left" vertical="center" readingOrder="1"/>
    </xf>
    <xf numFmtId="49" fontId="5" fillId="0" borderId="6" xfId="2" applyNumberFormat="1" applyBorder="1" applyAlignment="1">
      <alignment horizontal="left" vertical="center" readingOrder="1"/>
    </xf>
    <xf numFmtId="49" fontId="11" fillId="4" borderId="1" xfId="0" applyNumberFormat="1" applyFont="1" applyFill="1" applyBorder="1" applyAlignment="1">
      <alignment horizontal="left" vertical="center" readingOrder="1"/>
    </xf>
    <xf numFmtId="164" fontId="11" fillId="4" borderId="1" xfId="0" applyNumberFormat="1" applyFont="1" applyFill="1" applyBorder="1" applyAlignment="1">
      <alignment horizontal="right" vertical="center" readingOrder="1"/>
    </xf>
    <xf numFmtId="165" fontId="11" fillId="4" borderId="1" xfId="0" applyNumberFormat="1" applyFont="1" applyFill="1" applyBorder="1" applyAlignment="1">
      <alignment horizontal="right" vertical="center" readingOrder="1"/>
    </xf>
    <xf numFmtId="49" fontId="11" fillId="0" borderId="1" xfId="0" applyNumberFormat="1" applyFont="1" applyBorder="1" applyAlignment="1">
      <alignment horizontal="left" vertical="center" readingOrder="1"/>
    </xf>
    <xf numFmtId="165" fontId="11" fillId="0" borderId="1" xfId="0" applyNumberFormat="1" applyFont="1" applyBorder="1" applyAlignment="1">
      <alignment horizontal="right" vertical="center" readingOrder="1"/>
    </xf>
    <xf numFmtId="49" fontId="15" fillId="0" borderId="21" xfId="0" applyNumberFormat="1" applyFont="1" applyBorder="1" applyAlignment="1">
      <alignment horizontal="left" vertical="center" readingOrder="1"/>
    </xf>
    <xf numFmtId="49" fontId="18" fillId="0" borderId="21" xfId="0" applyNumberFormat="1" applyFont="1" applyBorder="1"/>
    <xf numFmtId="44" fontId="18" fillId="0" borderId="21" xfId="0" applyNumberFormat="1" applyFont="1" applyBorder="1"/>
    <xf numFmtId="166" fontId="4" fillId="0" borderId="5" xfId="1" applyNumberFormat="1" applyFont="1" applyFill="1" applyBorder="1"/>
    <xf numFmtId="166" fontId="4" fillId="0" borderId="1" xfId="1" applyNumberFormat="1" applyFont="1" applyFill="1" applyBorder="1"/>
    <xf numFmtId="44" fontId="4" fillId="0" borderId="5" xfId="1" applyFont="1" applyFill="1" applyBorder="1"/>
    <xf numFmtId="44" fontId="4" fillId="0" borderId="1" xfId="1" applyFont="1" applyFill="1" applyBorder="1"/>
    <xf numFmtId="44" fontId="12" fillId="9" borderId="1" xfId="1" applyFont="1" applyFill="1" applyBorder="1"/>
    <xf numFmtId="44" fontId="12" fillId="9" borderId="4" xfId="1" applyFont="1" applyFill="1" applyBorder="1"/>
    <xf numFmtId="44" fontId="12" fillId="9" borderId="6" xfId="1" applyFont="1" applyFill="1" applyBorder="1"/>
    <xf numFmtId="44" fontId="12" fillId="9" borderId="14" xfId="1" applyFont="1" applyFill="1" applyBorder="1"/>
    <xf numFmtId="44" fontId="17" fillId="9" borderId="14" xfId="1" applyFont="1" applyFill="1" applyBorder="1"/>
    <xf numFmtId="44" fontId="4" fillId="9" borderId="5" xfId="1" applyFont="1" applyFill="1" applyBorder="1"/>
    <xf numFmtId="44" fontId="4" fillId="9" borderId="1" xfId="1" applyFont="1" applyFill="1" applyBorder="1"/>
    <xf numFmtId="44" fontId="4" fillId="10" borderId="5" xfId="1" applyFont="1" applyFill="1" applyBorder="1"/>
    <xf numFmtId="44" fontId="4" fillId="10" borderId="1" xfId="1" applyFont="1" applyFill="1" applyBorder="1"/>
    <xf numFmtId="44" fontId="4" fillId="10" borderId="1" xfId="0" applyNumberFormat="1" applyFont="1" applyFill="1" applyBorder="1"/>
    <xf numFmtId="9" fontId="4" fillId="9" borderId="5" xfId="3" applyFont="1" applyFill="1" applyBorder="1"/>
    <xf numFmtId="9" fontId="4" fillId="9" borderId="1" xfId="3" applyFont="1" applyFill="1" applyBorder="1"/>
    <xf numFmtId="44" fontId="4" fillId="0" borderId="1" xfId="0" applyNumberFormat="1" applyFont="1" applyBorder="1"/>
    <xf numFmtId="44" fontId="0" fillId="9" borderId="1" xfId="1" applyFont="1" applyFill="1" applyBorder="1"/>
    <xf numFmtId="44" fontId="8" fillId="9" borderId="1" xfId="1" applyFont="1" applyFill="1" applyBorder="1"/>
    <xf numFmtId="0" fontId="17" fillId="0" borderId="0" xfId="0" applyFont="1"/>
    <xf numFmtId="49" fontId="18" fillId="0" borderId="15" xfId="0" applyNumberFormat="1" applyFont="1" applyBorder="1"/>
    <xf numFmtId="44" fontId="18" fillId="0" borderId="0" xfId="0" applyNumberFormat="1" applyFont="1"/>
    <xf numFmtId="0" fontId="12" fillId="0" borderId="15" xfId="0" applyFont="1" applyBorder="1"/>
    <xf numFmtId="0" fontId="12" fillId="0" borderId="0" xfId="0" applyFont="1" applyAlignment="1">
      <alignment vertical="top"/>
    </xf>
    <xf numFmtId="49" fontId="19" fillId="0" borderId="0" xfId="0" applyNumberFormat="1" applyFont="1" applyAlignment="1">
      <alignment horizontal="left" vertical="center" readingOrder="1"/>
    </xf>
    <xf numFmtId="49" fontId="15" fillId="0" borderId="0" xfId="0" applyNumberFormat="1" applyFont="1" applyAlignment="1">
      <alignment horizontal="left" vertical="top" readingOrder="1"/>
    </xf>
    <xf numFmtId="44" fontId="17" fillId="11" borderId="20" xfId="1" applyFont="1" applyFill="1" applyBorder="1"/>
    <xf numFmtId="44" fontId="17" fillId="12" borderId="17" xfId="0" applyNumberFormat="1" applyFont="1" applyFill="1" applyBorder="1"/>
    <xf numFmtId="44" fontId="17" fillId="12" borderId="4" xfId="0" applyNumberFormat="1" applyFont="1" applyFill="1" applyBorder="1"/>
    <xf numFmtId="44" fontId="17" fillId="12" borderId="5" xfId="0" applyNumberFormat="1" applyFont="1" applyFill="1" applyBorder="1"/>
    <xf numFmtId="0" fontId="6" fillId="6" borderId="8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justify" vertical="center"/>
    </xf>
    <xf numFmtId="0" fontId="4" fillId="0" borderId="0" xfId="0" applyFont="1"/>
    <xf numFmtId="0" fontId="0" fillId="0" borderId="0" xfId="0"/>
    <xf numFmtId="0" fontId="0" fillId="0" borderId="15" xfId="0" applyBorder="1"/>
    <xf numFmtId="0" fontId="0" fillId="0" borderId="12" xfId="0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readingOrder="1"/>
    </xf>
    <xf numFmtId="0" fontId="2" fillId="0" borderId="0" xfId="0" applyFont="1" applyAlignment="1">
      <alignment horizontal="righ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0" fontId="2" fillId="5" borderId="3" xfId="0" applyFont="1" applyFill="1" applyBorder="1" applyAlignment="1">
      <alignment horizontal="right" vertical="center" readingOrder="1"/>
    </xf>
  </cellXfs>
  <cellStyles count="4">
    <cellStyle name="Currency" xfId="1" builtinId="4"/>
    <cellStyle name="Hyperlink" xfId="2" builtinId="8"/>
    <cellStyle name="Normal" xfId="0" builtinId="0"/>
    <cellStyle name="Per cent" xfId="3" builtinId="5"/>
  </cellStyles>
  <dxfs count="11">
    <dxf>
      <font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right style="thin">
          <color indexed="64"/>
        </right>
      </border>
    </dxf>
    <dxf>
      <font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</dxf>
    <dxf>
      <font>
        <outline val="0"/>
        <shadow val="0"/>
        <u val="none"/>
        <vertAlign val="baseline"/>
        <sz val="11"/>
        <name val="Calibri"/>
        <family val="2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30" formatCode="@"/>
    </dxf>
    <dxf>
      <font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thin">
          <color indexed="64"/>
        </top>
      </border>
    </dxf>
    <dxf>
      <font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60947A-2930-4B74-85DF-58D157681E6F}" name="Tabel1" displayName="Tabel1" ref="A1:G52" totalsRowShown="0" headerRowDxfId="10" dataDxfId="8" headerRowBorderDxfId="9" tableBorderDxfId="7">
  <autoFilter ref="A1:G52" xr:uid="{CB60947A-2930-4B74-85DF-58D157681E6F}"/>
  <tableColumns count="7">
    <tableColumn id="1" xr3:uid="{3D084C21-E6E4-497D-B6E9-C7B6639FBC11}" name="School" dataDxfId="6"/>
    <tableColumn id="2" xr3:uid="{C9B425E1-E44A-455B-88CD-B41A79DBD209}" name="Locatie" dataDxfId="5"/>
    <tableColumn id="3" xr3:uid="{368237E1-B8CD-47F9-A97E-B58ED91C71B9}" name="Plaats" dataDxfId="4"/>
    <tableColumn id="6" xr3:uid="{3EEEA6F7-9ABE-4109-8022-3E0CA5FF7269}" name="Koppeling naar prijzenblad" dataDxfId="3"/>
    <tableColumn id="4" xr3:uid="{C25A486D-7AEB-469B-A2EC-8E7A41293A72}" name="Inspectief onderhoud (IO)" dataDxfId="2"/>
    <tableColumn id="7" xr3:uid="{E343F632-AB6E-4CDF-89A7-B694108E3FF7}" name="Preventief onderhoud (PO)" dataDxfId="1"/>
    <tableColumn id="5" xr3:uid="{F0E50F5B-1F5F-402B-971B-29271E5B6A8A}" name="Totaal exclusief BTW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8054-5AC6-46CC-9F7F-4D9325128A97}">
  <sheetPr>
    <tabColor theme="9" tint="-0.249977111117893"/>
  </sheetPr>
  <dimension ref="A1:M52"/>
  <sheetViews>
    <sheetView showGridLines="0" topLeftCell="A19" zoomScale="130" zoomScaleNormal="130" workbookViewId="0">
      <selection activeCell="G42" sqref="G42"/>
    </sheetView>
  </sheetViews>
  <sheetFormatPr baseColWidth="10" defaultColWidth="8.83203125" defaultRowHeight="15" x14ac:dyDescent="0.2"/>
  <cols>
    <col min="1" max="1" width="27.6640625" customWidth="1"/>
    <col min="2" max="2" width="26.6640625" customWidth="1"/>
    <col min="3" max="3" width="12.6640625" customWidth="1"/>
    <col min="4" max="4" width="40.6640625" customWidth="1"/>
    <col min="5" max="5" width="25.6640625" customWidth="1"/>
    <col min="6" max="6" width="25.1640625" customWidth="1"/>
    <col min="7" max="7" width="22" customWidth="1"/>
    <col min="13" max="13" width="29.6640625" customWidth="1"/>
  </cols>
  <sheetData>
    <row r="1" spans="1:10" x14ac:dyDescent="0.2">
      <c r="A1" s="37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  <c r="G1" s="39" t="s">
        <v>6</v>
      </c>
    </row>
    <row r="2" spans="1:10" x14ac:dyDescent="0.2">
      <c r="A2" s="40"/>
      <c r="B2" s="40"/>
      <c r="C2" s="40"/>
      <c r="D2" s="40"/>
      <c r="E2" s="41" t="s">
        <v>7</v>
      </c>
      <c r="F2" s="41" t="s">
        <v>8</v>
      </c>
      <c r="G2" s="41" t="s">
        <v>9</v>
      </c>
    </row>
    <row r="3" spans="1:10" x14ac:dyDescent="0.2">
      <c r="A3" s="42" t="s">
        <v>10</v>
      </c>
      <c r="B3" s="42" t="s">
        <v>11</v>
      </c>
      <c r="C3" s="43" t="s">
        <v>12</v>
      </c>
      <c r="D3" s="31" t="s">
        <v>13</v>
      </c>
      <c r="E3" s="73">
        <v>0</v>
      </c>
      <c r="F3" s="32">
        <f>'ABC Noorderlicht'!L101</f>
        <v>0</v>
      </c>
      <c r="G3" s="32">
        <f t="shared" ref="G3:G35" si="0">E3+4*F3</f>
        <v>0</v>
      </c>
    </row>
    <row r="4" spans="1:10" x14ac:dyDescent="0.2">
      <c r="A4" s="43" t="s">
        <v>14</v>
      </c>
      <c r="B4" s="43" t="s">
        <v>15</v>
      </c>
      <c r="C4" s="43" t="s">
        <v>16</v>
      </c>
      <c r="D4" s="31" t="s">
        <v>14</v>
      </c>
      <c r="E4" s="73">
        <v>0</v>
      </c>
      <c r="F4" s="32">
        <f>'Bernard Nieuwetijt College'!L41</f>
        <v>0</v>
      </c>
      <c r="G4" s="32">
        <f t="shared" si="0"/>
        <v>0</v>
      </c>
    </row>
    <row r="5" spans="1:10" x14ac:dyDescent="0.2">
      <c r="A5" s="43" t="s">
        <v>17</v>
      </c>
      <c r="B5" s="43" t="s">
        <v>18</v>
      </c>
      <c r="C5" s="43" t="s">
        <v>12</v>
      </c>
      <c r="D5" s="29" t="s">
        <v>17</v>
      </c>
      <c r="E5" s="73">
        <v>0</v>
      </c>
      <c r="F5" s="32">
        <f>'Bestuursbureau Stichting Zaam'!L29</f>
        <v>0</v>
      </c>
      <c r="G5" s="32">
        <f t="shared" si="0"/>
        <v>0</v>
      </c>
    </row>
    <row r="6" spans="1:10" x14ac:dyDescent="0.2">
      <c r="A6" s="43" t="s">
        <v>19</v>
      </c>
      <c r="B6" s="43" t="s">
        <v>20</v>
      </c>
      <c r="C6" s="43" t="s">
        <v>12</v>
      </c>
      <c r="D6" s="29" t="s">
        <v>19</v>
      </c>
      <c r="E6" s="73">
        <v>0</v>
      </c>
      <c r="F6" s="32">
        <f>'Bindelmeer College'!L54</f>
        <v>0</v>
      </c>
      <c r="G6" s="32">
        <f t="shared" si="0"/>
        <v>0</v>
      </c>
    </row>
    <row r="7" spans="1:10" x14ac:dyDescent="0.2">
      <c r="A7" s="43" t="s">
        <v>21</v>
      </c>
      <c r="B7" s="43" t="s">
        <v>20</v>
      </c>
      <c r="C7" s="43" t="s">
        <v>12</v>
      </c>
      <c r="D7" s="29" t="s">
        <v>21</v>
      </c>
      <c r="E7" s="73">
        <v>0</v>
      </c>
      <c r="F7" s="32">
        <f>'Bindelmeer sportgebouw'!L24</f>
        <v>0</v>
      </c>
      <c r="G7" s="32">
        <f t="shared" si="0"/>
        <v>0</v>
      </c>
    </row>
    <row r="8" spans="1:10" x14ac:dyDescent="0.2">
      <c r="A8" s="43" t="s">
        <v>22</v>
      </c>
      <c r="B8" s="43" t="s">
        <v>23</v>
      </c>
      <c r="C8" s="43" t="s">
        <v>24</v>
      </c>
      <c r="D8" s="31" t="s">
        <v>22</v>
      </c>
      <c r="E8" s="73">
        <v>0</v>
      </c>
      <c r="F8" s="32">
        <f>'Blaise Pascal College '!L89</f>
        <v>0</v>
      </c>
      <c r="G8" s="32">
        <f t="shared" si="0"/>
        <v>0</v>
      </c>
    </row>
    <row r="9" spans="1:10" x14ac:dyDescent="0.2">
      <c r="A9" s="43" t="s">
        <v>25</v>
      </c>
      <c r="B9" s="43" t="s">
        <v>26</v>
      </c>
      <c r="C9" s="43" t="s">
        <v>24</v>
      </c>
      <c r="D9" s="29" t="s">
        <v>27</v>
      </c>
      <c r="E9" s="73">
        <v>0</v>
      </c>
      <c r="F9" s="32">
        <f>'Blaise Pascal College Gymzaal'!L17</f>
        <v>0</v>
      </c>
      <c r="G9" s="32">
        <f t="shared" si="0"/>
        <v>0</v>
      </c>
    </row>
    <row r="10" spans="1:10" x14ac:dyDescent="0.2">
      <c r="A10" s="43" t="s">
        <v>28</v>
      </c>
      <c r="B10" s="43" t="s">
        <v>29</v>
      </c>
      <c r="C10" s="43" t="s">
        <v>12</v>
      </c>
      <c r="D10" s="29" t="s">
        <v>28</v>
      </c>
      <c r="E10" s="73">
        <v>0</v>
      </c>
      <c r="F10" s="32">
        <f>'Calvijn College Amsterdam'!L90</f>
        <v>0</v>
      </c>
      <c r="G10" s="32">
        <f t="shared" si="0"/>
        <v>0</v>
      </c>
    </row>
    <row r="11" spans="1:10" x14ac:dyDescent="0.2">
      <c r="A11" s="43" t="s">
        <v>30</v>
      </c>
      <c r="B11" s="43" t="s">
        <v>31</v>
      </c>
      <c r="C11" s="43" t="s">
        <v>12</v>
      </c>
      <c r="D11" s="29" t="s">
        <v>32</v>
      </c>
      <c r="E11" s="73">
        <v>0</v>
      </c>
      <c r="F11" s="32">
        <f>'College De Meer (Lavoisierstraa'!L62</f>
        <v>0</v>
      </c>
      <c r="G11" s="32">
        <f t="shared" si="0"/>
        <v>0</v>
      </c>
    </row>
    <row r="12" spans="1:10" x14ac:dyDescent="0.2">
      <c r="A12" s="43" t="s">
        <v>30</v>
      </c>
      <c r="B12" s="43" t="s">
        <v>33</v>
      </c>
      <c r="C12" s="43" t="s">
        <v>12</v>
      </c>
      <c r="D12" s="29" t="s">
        <v>34</v>
      </c>
      <c r="E12" s="73">
        <v>0</v>
      </c>
      <c r="F12" s="32">
        <f>'College De Meer (Radioweg)'!L94</f>
        <v>0</v>
      </c>
      <c r="G12" s="32">
        <f t="shared" si="0"/>
        <v>0</v>
      </c>
    </row>
    <row r="13" spans="1:10" x14ac:dyDescent="0.2">
      <c r="A13" s="43" t="s">
        <v>35</v>
      </c>
      <c r="B13" s="43" t="s">
        <v>36</v>
      </c>
      <c r="C13" s="43" t="s">
        <v>12</v>
      </c>
      <c r="D13" s="29" t="s">
        <v>37</v>
      </c>
      <c r="E13" s="73">
        <v>0</v>
      </c>
      <c r="F13" s="32">
        <f>'College Zuyd (Rusten 436'!L50</f>
        <v>0</v>
      </c>
      <c r="G13" s="32">
        <f t="shared" si="0"/>
        <v>0</v>
      </c>
    </row>
    <row r="14" spans="1:10" x14ac:dyDescent="0.2">
      <c r="A14" s="43" t="s">
        <v>35</v>
      </c>
      <c r="B14" s="43" t="s">
        <v>38</v>
      </c>
      <c r="C14" s="43" t="s">
        <v>12</v>
      </c>
      <c r="D14" s="29" t="s">
        <v>39</v>
      </c>
      <c r="E14" s="73">
        <v>0</v>
      </c>
      <c r="F14" s="32">
        <f>'College Zuyd (Karel Du J'!L40</f>
        <v>0</v>
      </c>
      <c r="G14" s="32">
        <f t="shared" si="0"/>
        <v>0</v>
      </c>
    </row>
    <row r="15" spans="1:10" x14ac:dyDescent="0.2">
      <c r="A15" s="43" t="s">
        <v>35</v>
      </c>
      <c r="B15" s="43" t="s">
        <v>40</v>
      </c>
      <c r="C15" s="43" t="s">
        <v>12</v>
      </c>
      <c r="D15" s="29" t="s">
        <v>41</v>
      </c>
      <c r="E15" s="73">
        <v>0</v>
      </c>
      <c r="F15" s="32">
        <f>'College Zuyd (Rusten 438'!L29</f>
        <v>0</v>
      </c>
      <c r="G15" s="32">
        <f t="shared" si="0"/>
        <v>0</v>
      </c>
      <c r="J15" s="14"/>
    </row>
    <row r="16" spans="1:10" x14ac:dyDescent="0.2">
      <c r="A16" s="43" t="s">
        <v>42</v>
      </c>
      <c r="B16" s="43" t="s">
        <v>43</v>
      </c>
      <c r="C16" s="43" t="s">
        <v>12</v>
      </c>
      <c r="D16" s="29" t="s">
        <v>42</v>
      </c>
      <c r="E16" s="73">
        <v>0</v>
      </c>
      <c r="F16" s="32">
        <f>'Comenius College'!L72</f>
        <v>0</v>
      </c>
      <c r="G16" s="32">
        <f t="shared" si="0"/>
        <v>0</v>
      </c>
    </row>
    <row r="17" spans="1:7" x14ac:dyDescent="0.2">
      <c r="A17" s="43" t="s">
        <v>44</v>
      </c>
      <c r="B17" s="43" t="s">
        <v>45</v>
      </c>
      <c r="C17" s="43" t="s">
        <v>12</v>
      </c>
      <c r="D17" s="29" t="s">
        <v>44</v>
      </c>
      <c r="E17" s="73">
        <v>0</v>
      </c>
      <c r="F17" s="32">
        <f>'Cygnus Gymnasium'!L121</f>
        <v>0</v>
      </c>
      <c r="G17" s="32">
        <f t="shared" si="0"/>
        <v>0</v>
      </c>
    </row>
    <row r="18" spans="1:7" x14ac:dyDescent="0.2">
      <c r="A18" s="43" t="s">
        <v>46</v>
      </c>
      <c r="B18" s="43" t="s">
        <v>47</v>
      </c>
      <c r="C18" s="43" t="s">
        <v>12</v>
      </c>
      <c r="D18" s="29" t="s">
        <v>46</v>
      </c>
      <c r="E18" s="73">
        <v>0</v>
      </c>
      <c r="F18" s="32">
        <f>'Damstede Lyceum'!L109</f>
        <v>0</v>
      </c>
      <c r="G18" s="32">
        <f t="shared" si="0"/>
        <v>0</v>
      </c>
    </row>
    <row r="19" spans="1:7" x14ac:dyDescent="0.2">
      <c r="A19" s="43" t="s">
        <v>48</v>
      </c>
      <c r="B19" s="43" t="s">
        <v>49</v>
      </c>
      <c r="C19" s="43" t="s">
        <v>12</v>
      </c>
      <c r="D19" s="29" t="s">
        <v>48</v>
      </c>
      <c r="E19" s="73">
        <v>0</v>
      </c>
      <c r="F19" s="32">
        <f>'De Apollo'!L49</f>
        <v>0</v>
      </c>
      <c r="G19" s="32">
        <f t="shared" si="0"/>
        <v>0</v>
      </c>
    </row>
    <row r="20" spans="1:7" x14ac:dyDescent="0.2">
      <c r="A20" s="43" t="s">
        <v>50</v>
      </c>
      <c r="B20" s="43" t="s">
        <v>51</v>
      </c>
      <c r="C20" s="43" t="s">
        <v>24</v>
      </c>
      <c r="D20" s="29" t="s">
        <v>50</v>
      </c>
      <c r="E20" s="73">
        <v>0</v>
      </c>
      <c r="F20" s="32">
        <f>'De Faam'!L44</f>
        <v>0</v>
      </c>
      <c r="G20" s="32">
        <f t="shared" si="0"/>
        <v>0</v>
      </c>
    </row>
    <row r="21" spans="1:7" x14ac:dyDescent="0.2">
      <c r="A21" s="43" t="s">
        <v>52</v>
      </c>
      <c r="B21" s="43" t="s">
        <v>53</v>
      </c>
      <c r="C21" s="43" t="s">
        <v>12</v>
      </c>
      <c r="D21" s="29" t="s">
        <v>54</v>
      </c>
      <c r="E21" s="73">
        <v>0</v>
      </c>
      <c r="F21" s="32">
        <f>'Gerrit vd Veen College (moreels'!L31</f>
        <v>0</v>
      </c>
      <c r="G21" s="32">
        <f t="shared" si="0"/>
        <v>0</v>
      </c>
    </row>
    <row r="22" spans="1:7" x14ac:dyDescent="0.2">
      <c r="A22" s="43" t="s">
        <v>52</v>
      </c>
      <c r="B22" s="43" t="s">
        <v>55</v>
      </c>
      <c r="C22" s="43" t="s">
        <v>12</v>
      </c>
      <c r="D22" s="29" t="s">
        <v>56</v>
      </c>
      <c r="E22" s="73">
        <v>0</v>
      </c>
      <c r="F22" s="32">
        <f>'Gerrit vd Veen College (Gerrit '!L68</f>
        <v>0</v>
      </c>
      <c r="G22" s="32">
        <f t="shared" si="0"/>
        <v>0</v>
      </c>
    </row>
    <row r="23" spans="1:7" x14ac:dyDescent="0.2">
      <c r="A23" s="43" t="s">
        <v>57</v>
      </c>
      <c r="B23" s="43" t="s">
        <v>58</v>
      </c>
      <c r="C23" s="43" t="s">
        <v>12</v>
      </c>
      <c r="D23" s="29" t="s">
        <v>57</v>
      </c>
      <c r="E23" s="73">
        <v>0</v>
      </c>
      <c r="F23" s="32">
        <f>'Havo De Hof'!L45</f>
        <v>0</v>
      </c>
      <c r="G23" s="32">
        <f t="shared" si="0"/>
        <v>0</v>
      </c>
    </row>
    <row r="24" spans="1:7" x14ac:dyDescent="0.2">
      <c r="A24" s="42" t="s">
        <v>59</v>
      </c>
      <c r="B24" s="42" t="s">
        <v>60</v>
      </c>
      <c r="C24" s="43" t="s">
        <v>12</v>
      </c>
      <c r="D24" s="29" t="s">
        <v>59</v>
      </c>
      <c r="E24" s="73">
        <v>0</v>
      </c>
      <c r="F24" s="32">
        <f>'Huygens College'!L61</f>
        <v>0</v>
      </c>
      <c r="G24" s="32">
        <f t="shared" si="0"/>
        <v>0</v>
      </c>
    </row>
    <row r="25" spans="1:7" x14ac:dyDescent="0.2">
      <c r="A25" s="42" t="s">
        <v>61</v>
      </c>
      <c r="B25" s="42" t="s">
        <v>62</v>
      </c>
      <c r="C25" s="43" t="s">
        <v>12</v>
      </c>
      <c r="D25" s="29" t="s">
        <v>61</v>
      </c>
      <c r="E25" s="73">
        <v>0</v>
      </c>
      <c r="F25" s="32">
        <f>'Iedersland College'!L57</f>
        <v>0</v>
      </c>
      <c r="G25" s="32">
        <f t="shared" si="0"/>
        <v>0</v>
      </c>
    </row>
    <row r="26" spans="1:7" x14ac:dyDescent="0.2">
      <c r="A26" s="43" t="s">
        <v>63</v>
      </c>
      <c r="B26" s="43" t="s">
        <v>64</v>
      </c>
      <c r="C26" s="43" t="s">
        <v>12</v>
      </c>
      <c r="D26" s="29" t="s">
        <v>63</v>
      </c>
      <c r="E26" s="73">
        <v>0</v>
      </c>
      <c r="F26" s="32">
        <f>'Over-Y College'!L59</f>
        <v>0</v>
      </c>
      <c r="G26" s="32">
        <f t="shared" si="0"/>
        <v>0</v>
      </c>
    </row>
    <row r="27" spans="1:7" x14ac:dyDescent="0.2">
      <c r="A27" s="43" t="s">
        <v>65</v>
      </c>
      <c r="B27" s="43" t="s">
        <v>66</v>
      </c>
      <c r="C27" s="43" t="s">
        <v>24</v>
      </c>
      <c r="D27" s="29" t="s">
        <v>65</v>
      </c>
      <c r="E27" s="73">
        <v>0</v>
      </c>
      <c r="F27" s="32">
        <f>'Pascal Zuid'!L76</f>
        <v>0</v>
      </c>
      <c r="G27" s="32">
        <f t="shared" si="0"/>
        <v>0</v>
      </c>
    </row>
    <row r="28" spans="1:7" x14ac:dyDescent="0.2">
      <c r="A28" s="43" t="s">
        <v>67</v>
      </c>
      <c r="B28" s="43" t="s">
        <v>68</v>
      </c>
      <c r="C28" s="43" t="s">
        <v>12</v>
      </c>
      <c r="D28" s="29" t="s">
        <v>67</v>
      </c>
      <c r="E28" s="73">
        <v>0</v>
      </c>
      <c r="F28" s="32">
        <f>'Pieter Nieuwland College'!L86</f>
        <v>0</v>
      </c>
      <c r="G28" s="32">
        <f t="shared" si="0"/>
        <v>0</v>
      </c>
    </row>
    <row r="29" spans="1:7" x14ac:dyDescent="0.2">
      <c r="A29" s="43" t="s">
        <v>69</v>
      </c>
      <c r="B29" s="43" t="s">
        <v>70</v>
      </c>
      <c r="C29" s="43" t="s">
        <v>12</v>
      </c>
      <c r="D29" s="29" t="s">
        <v>69</v>
      </c>
      <c r="E29" s="73">
        <v>0</v>
      </c>
      <c r="F29" s="32">
        <f>'Sweelinck College'!L62</f>
        <v>0</v>
      </c>
      <c r="G29" s="32">
        <f t="shared" si="0"/>
        <v>0</v>
      </c>
    </row>
    <row r="30" spans="1:7" x14ac:dyDescent="0.2">
      <c r="A30" s="43" t="s">
        <v>71</v>
      </c>
      <c r="B30" s="43" t="s">
        <v>72</v>
      </c>
      <c r="C30" s="43" t="s">
        <v>12</v>
      </c>
      <c r="D30" s="29" t="s">
        <v>73</v>
      </c>
      <c r="E30" s="73">
        <v>0</v>
      </c>
      <c r="F30" s="32">
        <f>'Vinse School (Haarlemmerstra'!L21</f>
        <v>0</v>
      </c>
      <c r="G30" s="32">
        <f t="shared" si="0"/>
        <v>0</v>
      </c>
    </row>
    <row r="31" spans="1:7" x14ac:dyDescent="0.2">
      <c r="A31" s="43" t="s">
        <v>71</v>
      </c>
      <c r="B31" s="43" t="s">
        <v>74</v>
      </c>
      <c r="C31" s="43" t="s">
        <v>12</v>
      </c>
      <c r="D31" s="29" t="s">
        <v>75</v>
      </c>
      <c r="E31" s="73">
        <v>0</v>
      </c>
      <c r="F31" s="33">
        <f>'Vinse School (Palmstraat)'!L28</f>
        <v>0</v>
      </c>
      <c r="G31" s="32">
        <f t="shared" si="0"/>
        <v>0</v>
      </c>
    </row>
    <row r="32" spans="1:7" x14ac:dyDescent="0.2">
      <c r="A32" s="43" t="s">
        <v>71</v>
      </c>
      <c r="B32" s="43" t="s">
        <v>76</v>
      </c>
      <c r="C32" s="43" t="s">
        <v>12</v>
      </c>
      <c r="D32" s="58" t="s">
        <v>77</v>
      </c>
      <c r="E32" s="74">
        <v>0</v>
      </c>
      <c r="F32" s="33">
        <f>'Vinse School (Passeerdersgra'!L34</f>
        <v>0</v>
      </c>
      <c r="G32" s="33">
        <f t="shared" si="0"/>
        <v>0</v>
      </c>
    </row>
    <row r="33" spans="1:13" x14ac:dyDescent="0.2">
      <c r="A33" s="43" t="s">
        <v>78</v>
      </c>
      <c r="B33" s="43" t="s">
        <v>79</v>
      </c>
      <c r="C33" s="45" t="s">
        <v>12</v>
      </c>
      <c r="D33" s="59" t="s">
        <v>80</v>
      </c>
      <c r="E33" s="73">
        <v>0</v>
      </c>
      <c r="F33" s="32">
        <f>'Vinse School (Polonceau 28'!L19</f>
        <v>0</v>
      </c>
      <c r="G33" s="32">
        <f t="shared" si="0"/>
        <v>0</v>
      </c>
    </row>
    <row r="34" spans="1:13" x14ac:dyDescent="0.2">
      <c r="A34" s="43" t="s">
        <v>78</v>
      </c>
      <c r="B34" s="46" t="s">
        <v>81</v>
      </c>
      <c r="C34" s="43" t="s">
        <v>12</v>
      </c>
      <c r="D34" s="60" t="s">
        <v>82</v>
      </c>
      <c r="E34" s="75">
        <v>0</v>
      </c>
      <c r="F34" s="34">
        <f>'Vinse School (Polonceau 26'!L12</f>
        <v>0</v>
      </c>
      <c r="G34" s="35">
        <f t="shared" si="0"/>
        <v>0</v>
      </c>
    </row>
    <row r="35" spans="1:13" ht="16" thickBot="1" x14ac:dyDescent="0.25">
      <c r="A35" s="47" t="s">
        <v>83</v>
      </c>
      <c r="B35" s="48" t="s">
        <v>84</v>
      </c>
      <c r="C35" s="44" t="s">
        <v>12</v>
      </c>
      <c r="D35" s="58" t="s">
        <v>83</v>
      </c>
      <c r="E35" s="76">
        <v>0</v>
      </c>
      <c r="F35" s="34">
        <f>'Xplore - Agora'!L38</f>
        <v>0</v>
      </c>
      <c r="G35" s="36">
        <f t="shared" si="0"/>
        <v>0</v>
      </c>
    </row>
    <row r="36" spans="1:13" ht="16" thickTop="1" x14ac:dyDescent="0.2">
      <c r="A36" s="49" t="s">
        <v>85</v>
      </c>
      <c r="B36" s="50"/>
      <c r="C36" s="50"/>
      <c r="D36" s="50"/>
      <c r="E36" s="51">
        <f>SUM(E3:E35)</f>
        <v>0</v>
      </c>
      <c r="F36" s="52">
        <f>SUM(F3:F35)</f>
        <v>0</v>
      </c>
      <c r="G36" s="96">
        <f>SUM(G3:G35)</f>
        <v>0</v>
      </c>
    </row>
    <row r="37" spans="1:13" x14ac:dyDescent="0.2">
      <c r="A37" s="49" t="s">
        <v>86</v>
      </c>
      <c r="B37" s="50"/>
      <c r="C37" s="50"/>
      <c r="D37" s="50"/>
      <c r="E37" s="53"/>
      <c r="F37" s="53">
        <f>'Correctief OH'!D15</f>
        <v>250000</v>
      </c>
      <c r="G37" s="97">
        <f>Tabel1[[#This Row],[Preventief onderhoud (PO)]]*4</f>
        <v>1000000</v>
      </c>
    </row>
    <row r="38" spans="1:13" ht="16" thickBot="1" x14ac:dyDescent="0.25">
      <c r="A38" s="50" t="s">
        <v>87</v>
      </c>
      <c r="B38" s="54"/>
      <c r="C38" s="54"/>
      <c r="D38" s="54"/>
      <c r="E38" s="54"/>
      <c r="F38" s="55" t="s">
        <v>88</v>
      </c>
      <c r="G38" s="77">
        <v>0</v>
      </c>
    </row>
    <row r="39" spans="1:13" ht="16" thickTop="1" x14ac:dyDescent="0.2">
      <c r="A39" s="49" t="s">
        <v>89</v>
      </c>
      <c r="B39" s="53"/>
      <c r="C39" s="53"/>
      <c r="D39" s="53"/>
      <c r="E39" s="53"/>
      <c r="F39" s="53"/>
      <c r="G39" s="98">
        <f>G36+G37</f>
        <v>1000000</v>
      </c>
    </row>
    <row r="40" spans="1:13" ht="16" thickBot="1" x14ac:dyDescent="0.25">
      <c r="A40" s="66" t="s">
        <v>2461</v>
      </c>
      <c r="B40" s="66"/>
      <c r="C40" s="67"/>
      <c r="D40" s="54"/>
      <c r="E40" s="68"/>
      <c r="F40" s="55"/>
      <c r="G40" s="95">
        <f>G36+G37+G38</f>
        <v>1000000</v>
      </c>
    </row>
    <row r="41" spans="1:13" ht="16" thickBot="1" x14ac:dyDescent="0.25">
      <c r="A41" s="50"/>
      <c r="B41" s="54"/>
      <c r="C41" s="54"/>
      <c r="D41" s="54"/>
      <c r="E41" s="54"/>
      <c r="F41" s="55" t="s">
        <v>90</v>
      </c>
      <c r="G41" s="57">
        <f>G40*0.21</f>
        <v>210000</v>
      </c>
    </row>
    <row r="42" spans="1:13" ht="16" thickTop="1" x14ac:dyDescent="0.2">
      <c r="A42" s="88" t="s">
        <v>2465</v>
      </c>
      <c r="B42" s="54"/>
      <c r="C42" s="54"/>
      <c r="D42" s="54"/>
      <c r="E42" s="54"/>
      <c r="F42" s="55" t="s">
        <v>91</v>
      </c>
      <c r="G42" s="56">
        <f>SUM(G40:G41)</f>
        <v>1210000</v>
      </c>
      <c r="H42" s="20"/>
      <c r="I42" s="20"/>
      <c r="J42" s="20"/>
      <c r="K42" s="20"/>
      <c r="L42" s="20"/>
      <c r="M42" s="20"/>
    </row>
    <row r="43" spans="1:13" x14ac:dyDescent="0.2">
      <c r="A43" s="92" t="s">
        <v>2473</v>
      </c>
      <c r="B43" s="46"/>
      <c r="C43" s="50"/>
      <c r="D43" s="54"/>
      <c r="E43" s="90"/>
      <c r="F43" s="90"/>
      <c r="G43" s="89"/>
      <c r="H43" s="20"/>
      <c r="I43" s="20"/>
      <c r="J43" s="20"/>
      <c r="K43" s="20"/>
      <c r="L43" s="20"/>
      <c r="M43" s="20"/>
    </row>
    <row r="44" spans="1:13" x14ac:dyDescent="0.2">
      <c r="A44" s="93" t="s">
        <v>2467</v>
      </c>
      <c r="B44" s="46"/>
      <c r="C44" s="50"/>
      <c r="D44" s="54"/>
      <c r="E44" s="90"/>
      <c r="F44" s="90"/>
      <c r="G44" s="89"/>
      <c r="H44" s="20"/>
      <c r="I44" s="20"/>
      <c r="J44" s="20"/>
      <c r="K44" s="20"/>
      <c r="L44" s="20"/>
      <c r="M44" s="20"/>
    </row>
    <row r="45" spans="1:13" x14ac:dyDescent="0.2">
      <c r="A45" s="46" t="s">
        <v>2472</v>
      </c>
      <c r="B45" s="46"/>
      <c r="C45" s="50"/>
      <c r="D45" s="54"/>
      <c r="E45" s="90"/>
      <c r="F45" s="90"/>
      <c r="G45" s="89"/>
      <c r="H45" s="20"/>
      <c r="I45" s="20"/>
      <c r="J45" s="20"/>
      <c r="K45" s="20"/>
      <c r="L45" s="20"/>
      <c r="M45" s="20"/>
    </row>
    <row r="46" spans="1:13" x14ac:dyDescent="0.2">
      <c r="A46" s="94" t="s">
        <v>2466</v>
      </c>
      <c r="B46" s="46"/>
      <c r="C46" s="54"/>
      <c r="D46" s="54"/>
      <c r="E46" s="90"/>
      <c r="F46" s="90"/>
      <c r="G46" s="89"/>
      <c r="H46" s="20"/>
      <c r="I46" s="20"/>
      <c r="J46" s="20"/>
      <c r="K46" s="20"/>
      <c r="L46" s="20"/>
      <c r="M46" s="20"/>
    </row>
    <row r="47" spans="1:13" x14ac:dyDescent="0.2">
      <c r="A47" s="94" t="s">
        <v>2468</v>
      </c>
      <c r="B47" s="46"/>
      <c r="C47" s="50"/>
      <c r="D47" s="54"/>
      <c r="E47" s="55"/>
      <c r="F47" s="90"/>
      <c r="G47" s="89"/>
      <c r="H47" s="20"/>
      <c r="I47" s="20"/>
      <c r="J47" s="20"/>
      <c r="K47" s="20"/>
      <c r="L47" s="20"/>
      <c r="M47" s="20"/>
    </row>
    <row r="48" spans="1:13" x14ac:dyDescent="0.2">
      <c r="A48" s="94" t="s">
        <v>2470</v>
      </c>
      <c r="B48" s="46"/>
      <c r="C48" s="50"/>
      <c r="D48" s="54"/>
      <c r="E48" s="55"/>
      <c r="F48" s="55"/>
      <c r="G48" s="91"/>
    </row>
    <row r="49" spans="1:7" x14ac:dyDescent="0.2">
      <c r="A49" s="46" t="s">
        <v>2469</v>
      </c>
      <c r="B49" s="46"/>
      <c r="C49" s="50"/>
      <c r="D49" s="54"/>
      <c r="E49" s="55"/>
      <c r="F49" s="55"/>
      <c r="G49" s="91"/>
    </row>
    <row r="50" spans="1:7" x14ac:dyDescent="0.2">
      <c r="A50" s="46" t="s">
        <v>2471</v>
      </c>
      <c r="B50" s="46"/>
      <c r="C50" s="50"/>
      <c r="D50" s="54"/>
      <c r="E50" s="55"/>
      <c r="F50" s="55"/>
      <c r="G50" s="91"/>
    </row>
    <row r="51" spans="1:7" x14ac:dyDescent="0.2">
      <c r="A51" s="46" t="s">
        <v>2474</v>
      </c>
      <c r="B51" s="46"/>
      <c r="C51" s="50"/>
      <c r="D51" s="54"/>
      <c r="E51" s="55"/>
      <c r="F51" s="55"/>
      <c r="G51" s="91"/>
    </row>
    <row r="52" spans="1:7" x14ac:dyDescent="0.2">
      <c r="A52" s="46"/>
      <c r="B52" s="46"/>
      <c r="C52" s="50"/>
      <c r="D52" s="54"/>
      <c r="E52" s="55"/>
      <c r="F52" s="55"/>
      <c r="G52" s="91"/>
    </row>
  </sheetData>
  <hyperlinks>
    <hyperlink ref="D3" location="'ABC Noorderlicht'!A1" display="ABC Noorderlicht College" xr:uid="{271462E8-FECA-47FB-ABB1-83195AA3BD77}"/>
    <hyperlink ref="D4" location="'Bernard Nieuwetijt College'!A1" display="Bernard Nieuwetijt College" xr:uid="{8B6EDB40-F46F-439D-B2BF-FC1F958F9C79}"/>
    <hyperlink ref="D5" location="'Bestuursbureau Stichting Zaam'!A1" display="Bestuursbureau Stichting Zaam" xr:uid="{AA956ADD-686C-4B71-8F8C-9B7EB37F0A40}"/>
    <hyperlink ref="D6" location="'Bindelmeer College'!A1" display="Bindelmeer College" xr:uid="{CC52B19C-86C9-4556-B5C1-6E73216B8494}"/>
    <hyperlink ref="D7" location="'Bindelmeer sportgebouw'!A1" display="Bindelmeer College sportgebouw" xr:uid="{8FD159D7-853C-4572-9DFB-C256DAB62FE4}"/>
    <hyperlink ref="D8" location="'Blaise Pascal College '!A1" display="Blaise Pascal College" xr:uid="{6BFBE8AA-8DFF-4D4C-A426-699E933C6E73}"/>
    <hyperlink ref="D9" location="'Blaise Pascal College Gymzaal'!A1" display="Blaise Pascal College gymzaal" xr:uid="{8F3DC0DC-13DE-4187-899A-0F9D8BECDACD}"/>
    <hyperlink ref="D10" location="'Calvijn College Amsterdam'!A1" display="Calvijn College" xr:uid="{BD12A249-E127-457F-B4D1-9BD3C1F5A83F}"/>
    <hyperlink ref="D11" location="'College De Meer (Lavoisierstraa'!A1" display="College de Meer (LV2)" xr:uid="{DCDB0AB2-A849-4CD6-9316-803883224EFB}"/>
    <hyperlink ref="D12" location="'College De Meer (Radioweg)'!A1" display="College de Meer (RW56)" xr:uid="{7FBE3DEC-6B3C-46F2-B3CD-BCA90F26625F}"/>
    <hyperlink ref="D13" location="'College Zuyd (Rusten 436'!A1" display="College Zuyd (RB436)" xr:uid="{448C180A-8605-485D-B0A6-149117873F4A}"/>
    <hyperlink ref="D14" location="'College Zuyd (Karel Du J'!A1" display="College Zuyd (KJ54)" xr:uid="{57058D5D-1DEE-460E-897F-38AD7CD3B1B4}"/>
    <hyperlink ref="D15" location="'College Zuyd (Rusten 438'!A1" display="College Zuyd (RB438)" xr:uid="{84356BEC-3A32-453A-BC0F-21A0F1E25F65}"/>
    <hyperlink ref="D16" location="'Comenius College'!A1" display="Comenius Lyceum" xr:uid="{5DEC1F07-2A7E-4EBD-8F88-F978C86FB641}"/>
    <hyperlink ref="D17" location="'Cygnus Gymnasium'!A1" display="Cygnus Gymnasium" xr:uid="{FBFA752E-79FB-4784-B9FA-9F8CB892A3D0}"/>
    <hyperlink ref="D18" location="'Damstede Lyceum'!A1" display="Damstede Lyceum" xr:uid="{4C3AF264-ED79-483A-8E0B-4919790DE53E}"/>
    <hyperlink ref="D19" location="'De Apollo'!A1" display="De Apollo" xr:uid="{8B41BC35-FD21-4C93-B7D3-3F9820B4BEFF}"/>
    <hyperlink ref="D20" location="'De Faam'!A1" display="De Faam" xr:uid="{2E10F7D9-0549-4C94-B72B-C67F8641F62E}"/>
    <hyperlink ref="D21" location="'Gerrit vd Veen College (moreels'!A1" display="Gerrit van der Veen College (MS19)" xr:uid="{6F7CD742-1BC4-4325-B992-BC297C0BA2DB}"/>
    <hyperlink ref="D22" location="'Gerrit vd Veen College (Gerrit '!A1" display="Gerrit van der Veen College (GV99)" xr:uid="{C34E4B14-C4D5-46EF-919F-084E0DB8EBEA}"/>
    <hyperlink ref="D23" location="'Havo De Hof'!A1" display="Havo De Hof" xr:uid="{79608A8B-D274-4656-81BA-52232508830F}"/>
    <hyperlink ref="D24" location="'Huygens College'!A1" display="Huygens College" xr:uid="{E34DCC8A-4AAF-4540-A02C-5E72649925C6}"/>
    <hyperlink ref="D25" location="'Iedersland College'!A1" display="Iedersland College" xr:uid="{6C495279-081A-4367-BB0E-ED2B953B3D81}"/>
    <hyperlink ref="D26" location="'Over-Y College'!A1" display="Over-Y College" xr:uid="{1ECFE773-210D-4A7A-B064-9F109BF9FD3D}"/>
    <hyperlink ref="D27" location="'Pascal Zuid'!A1" display="Pascal Zuid" xr:uid="{FBD3577E-FC3D-4735-A6C0-EBA71DF07FBB}"/>
    <hyperlink ref="D28" location="'Pieter Nieuwland College'!A1" display="Pieter Nieuwland College" xr:uid="{AA8609EB-6D7E-40C5-A888-21F4190C6A7D}"/>
    <hyperlink ref="D29" location="'Sweelinck College'!A1" display="Sweelinck College" xr:uid="{5A117833-0030-4D5A-8887-3465DAE3B614}"/>
    <hyperlink ref="D30" location="'Vinse School (Haarlemmerstra'!A1" display="Vinse School (HS132)" xr:uid="{14385194-DDC7-497D-BCB4-3F7775A443E4}"/>
    <hyperlink ref="D31" location="'Vinse School (Palmstraat)'!A1" display="Vinse School (PS11)" xr:uid="{4F7A2C60-9225-4763-A6FC-FED2B8FFB710}"/>
    <hyperlink ref="D32" location="'Vinse School (Passeerdersgra'!A1" display="Vinse School (PG30)" xr:uid="{9877939E-C0B2-4036-9B74-17C757D7BB1A}"/>
    <hyperlink ref="D33" location="'Vinse School (Polonceau 28'!A1" display="Vinse School (PK28)" xr:uid="{D3A76CF1-63C0-4E75-9996-D2D1F176A3BC}"/>
    <hyperlink ref="D34" location="'Vinse School (Polonceau 26'!A1" display="Vinse School (PK26)" xr:uid="{55D74EA9-3CD1-4952-95F8-B953B9158779}"/>
    <hyperlink ref="D35" location="'Xplore - Agora'!A1" display="Xplore - Agora" xr:uid="{50120700-6A03-4733-B506-E01E1F72FF23}"/>
  </hyperlinks>
  <pageMargins left="0.39370078740157483" right="0.39370078740157483" top="0.59055118110236227" bottom="0.59055118110236227" header="0.31496062992125984" footer="0.31496062992125984"/>
  <pageSetup paperSize="9" scale="8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2748-C3C0-4A49-9AE1-FDEB5FD01AD6}">
  <dimension ref="A1:L90"/>
  <sheetViews>
    <sheetView topLeftCell="A63" workbookViewId="0">
      <selection activeCell="L90" sqref="L90"/>
    </sheetView>
  </sheetViews>
  <sheetFormatPr baseColWidth="10" defaultColWidth="8.83203125" defaultRowHeight="15" x14ac:dyDescent="0.2"/>
  <cols>
    <col min="1" max="1" width="18.83203125" bestFit="1" customWidth="1"/>
    <col min="2" max="2" width="13.6640625" bestFit="1" customWidth="1"/>
    <col min="3" max="3" width="19.6640625" bestFit="1" customWidth="1"/>
    <col min="4" max="4" width="32.83203125" bestFit="1" customWidth="1"/>
    <col min="5" max="5" width="11.33203125" bestFit="1" customWidth="1"/>
    <col min="6" max="6" width="20.5" bestFit="1" customWidth="1"/>
    <col min="7" max="7" width="13.33203125" bestFit="1" customWidth="1"/>
    <col min="8" max="8" width="4.33203125" bestFit="1" customWidth="1"/>
    <col min="9" max="9" width="7.33203125" bestFit="1" customWidth="1"/>
    <col min="10" max="10" width="5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7" t="s">
        <v>626</v>
      </c>
      <c r="B2" s="7" t="s">
        <v>29</v>
      </c>
      <c r="C2" s="7" t="s">
        <v>132</v>
      </c>
      <c r="D2" s="7" t="s">
        <v>627</v>
      </c>
      <c r="E2" s="7" t="s">
        <v>628</v>
      </c>
      <c r="F2" s="7" t="s">
        <v>629</v>
      </c>
      <c r="G2" s="7" t="s">
        <v>630</v>
      </c>
      <c r="H2" s="8">
        <v>2015</v>
      </c>
      <c r="I2" s="7" t="s">
        <v>180</v>
      </c>
      <c r="J2" s="9">
        <v>2</v>
      </c>
      <c r="K2" s="7" t="s">
        <v>138</v>
      </c>
      <c r="L2" s="86">
        <v>0</v>
      </c>
    </row>
    <row r="3" spans="1:12" x14ac:dyDescent="0.2">
      <c r="A3" s="7" t="s">
        <v>626</v>
      </c>
      <c r="B3" s="7" t="s">
        <v>29</v>
      </c>
      <c r="C3" s="7" t="s">
        <v>132</v>
      </c>
      <c r="D3" s="7" t="s">
        <v>631</v>
      </c>
      <c r="E3" s="7" t="s">
        <v>628</v>
      </c>
      <c r="F3" s="7" t="s">
        <v>629</v>
      </c>
      <c r="G3" s="7" t="s">
        <v>630</v>
      </c>
      <c r="H3" s="8">
        <v>2015</v>
      </c>
      <c r="I3" s="7" t="s">
        <v>180</v>
      </c>
      <c r="J3" s="9">
        <v>2</v>
      </c>
      <c r="K3" s="7" t="s">
        <v>138</v>
      </c>
      <c r="L3" s="86">
        <v>0</v>
      </c>
    </row>
    <row r="4" spans="1:12" x14ac:dyDescent="0.2">
      <c r="A4" s="7" t="s">
        <v>626</v>
      </c>
      <c r="B4" s="7" t="s">
        <v>29</v>
      </c>
      <c r="C4" s="7" t="s">
        <v>132</v>
      </c>
      <c r="D4" s="7" t="s">
        <v>632</v>
      </c>
      <c r="E4" s="7" t="s">
        <v>628</v>
      </c>
      <c r="F4" s="7" t="s">
        <v>629</v>
      </c>
      <c r="G4" s="7" t="s">
        <v>630</v>
      </c>
      <c r="H4" s="8">
        <v>2015</v>
      </c>
      <c r="I4" s="7" t="s">
        <v>180</v>
      </c>
      <c r="J4" s="9">
        <v>2</v>
      </c>
      <c r="K4" s="7" t="s">
        <v>138</v>
      </c>
      <c r="L4" s="86">
        <v>0</v>
      </c>
    </row>
    <row r="5" spans="1:12" x14ac:dyDescent="0.2">
      <c r="A5" s="1" t="s">
        <v>626</v>
      </c>
      <c r="B5" s="1" t="s">
        <v>29</v>
      </c>
      <c r="C5" s="1" t="s">
        <v>132</v>
      </c>
      <c r="D5" s="1" t="s">
        <v>633</v>
      </c>
      <c r="E5" s="1" t="s">
        <v>628</v>
      </c>
      <c r="F5" s="1" t="s">
        <v>629</v>
      </c>
      <c r="G5" s="1" t="s">
        <v>630</v>
      </c>
      <c r="H5" s="2">
        <v>2015</v>
      </c>
      <c r="I5" s="1" t="s">
        <v>180</v>
      </c>
      <c r="J5" s="3">
        <v>2</v>
      </c>
      <c r="K5" s="1" t="s">
        <v>138</v>
      </c>
      <c r="L5" s="86">
        <v>0</v>
      </c>
    </row>
    <row r="6" spans="1:12" x14ac:dyDescent="0.2">
      <c r="A6" s="1" t="s">
        <v>626</v>
      </c>
      <c r="B6" s="1" t="s">
        <v>29</v>
      </c>
      <c r="C6" s="1" t="s">
        <v>132</v>
      </c>
      <c r="D6" s="1" t="s">
        <v>634</v>
      </c>
      <c r="E6" s="1" t="s">
        <v>134</v>
      </c>
      <c r="F6" s="1" t="s">
        <v>305</v>
      </c>
      <c r="G6" s="1" t="s">
        <v>386</v>
      </c>
      <c r="H6" s="2">
        <v>2014</v>
      </c>
      <c r="I6" s="1" t="s">
        <v>180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626</v>
      </c>
      <c r="B7" s="1" t="s">
        <v>29</v>
      </c>
      <c r="C7" s="1" t="s">
        <v>132</v>
      </c>
      <c r="D7" s="1" t="s">
        <v>635</v>
      </c>
      <c r="E7" s="1" t="s">
        <v>134</v>
      </c>
      <c r="F7" s="1" t="s">
        <v>305</v>
      </c>
      <c r="G7" s="1" t="s">
        <v>386</v>
      </c>
      <c r="H7" s="2">
        <v>2014</v>
      </c>
      <c r="I7" s="1" t="s">
        <v>180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626</v>
      </c>
      <c r="B8" s="1" t="s">
        <v>29</v>
      </c>
      <c r="C8" s="1" t="s">
        <v>132</v>
      </c>
      <c r="D8" s="1" t="s">
        <v>636</v>
      </c>
      <c r="E8" s="1" t="s">
        <v>134</v>
      </c>
      <c r="F8" s="1" t="s">
        <v>305</v>
      </c>
      <c r="G8" s="1" t="s">
        <v>386</v>
      </c>
      <c r="H8" s="2">
        <v>2014</v>
      </c>
      <c r="I8" s="1" t="s">
        <v>180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626</v>
      </c>
      <c r="B9" s="1" t="s">
        <v>29</v>
      </c>
      <c r="C9" s="1" t="s">
        <v>132</v>
      </c>
      <c r="D9" s="1" t="s">
        <v>637</v>
      </c>
      <c r="E9" s="1" t="s">
        <v>638</v>
      </c>
      <c r="F9" s="1"/>
      <c r="G9" s="1"/>
      <c r="H9" s="2">
        <v>2014</v>
      </c>
      <c r="I9" s="1" t="s">
        <v>180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626</v>
      </c>
      <c r="B10" s="1" t="s">
        <v>29</v>
      </c>
      <c r="C10" s="1" t="s">
        <v>540</v>
      </c>
      <c r="D10" s="1" t="s">
        <v>639</v>
      </c>
      <c r="E10" s="1" t="s">
        <v>248</v>
      </c>
      <c r="F10" s="1" t="s">
        <v>640</v>
      </c>
      <c r="G10" s="1"/>
      <c r="H10" s="2">
        <v>2019</v>
      </c>
      <c r="I10" s="1" t="s">
        <v>641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626</v>
      </c>
      <c r="B11" s="1" t="s">
        <v>29</v>
      </c>
      <c r="C11" s="1" t="s">
        <v>540</v>
      </c>
      <c r="D11" s="1" t="s">
        <v>639</v>
      </c>
      <c r="E11" s="1" t="s">
        <v>642</v>
      </c>
      <c r="F11" s="1"/>
      <c r="G11" s="1"/>
      <c r="H11" s="2">
        <v>2019</v>
      </c>
      <c r="I11" s="1" t="s">
        <v>641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626</v>
      </c>
      <c r="B12" s="1" t="s">
        <v>29</v>
      </c>
      <c r="C12" s="1" t="s">
        <v>540</v>
      </c>
      <c r="D12" s="1" t="s">
        <v>639</v>
      </c>
      <c r="E12" s="1" t="s">
        <v>643</v>
      </c>
      <c r="F12" s="1" t="s">
        <v>644</v>
      </c>
      <c r="G12" s="1"/>
      <c r="H12" s="2">
        <v>2015</v>
      </c>
      <c r="I12" s="1" t="s">
        <v>641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626</v>
      </c>
      <c r="B13" s="1" t="s">
        <v>29</v>
      </c>
      <c r="C13" s="1" t="s">
        <v>540</v>
      </c>
      <c r="D13" s="1" t="s">
        <v>645</v>
      </c>
      <c r="E13" s="1" t="s">
        <v>646</v>
      </c>
      <c r="F13" s="1"/>
      <c r="G13" s="1"/>
      <c r="H13" s="2">
        <v>2015</v>
      </c>
      <c r="I13" s="1" t="s">
        <v>641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626</v>
      </c>
      <c r="B14" s="1" t="s">
        <v>29</v>
      </c>
      <c r="C14" s="1" t="s">
        <v>144</v>
      </c>
      <c r="D14" s="1" t="s">
        <v>145</v>
      </c>
      <c r="E14" s="1" t="s">
        <v>451</v>
      </c>
      <c r="F14" s="1" t="s">
        <v>647</v>
      </c>
      <c r="G14" s="1"/>
      <c r="H14" s="2">
        <v>2015</v>
      </c>
      <c r="I14" s="1" t="s">
        <v>641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626</v>
      </c>
      <c r="B15" s="1" t="s">
        <v>29</v>
      </c>
      <c r="C15" s="1" t="s">
        <v>144</v>
      </c>
      <c r="D15" s="1" t="s">
        <v>150</v>
      </c>
      <c r="E15" s="1" t="s">
        <v>143</v>
      </c>
      <c r="F15" s="1" t="s">
        <v>152</v>
      </c>
      <c r="G15" s="1"/>
      <c r="H15" s="2">
        <v>2015</v>
      </c>
      <c r="I15" s="1" t="s">
        <v>148</v>
      </c>
      <c r="J15" s="3">
        <v>1</v>
      </c>
      <c r="K15" s="1" t="s">
        <v>153</v>
      </c>
      <c r="L15" s="86">
        <v>0</v>
      </c>
    </row>
    <row r="16" spans="1:12" x14ac:dyDescent="0.2">
      <c r="A16" s="1" t="s">
        <v>626</v>
      </c>
      <c r="B16" s="1" t="s">
        <v>29</v>
      </c>
      <c r="C16" s="1" t="s">
        <v>144</v>
      </c>
      <c r="D16" s="1" t="s">
        <v>154</v>
      </c>
      <c r="E16" s="1"/>
      <c r="F16" s="1"/>
      <c r="G16" s="1"/>
      <c r="H16" s="2">
        <v>2015</v>
      </c>
      <c r="I16" s="1" t="s">
        <v>148</v>
      </c>
      <c r="J16" s="3">
        <v>1</v>
      </c>
      <c r="K16" s="1" t="s">
        <v>153</v>
      </c>
      <c r="L16" s="86">
        <v>0</v>
      </c>
    </row>
    <row r="17" spans="1:12" x14ac:dyDescent="0.2">
      <c r="A17" s="1" t="s">
        <v>626</v>
      </c>
      <c r="B17" s="1" t="s">
        <v>29</v>
      </c>
      <c r="C17" s="1" t="s">
        <v>144</v>
      </c>
      <c r="D17" s="1" t="s">
        <v>648</v>
      </c>
      <c r="E17" s="1" t="s">
        <v>649</v>
      </c>
      <c r="F17" s="1" t="s">
        <v>650</v>
      </c>
      <c r="G17" s="1" t="s">
        <v>651</v>
      </c>
      <c r="H17" s="2">
        <v>2015</v>
      </c>
      <c r="I17" s="1" t="s">
        <v>641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626</v>
      </c>
      <c r="B18" s="1" t="s">
        <v>29</v>
      </c>
      <c r="C18" s="1" t="s">
        <v>144</v>
      </c>
      <c r="D18" s="1" t="s">
        <v>652</v>
      </c>
      <c r="E18" s="1" t="s">
        <v>265</v>
      </c>
      <c r="F18" s="1" t="s">
        <v>577</v>
      </c>
      <c r="G18" s="1" t="s">
        <v>653</v>
      </c>
      <c r="H18" s="2">
        <v>2015</v>
      </c>
      <c r="I18" s="1" t="s">
        <v>180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626</v>
      </c>
      <c r="B19" s="1" t="s">
        <v>29</v>
      </c>
      <c r="C19" s="1" t="s">
        <v>144</v>
      </c>
      <c r="D19" s="1" t="s">
        <v>654</v>
      </c>
      <c r="E19" s="1" t="s">
        <v>655</v>
      </c>
      <c r="F19" s="1" t="s">
        <v>656</v>
      </c>
      <c r="G19" s="1" t="s">
        <v>657</v>
      </c>
      <c r="H19" s="2">
        <v>2015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626</v>
      </c>
      <c r="B20" s="1" t="s">
        <v>29</v>
      </c>
      <c r="C20" s="1" t="s">
        <v>144</v>
      </c>
      <c r="D20" s="1" t="s">
        <v>405</v>
      </c>
      <c r="E20" s="1" t="s">
        <v>548</v>
      </c>
      <c r="F20" s="1" t="s">
        <v>658</v>
      </c>
      <c r="G20" s="1" t="s">
        <v>659</v>
      </c>
      <c r="H20" s="2">
        <v>2015</v>
      </c>
      <c r="I20" s="1" t="s">
        <v>641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626</v>
      </c>
      <c r="B21" s="1" t="s">
        <v>29</v>
      </c>
      <c r="C21" s="1" t="s">
        <v>144</v>
      </c>
      <c r="D21" s="1" t="s">
        <v>405</v>
      </c>
      <c r="E21" s="1" t="s">
        <v>548</v>
      </c>
      <c r="F21" s="1" t="s">
        <v>658</v>
      </c>
      <c r="G21" s="1" t="s">
        <v>659</v>
      </c>
      <c r="H21" s="2">
        <v>2015</v>
      </c>
      <c r="I21" s="1" t="s">
        <v>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626</v>
      </c>
      <c r="B22" s="1" t="s">
        <v>29</v>
      </c>
      <c r="C22" s="1" t="s">
        <v>144</v>
      </c>
      <c r="D22" s="1" t="s">
        <v>405</v>
      </c>
      <c r="E22" s="1" t="s">
        <v>406</v>
      </c>
      <c r="F22" s="1" t="s">
        <v>660</v>
      </c>
      <c r="G22" s="1" t="s">
        <v>659</v>
      </c>
      <c r="H22" s="2">
        <v>2015</v>
      </c>
      <c r="I22" s="1" t="s">
        <v>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626</v>
      </c>
      <c r="B23" s="1" t="s">
        <v>29</v>
      </c>
      <c r="C23" s="1" t="s">
        <v>144</v>
      </c>
      <c r="D23" s="1" t="s">
        <v>405</v>
      </c>
      <c r="E23" s="1" t="s">
        <v>548</v>
      </c>
      <c r="F23" s="1" t="s">
        <v>658</v>
      </c>
      <c r="G23" s="1" t="s">
        <v>659</v>
      </c>
      <c r="H23" s="2">
        <v>2015</v>
      </c>
      <c r="I23" s="1" t="s">
        <v>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626</v>
      </c>
      <c r="B24" s="1" t="s">
        <v>29</v>
      </c>
      <c r="C24" s="1" t="s">
        <v>144</v>
      </c>
      <c r="D24" s="1" t="s">
        <v>405</v>
      </c>
      <c r="E24" s="1" t="s">
        <v>406</v>
      </c>
      <c r="F24" s="1" t="s">
        <v>661</v>
      </c>
      <c r="G24" s="1" t="s">
        <v>659</v>
      </c>
      <c r="H24" s="2">
        <v>2015</v>
      </c>
      <c r="I24" s="1" t="s">
        <v>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626</v>
      </c>
      <c r="B25" s="1" t="s">
        <v>29</v>
      </c>
      <c r="C25" s="1" t="s">
        <v>144</v>
      </c>
      <c r="D25" s="1" t="s">
        <v>405</v>
      </c>
      <c r="E25" s="1" t="s">
        <v>406</v>
      </c>
      <c r="F25" s="1" t="s">
        <v>660</v>
      </c>
      <c r="G25" s="1" t="s">
        <v>659</v>
      </c>
      <c r="H25" s="2">
        <v>2015</v>
      </c>
      <c r="I25" s="1" t="s">
        <v>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626</v>
      </c>
      <c r="B26" s="1" t="s">
        <v>29</v>
      </c>
      <c r="C26" s="1" t="s">
        <v>144</v>
      </c>
      <c r="D26" s="1" t="s">
        <v>662</v>
      </c>
      <c r="E26" s="1" t="s">
        <v>406</v>
      </c>
      <c r="F26" s="1" t="s">
        <v>661</v>
      </c>
      <c r="G26" s="1" t="s">
        <v>663</v>
      </c>
      <c r="H26" s="2">
        <v>2018</v>
      </c>
      <c r="I26" s="1" t="s">
        <v>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626</v>
      </c>
      <c r="B27" s="1" t="s">
        <v>29</v>
      </c>
      <c r="C27" s="1" t="s">
        <v>144</v>
      </c>
      <c r="D27" s="1" t="s">
        <v>250</v>
      </c>
      <c r="E27" s="1" t="s">
        <v>157</v>
      </c>
      <c r="F27" s="1" t="s">
        <v>664</v>
      </c>
      <c r="G27" s="1" t="s">
        <v>665</v>
      </c>
      <c r="H27" s="2">
        <v>2015</v>
      </c>
      <c r="I27" s="1" t="s">
        <v>641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626</v>
      </c>
      <c r="B28" s="1" t="s">
        <v>29</v>
      </c>
      <c r="C28" s="1" t="s">
        <v>144</v>
      </c>
      <c r="D28" s="1" t="s">
        <v>250</v>
      </c>
      <c r="E28" s="1" t="s">
        <v>157</v>
      </c>
      <c r="F28" s="1" t="s">
        <v>664</v>
      </c>
      <c r="G28" s="1" t="s">
        <v>665</v>
      </c>
      <c r="H28" s="2">
        <v>2015</v>
      </c>
      <c r="I28" s="1" t="s">
        <v>641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626</v>
      </c>
      <c r="B29" s="1" t="s">
        <v>29</v>
      </c>
      <c r="C29" s="1" t="s">
        <v>144</v>
      </c>
      <c r="D29" s="1" t="s">
        <v>666</v>
      </c>
      <c r="E29" s="1" t="s">
        <v>406</v>
      </c>
      <c r="F29" s="1" t="s">
        <v>667</v>
      </c>
      <c r="G29" s="1" t="s">
        <v>668</v>
      </c>
      <c r="H29" s="2">
        <v>2024</v>
      </c>
      <c r="I29" s="1" t="s">
        <v>641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626</v>
      </c>
      <c r="B30" s="1" t="s">
        <v>29</v>
      </c>
      <c r="C30" s="1" t="s">
        <v>161</v>
      </c>
      <c r="D30" s="1" t="s">
        <v>669</v>
      </c>
      <c r="E30" s="1" t="s">
        <v>670</v>
      </c>
      <c r="F30" s="1" t="s">
        <v>671</v>
      </c>
      <c r="G30" s="1" t="s">
        <v>672</v>
      </c>
      <c r="H30" s="2">
        <v>2015</v>
      </c>
      <c r="I30" s="1" t="s">
        <v>180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626</v>
      </c>
      <c r="B31" s="1" t="s">
        <v>29</v>
      </c>
      <c r="C31" s="1" t="s">
        <v>161</v>
      </c>
      <c r="D31" s="1" t="s">
        <v>673</v>
      </c>
      <c r="E31" s="1" t="s">
        <v>674</v>
      </c>
      <c r="F31" s="1"/>
      <c r="G31" s="1" t="s">
        <v>675</v>
      </c>
      <c r="H31" s="2">
        <v>2014</v>
      </c>
      <c r="I31" s="1" t="s">
        <v>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626</v>
      </c>
      <c r="B32" s="1" t="s">
        <v>29</v>
      </c>
      <c r="C32" s="1" t="s">
        <v>161</v>
      </c>
      <c r="D32" s="1" t="s">
        <v>676</v>
      </c>
      <c r="E32" s="1" t="s">
        <v>674</v>
      </c>
      <c r="F32" s="1"/>
      <c r="G32" s="1" t="s">
        <v>677</v>
      </c>
      <c r="H32" s="2">
        <v>2014</v>
      </c>
      <c r="I32" s="1" t="s">
        <v>180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626</v>
      </c>
      <c r="B33" s="1" t="s">
        <v>29</v>
      </c>
      <c r="C33" s="1" t="s">
        <v>161</v>
      </c>
      <c r="D33" s="1" t="s">
        <v>201</v>
      </c>
      <c r="E33" s="1"/>
      <c r="F33" s="1" t="s">
        <v>678</v>
      </c>
      <c r="G33" s="1"/>
      <c r="H33" s="2">
        <v>2014</v>
      </c>
      <c r="I33" s="1" t="s">
        <v>148</v>
      </c>
      <c r="J33" s="3">
        <v>40</v>
      </c>
      <c r="K33" s="1" t="s">
        <v>149</v>
      </c>
      <c r="L33" s="86">
        <v>0</v>
      </c>
    </row>
    <row r="34" spans="1:12" x14ac:dyDescent="0.2">
      <c r="A34" s="1" t="s">
        <v>626</v>
      </c>
      <c r="B34" s="1" t="s">
        <v>29</v>
      </c>
      <c r="C34" s="1" t="s">
        <v>205</v>
      </c>
      <c r="D34" s="1" t="s">
        <v>679</v>
      </c>
      <c r="E34" s="1" t="s">
        <v>308</v>
      </c>
      <c r="F34" s="1" t="s">
        <v>680</v>
      </c>
      <c r="G34" s="1"/>
      <c r="H34" s="2">
        <v>2018</v>
      </c>
      <c r="I34" s="1" t="s">
        <v>0</v>
      </c>
      <c r="J34" s="3">
        <v>2</v>
      </c>
      <c r="K34" s="1" t="s">
        <v>138</v>
      </c>
      <c r="L34" s="86">
        <v>0</v>
      </c>
    </row>
    <row r="35" spans="1:12" x14ac:dyDescent="0.2">
      <c r="A35" s="1" t="s">
        <v>626</v>
      </c>
      <c r="B35" s="1" t="s">
        <v>29</v>
      </c>
      <c r="C35" s="1" t="s">
        <v>205</v>
      </c>
      <c r="D35" s="1" t="s">
        <v>681</v>
      </c>
      <c r="E35" s="1" t="s">
        <v>320</v>
      </c>
      <c r="F35" s="1" t="s">
        <v>682</v>
      </c>
      <c r="G35" s="1" t="s">
        <v>415</v>
      </c>
      <c r="H35" s="2">
        <v>2014</v>
      </c>
      <c r="I35" s="1" t="s">
        <v>180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626</v>
      </c>
      <c r="B36" s="1" t="s">
        <v>29</v>
      </c>
      <c r="C36" s="1" t="s">
        <v>205</v>
      </c>
      <c r="D36" s="1" t="s">
        <v>683</v>
      </c>
      <c r="E36" s="1" t="s">
        <v>308</v>
      </c>
      <c r="F36" s="1" t="s">
        <v>684</v>
      </c>
      <c r="G36" s="1" t="s">
        <v>685</v>
      </c>
      <c r="H36" s="2">
        <v>2018</v>
      </c>
      <c r="I36" s="1" t="s">
        <v>180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626</v>
      </c>
      <c r="B37" s="1" t="s">
        <v>29</v>
      </c>
      <c r="C37" s="1" t="s">
        <v>165</v>
      </c>
      <c r="D37" s="1" t="s">
        <v>686</v>
      </c>
      <c r="E37" s="1" t="s">
        <v>168</v>
      </c>
      <c r="F37" s="1" t="s">
        <v>169</v>
      </c>
      <c r="G37" s="1" t="s">
        <v>687</v>
      </c>
      <c r="H37" s="2">
        <v>2023</v>
      </c>
      <c r="I37" s="1" t="s">
        <v>180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626</v>
      </c>
      <c r="B38" s="1" t="s">
        <v>29</v>
      </c>
      <c r="C38" s="1" t="s">
        <v>165</v>
      </c>
      <c r="D38" s="1" t="s">
        <v>688</v>
      </c>
      <c r="E38" s="1" t="s">
        <v>265</v>
      </c>
      <c r="F38" s="1" t="s">
        <v>425</v>
      </c>
      <c r="G38" s="1" t="s">
        <v>689</v>
      </c>
      <c r="H38" s="2">
        <v>2015</v>
      </c>
      <c r="I38" s="1" t="s">
        <v>180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626</v>
      </c>
      <c r="B39" s="1" t="s">
        <v>29</v>
      </c>
      <c r="C39" s="1" t="s">
        <v>165</v>
      </c>
      <c r="D39" s="1" t="s">
        <v>690</v>
      </c>
      <c r="E39" s="1" t="s">
        <v>265</v>
      </c>
      <c r="F39" s="1" t="s">
        <v>425</v>
      </c>
      <c r="G39" s="1" t="s">
        <v>691</v>
      </c>
      <c r="H39" s="2">
        <v>2015</v>
      </c>
      <c r="I39" s="1" t="s">
        <v>180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626</v>
      </c>
      <c r="B40" s="1" t="s">
        <v>29</v>
      </c>
      <c r="C40" s="1" t="s">
        <v>165</v>
      </c>
      <c r="D40" s="1" t="s">
        <v>692</v>
      </c>
      <c r="E40" s="1" t="s">
        <v>265</v>
      </c>
      <c r="F40" s="1" t="s">
        <v>425</v>
      </c>
      <c r="G40" s="1" t="s">
        <v>691</v>
      </c>
      <c r="H40" s="2">
        <v>2015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626</v>
      </c>
      <c r="B41" s="1" t="s">
        <v>29</v>
      </c>
      <c r="C41" s="1" t="s">
        <v>165</v>
      </c>
      <c r="D41" s="1" t="s">
        <v>693</v>
      </c>
      <c r="E41" s="1" t="s">
        <v>265</v>
      </c>
      <c r="F41" s="1" t="s">
        <v>425</v>
      </c>
      <c r="G41" s="1" t="s">
        <v>689</v>
      </c>
      <c r="H41" s="2">
        <v>2015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626</v>
      </c>
      <c r="B42" s="1" t="s">
        <v>29</v>
      </c>
      <c r="C42" s="1" t="s">
        <v>165</v>
      </c>
      <c r="D42" s="1" t="s">
        <v>694</v>
      </c>
      <c r="E42" s="1" t="s">
        <v>265</v>
      </c>
      <c r="F42" s="1" t="s">
        <v>425</v>
      </c>
      <c r="G42" s="1" t="s">
        <v>691</v>
      </c>
      <c r="H42" s="2">
        <v>2015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626</v>
      </c>
      <c r="B43" s="1" t="s">
        <v>29</v>
      </c>
      <c r="C43" s="1" t="s">
        <v>165</v>
      </c>
      <c r="D43" s="1" t="s">
        <v>695</v>
      </c>
      <c r="E43" s="1" t="s">
        <v>265</v>
      </c>
      <c r="F43" s="1" t="s">
        <v>696</v>
      </c>
      <c r="G43" s="1" t="s">
        <v>689</v>
      </c>
      <c r="H43" s="2">
        <v>2014</v>
      </c>
      <c r="I43" s="1" t="s">
        <v>180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626</v>
      </c>
      <c r="B44" s="1" t="s">
        <v>29</v>
      </c>
      <c r="C44" s="1" t="s">
        <v>165</v>
      </c>
      <c r="D44" s="1" t="s">
        <v>697</v>
      </c>
      <c r="E44" s="1" t="s">
        <v>265</v>
      </c>
      <c r="F44" s="1" t="s">
        <v>425</v>
      </c>
      <c r="G44" s="1" t="s">
        <v>691</v>
      </c>
      <c r="H44" s="2">
        <v>2015</v>
      </c>
      <c r="I44" s="1" t="s">
        <v>180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626</v>
      </c>
      <c r="B45" s="1" t="s">
        <v>29</v>
      </c>
      <c r="C45" s="1" t="s">
        <v>165</v>
      </c>
      <c r="D45" s="1" t="s">
        <v>698</v>
      </c>
      <c r="E45" s="1" t="s">
        <v>265</v>
      </c>
      <c r="F45" s="1" t="s">
        <v>696</v>
      </c>
      <c r="G45" s="1" t="s">
        <v>689</v>
      </c>
      <c r="H45" s="2">
        <v>2014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626</v>
      </c>
      <c r="B46" s="1" t="s">
        <v>29</v>
      </c>
      <c r="C46" s="1" t="s">
        <v>165</v>
      </c>
      <c r="D46" s="1" t="s">
        <v>699</v>
      </c>
      <c r="E46" s="1" t="s">
        <v>700</v>
      </c>
      <c r="F46" s="1" t="s">
        <v>701</v>
      </c>
      <c r="G46" s="1"/>
      <c r="H46" s="2">
        <v>2015</v>
      </c>
      <c r="I46" s="1" t="s">
        <v>180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626</v>
      </c>
      <c r="B47" s="1" t="s">
        <v>29</v>
      </c>
      <c r="C47" s="1" t="s">
        <v>165</v>
      </c>
      <c r="D47" s="1" t="s">
        <v>702</v>
      </c>
      <c r="E47" s="1" t="s">
        <v>700</v>
      </c>
      <c r="F47" s="1" t="s">
        <v>701</v>
      </c>
      <c r="G47" s="1"/>
      <c r="H47" s="2">
        <v>2015</v>
      </c>
      <c r="I47" s="1" t="s">
        <v>180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626</v>
      </c>
      <c r="B48" s="1" t="s">
        <v>29</v>
      </c>
      <c r="C48" s="1" t="s">
        <v>165</v>
      </c>
      <c r="D48" s="1" t="s">
        <v>703</v>
      </c>
      <c r="E48" s="1" t="s">
        <v>700</v>
      </c>
      <c r="F48" s="1" t="s">
        <v>701</v>
      </c>
      <c r="G48" s="1"/>
      <c r="H48" s="2">
        <v>2015</v>
      </c>
      <c r="I48" s="1" t="s">
        <v>180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626</v>
      </c>
      <c r="B49" s="1" t="s">
        <v>29</v>
      </c>
      <c r="C49" s="1" t="s">
        <v>165</v>
      </c>
      <c r="D49" s="1" t="s">
        <v>347</v>
      </c>
      <c r="E49" s="1" t="s">
        <v>143</v>
      </c>
      <c r="F49" s="1" t="s">
        <v>230</v>
      </c>
      <c r="G49" s="1" t="s">
        <v>271</v>
      </c>
      <c r="H49" s="2">
        <v>2015</v>
      </c>
      <c r="I49" s="1" t="s">
        <v>180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626</v>
      </c>
      <c r="B50" s="1" t="s">
        <v>29</v>
      </c>
      <c r="C50" s="1" t="s">
        <v>165</v>
      </c>
      <c r="D50" s="1" t="s">
        <v>214</v>
      </c>
      <c r="E50" s="1" t="s">
        <v>174</v>
      </c>
      <c r="F50" s="1"/>
      <c r="G50" s="1"/>
      <c r="H50" s="2">
        <v>2016</v>
      </c>
      <c r="I50" s="1" t="s">
        <v>0</v>
      </c>
      <c r="J50" s="3">
        <v>90</v>
      </c>
      <c r="K50" s="1" t="s">
        <v>138</v>
      </c>
      <c r="L50" s="86">
        <v>0</v>
      </c>
    </row>
    <row r="51" spans="1:12" x14ac:dyDescent="0.2">
      <c r="A51" s="1" t="s">
        <v>626</v>
      </c>
      <c r="B51" s="1" t="s">
        <v>29</v>
      </c>
      <c r="C51" s="1" t="s">
        <v>165</v>
      </c>
      <c r="D51" s="1" t="s">
        <v>214</v>
      </c>
      <c r="E51" s="1" t="s">
        <v>174</v>
      </c>
      <c r="F51" s="1"/>
      <c r="G51" s="1"/>
      <c r="H51" s="2">
        <v>2016</v>
      </c>
      <c r="I51" s="1" t="s">
        <v>641</v>
      </c>
      <c r="J51" s="3">
        <v>4</v>
      </c>
      <c r="K51" s="1" t="s">
        <v>138</v>
      </c>
      <c r="L51" s="86">
        <v>0</v>
      </c>
    </row>
    <row r="52" spans="1:12" x14ac:dyDescent="0.2">
      <c r="A52" s="1" t="s">
        <v>626</v>
      </c>
      <c r="B52" s="1" t="s">
        <v>29</v>
      </c>
      <c r="C52" s="1" t="s">
        <v>165</v>
      </c>
      <c r="D52" s="1" t="s">
        <v>589</v>
      </c>
      <c r="E52" s="1" t="s">
        <v>704</v>
      </c>
      <c r="F52" s="1"/>
      <c r="G52" s="1"/>
      <c r="H52" s="2">
        <v>2015</v>
      </c>
      <c r="I52" s="1" t="s">
        <v>0</v>
      </c>
      <c r="J52" s="3">
        <v>11</v>
      </c>
      <c r="K52" s="1" t="s">
        <v>138</v>
      </c>
      <c r="L52" s="86">
        <v>0</v>
      </c>
    </row>
    <row r="53" spans="1:12" x14ac:dyDescent="0.2">
      <c r="A53" s="1" t="s">
        <v>626</v>
      </c>
      <c r="B53" s="1" t="s">
        <v>29</v>
      </c>
      <c r="C53" s="1" t="s">
        <v>165</v>
      </c>
      <c r="D53" s="1" t="s">
        <v>705</v>
      </c>
      <c r="E53" s="1" t="s">
        <v>706</v>
      </c>
      <c r="F53" s="1"/>
      <c r="G53" s="1"/>
      <c r="H53" s="2">
        <v>2015</v>
      </c>
      <c r="I53" s="1" t="s">
        <v>0</v>
      </c>
      <c r="J53" s="3">
        <v>3</v>
      </c>
      <c r="K53" s="1" t="s">
        <v>138</v>
      </c>
      <c r="L53" s="86">
        <v>0</v>
      </c>
    </row>
    <row r="54" spans="1:12" x14ac:dyDescent="0.2">
      <c r="A54" s="1" t="s">
        <v>626</v>
      </c>
      <c r="B54" s="1" t="s">
        <v>29</v>
      </c>
      <c r="C54" s="1" t="s">
        <v>165</v>
      </c>
      <c r="D54" s="1" t="s">
        <v>707</v>
      </c>
      <c r="E54" s="1" t="s">
        <v>708</v>
      </c>
      <c r="F54" s="1"/>
      <c r="G54" s="1"/>
      <c r="H54" s="2">
        <v>2015</v>
      </c>
      <c r="I54" s="1" t="s">
        <v>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626</v>
      </c>
      <c r="B55" s="1" t="s">
        <v>29</v>
      </c>
      <c r="C55" s="1" t="s">
        <v>165</v>
      </c>
      <c r="D55" s="1" t="s">
        <v>709</v>
      </c>
      <c r="E55" s="1" t="s">
        <v>168</v>
      </c>
      <c r="F55" s="1" t="s">
        <v>710</v>
      </c>
      <c r="G55" s="1" t="s">
        <v>711</v>
      </c>
      <c r="H55" s="2">
        <v>2014</v>
      </c>
      <c r="I55" s="1" t="s">
        <v>180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626</v>
      </c>
      <c r="B56" s="1" t="s">
        <v>29</v>
      </c>
      <c r="C56" s="1" t="s">
        <v>175</v>
      </c>
      <c r="D56" s="1" t="s">
        <v>712</v>
      </c>
      <c r="E56" s="1" t="s">
        <v>713</v>
      </c>
      <c r="F56" s="1" t="s">
        <v>714</v>
      </c>
      <c r="G56" s="1"/>
      <c r="H56" s="2">
        <v>2015</v>
      </c>
      <c r="I56" s="1" t="s">
        <v>180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626</v>
      </c>
      <c r="B57" s="1" t="s">
        <v>29</v>
      </c>
      <c r="C57" s="1" t="s">
        <v>175</v>
      </c>
      <c r="D57" s="1" t="s">
        <v>712</v>
      </c>
      <c r="E57" s="1" t="s">
        <v>356</v>
      </c>
      <c r="F57" s="1" t="s">
        <v>715</v>
      </c>
      <c r="G57" s="1" t="s">
        <v>716</v>
      </c>
      <c r="H57" s="2">
        <v>2015</v>
      </c>
      <c r="I57" s="1" t="s">
        <v>180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626</v>
      </c>
      <c r="B58" s="1" t="s">
        <v>29</v>
      </c>
      <c r="C58" s="1" t="s">
        <v>175</v>
      </c>
      <c r="D58" s="1" t="s">
        <v>712</v>
      </c>
      <c r="E58" s="1" t="s">
        <v>356</v>
      </c>
      <c r="F58" s="1" t="s">
        <v>717</v>
      </c>
      <c r="G58" s="1" t="s">
        <v>718</v>
      </c>
      <c r="H58" s="2">
        <v>2015</v>
      </c>
      <c r="I58" s="1" t="s">
        <v>180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626</v>
      </c>
      <c r="B59" s="1" t="s">
        <v>29</v>
      </c>
      <c r="C59" s="1" t="s">
        <v>175</v>
      </c>
      <c r="D59" s="1" t="s">
        <v>712</v>
      </c>
      <c r="E59" s="1" t="s">
        <v>356</v>
      </c>
      <c r="F59" s="1" t="s">
        <v>717</v>
      </c>
      <c r="G59" s="1" t="s">
        <v>718</v>
      </c>
      <c r="H59" s="2">
        <v>2015</v>
      </c>
      <c r="I59" s="1" t="s">
        <v>180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626</v>
      </c>
      <c r="B60" s="1" t="s">
        <v>29</v>
      </c>
      <c r="C60" s="1" t="s">
        <v>175</v>
      </c>
      <c r="D60" s="1" t="s">
        <v>712</v>
      </c>
      <c r="E60" s="1" t="s">
        <v>713</v>
      </c>
      <c r="F60" s="1" t="s">
        <v>719</v>
      </c>
      <c r="G60" s="1"/>
      <c r="H60" s="2">
        <v>2015</v>
      </c>
      <c r="I60" s="1" t="s">
        <v>180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626</v>
      </c>
      <c r="B61" s="1" t="s">
        <v>29</v>
      </c>
      <c r="C61" s="1" t="s">
        <v>175</v>
      </c>
      <c r="D61" s="1" t="s">
        <v>720</v>
      </c>
      <c r="E61" s="1" t="s">
        <v>721</v>
      </c>
      <c r="F61" s="1" t="s">
        <v>722</v>
      </c>
      <c r="G61" s="1" t="s">
        <v>723</v>
      </c>
      <c r="H61" s="2">
        <v>2015</v>
      </c>
      <c r="I61" s="1" t="s">
        <v>180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626</v>
      </c>
      <c r="B62" s="1" t="s">
        <v>29</v>
      </c>
      <c r="C62" s="1" t="s">
        <v>175</v>
      </c>
      <c r="D62" s="1" t="s">
        <v>724</v>
      </c>
      <c r="E62" s="1" t="s">
        <v>721</v>
      </c>
      <c r="F62" s="1" t="s">
        <v>725</v>
      </c>
      <c r="G62" s="1" t="s">
        <v>726</v>
      </c>
      <c r="H62" s="2">
        <v>2015</v>
      </c>
      <c r="I62" s="1" t="s">
        <v>180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626</v>
      </c>
      <c r="B63" s="1" t="s">
        <v>29</v>
      </c>
      <c r="C63" s="1" t="s">
        <v>175</v>
      </c>
      <c r="D63" s="1" t="s">
        <v>727</v>
      </c>
      <c r="E63" s="1" t="s">
        <v>721</v>
      </c>
      <c r="F63" s="1" t="s">
        <v>725</v>
      </c>
      <c r="G63" s="1" t="s">
        <v>728</v>
      </c>
      <c r="H63" s="2">
        <v>2015</v>
      </c>
      <c r="I63" s="1" t="s">
        <v>180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626</v>
      </c>
      <c r="B64" s="1" t="s">
        <v>29</v>
      </c>
      <c r="C64" s="1" t="s">
        <v>175</v>
      </c>
      <c r="D64" s="1" t="s">
        <v>729</v>
      </c>
      <c r="E64" s="1" t="s">
        <v>721</v>
      </c>
      <c r="F64" s="1" t="s">
        <v>730</v>
      </c>
      <c r="G64" s="1" t="s">
        <v>731</v>
      </c>
      <c r="H64" s="2">
        <v>2015</v>
      </c>
      <c r="I64" s="1" t="s">
        <v>180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626</v>
      </c>
      <c r="B65" s="1" t="s">
        <v>29</v>
      </c>
      <c r="C65" s="1" t="s">
        <v>175</v>
      </c>
      <c r="D65" s="1" t="s">
        <v>222</v>
      </c>
      <c r="E65" s="1" t="s">
        <v>638</v>
      </c>
      <c r="F65" s="1"/>
      <c r="G65" s="1"/>
      <c r="H65" s="2">
        <v>2016</v>
      </c>
      <c r="I65" s="1" t="s">
        <v>641</v>
      </c>
      <c r="J65" s="3">
        <v>39</v>
      </c>
      <c r="K65" s="1" t="s">
        <v>138</v>
      </c>
      <c r="L65" s="86">
        <v>0</v>
      </c>
    </row>
    <row r="66" spans="1:12" x14ac:dyDescent="0.2">
      <c r="A66" s="1" t="s">
        <v>626</v>
      </c>
      <c r="B66" s="1" t="s">
        <v>29</v>
      </c>
      <c r="C66" s="1" t="s">
        <v>175</v>
      </c>
      <c r="D66" s="1" t="s">
        <v>222</v>
      </c>
      <c r="E66" s="1" t="s">
        <v>638</v>
      </c>
      <c r="F66" s="1"/>
      <c r="G66" s="1"/>
      <c r="H66" s="2">
        <v>2016</v>
      </c>
      <c r="I66" s="1" t="s">
        <v>0</v>
      </c>
      <c r="J66" s="3">
        <v>321</v>
      </c>
      <c r="K66" s="1" t="s">
        <v>138</v>
      </c>
      <c r="L66" s="86">
        <v>0</v>
      </c>
    </row>
    <row r="67" spans="1:12" x14ac:dyDescent="0.2">
      <c r="A67" s="1" t="s">
        <v>626</v>
      </c>
      <c r="B67" s="1" t="s">
        <v>29</v>
      </c>
      <c r="C67" s="1" t="s">
        <v>175</v>
      </c>
      <c r="D67" s="1" t="s">
        <v>732</v>
      </c>
      <c r="E67" s="1" t="s">
        <v>638</v>
      </c>
      <c r="F67" s="1"/>
      <c r="G67" s="1"/>
      <c r="H67" s="2">
        <v>2016</v>
      </c>
      <c r="I67" s="1" t="s">
        <v>641</v>
      </c>
      <c r="J67" s="3">
        <v>24</v>
      </c>
      <c r="K67" s="1" t="s">
        <v>138</v>
      </c>
      <c r="L67" s="86">
        <v>0</v>
      </c>
    </row>
    <row r="68" spans="1:12" x14ac:dyDescent="0.2">
      <c r="A68" s="1" t="s">
        <v>626</v>
      </c>
      <c r="B68" s="1" t="s">
        <v>29</v>
      </c>
      <c r="C68" s="1" t="s">
        <v>192</v>
      </c>
      <c r="D68" s="1" t="s">
        <v>733</v>
      </c>
      <c r="E68" s="1" t="s">
        <v>521</v>
      </c>
      <c r="F68" s="1" t="s">
        <v>734</v>
      </c>
      <c r="G68" s="1" t="s">
        <v>735</v>
      </c>
      <c r="H68" s="2">
        <v>2015</v>
      </c>
      <c r="I68" s="1" t="s">
        <v>180</v>
      </c>
      <c r="J68" s="3">
        <v>2</v>
      </c>
      <c r="K68" s="1" t="s">
        <v>138</v>
      </c>
      <c r="L68" s="86">
        <v>0</v>
      </c>
    </row>
    <row r="69" spans="1:12" x14ac:dyDescent="0.2">
      <c r="A69" s="1" t="s">
        <v>626</v>
      </c>
      <c r="B69" s="1" t="s">
        <v>29</v>
      </c>
      <c r="C69" s="1" t="s">
        <v>192</v>
      </c>
      <c r="D69" s="1" t="s">
        <v>736</v>
      </c>
      <c r="E69" s="1" t="s">
        <v>521</v>
      </c>
      <c r="F69" s="1" t="s">
        <v>737</v>
      </c>
      <c r="G69" s="1" t="s">
        <v>525</v>
      </c>
      <c r="H69" s="2">
        <v>2015</v>
      </c>
      <c r="I69" s="1" t="s">
        <v>180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626</v>
      </c>
      <c r="B70" s="1" t="s">
        <v>29</v>
      </c>
      <c r="C70" s="1" t="s">
        <v>192</v>
      </c>
      <c r="D70" s="1" t="s">
        <v>738</v>
      </c>
      <c r="E70" s="1" t="s">
        <v>521</v>
      </c>
      <c r="F70" s="1" t="s">
        <v>737</v>
      </c>
      <c r="G70" s="1" t="s">
        <v>525</v>
      </c>
      <c r="H70" s="2">
        <v>2015</v>
      </c>
      <c r="I70" s="1" t="s">
        <v>180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626</v>
      </c>
      <c r="B71" s="1" t="s">
        <v>29</v>
      </c>
      <c r="C71" s="1" t="s">
        <v>192</v>
      </c>
      <c r="D71" s="1" t="s">
        <v>739</v>
      </c>
      <c r="E71" s="1" t="s">
        <v>521</v>
      </c>
      <c r="F71" s="1" t="s">
        <v>737</v>
      </c>
      <c r="G71" s="1" t="s">
        <v>525</v>
      </c>
      <c r="H71" s="2">
        <v>2015</v>
      </c>
      <c r="I71" s="1" t="s">
        <v>180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626</v>
      </c>
      <c r="B72" s="1" t="s">
        <v>29</v>
      </c>
      <c r="C72" s="1" t="s">
        <v>192</v>
      </c>
      <c r="D72" s="1" t="s">
        <v>739</v>
      </c>
      <c r="E72" s="1" t="s">
        <v>521</v>
      </c>
      <c r="F72" s="1" t="s">
        <v>740</v>
      </c>
      <c r="G72" s="1" t="s">
        <v>523</v>
      </c>
      <c r="H72" s="2">
        <v>2015</v>
      </c>
      <c r="I72" s="1" t="s">
        <v>180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626</v>
      </c>
      <c r="B73" s="1" t="s">
        <v>29</v>
      </c>
      <c r="C73" s="1" t="s">
        <v>192</v>
      </c>
      <c r="D73" s="1" t="s">
        <v>736</v>
      </c>
      <c r="E73" s="1" t="s">
        <v>521</v>
      </c>
      <c r="F73" s="1" t="s">
        <v>740</v>
      </c>
      <c r="G73" s="1" t="s">
        <v>523</v>
      </c>
      <c r="H73" s="2">
        <v>2015</v>
      </c>
      <c r="I73" s="1" t="s">
        <v>180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626</v>
      </c>
      <c r="B74" s="1" t="s">
        <v>29</v>
      </c>
      <c r="C74" s="1" t="s">
        <v>192</v>
      </c>
      <c r="D74" s="1" t="s">
        <v>738</v>
      </c>
      <c r="E74" s="1" t="s">
        <v>521</v>
      </c>
      <c r="F74" s="1" t="s">
        <v>740</v>
      </c>
      <c r="G74" s="1" t="s">
        <v>523</v>
      </c>
      <c r="H74" s="2">
        <v>2015</v>
      </c>
      <c r="I74" s="1" t="s">
        <v>180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626</v>
      </c>
      <c r="B75" s="1" t="s">
        <v>29</v>
      </c>
      <c r="C75" s="1" t="s">
        <v>192</v>
      </c>
      <c r="D75" s="1" t="s">
        <v>741</v>
      </c>
      <c r="E75" s="1" t="s">
        <v>285</v>
      </c>
      <c r="F75" s="1" t="s">
        <v>742</v>
      </c>
      <c r="G75" s="1"/>
      <c r="H75" s="2">
        <v>2015</v>
      </c>
      <c r="I75" s="1" t="s">
        <v>0</v>
      </c>
      <c r="J75" s="3">
        <v>1</v>
      </c>
      <c r="K75" s="1" t="s">
        <v>138</v>
      </c>
      <c r="L75" s="86">
        <v>0</v>
      </c>
    </row>
    <row r="76" spans="1:12" x14ac:dyDescent="0.2">
      <c r="A76" s="1" t="s">
        <v>626</v>
      </c>
      <c r="B76" s="1" t="s">
        <v>29</v>
      </c>
      <c r="C76" s="1" t="s">
        <v>192</v>
      </c>
      <c r="D76" s="1" t="s">
        <v>743</v>
      </c>
      <c r="E76" s="1" t="s">
        <v>285</v>
      </c>
      <c r="F76" s="1" t="s">
        <v>744</v>
      </c>
      <c r="G76" s="1"/>
      <c r="H76" s="2">
        <v>2015</v>
      </c>
      <c r="I76" s="1" t="s">
        <v>180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626</v>
      </c>
      <c r="B77" s="1" t="s">
        <v>29</v>
      </c>
      <c r="C77" s="1" t="s">
        <v>192</v>
      </c>
      <c r="D77" s="1" t="s">
        <v>745</v>
      </c>
      <c r="E77" s="1" t="s">
        <v>285</v>
      </c>
      <c r="F77" s="1" t="s">
        <v>742</v>
      </c>
      <c r="G77" s="1"/>
      <c r="H77" s="2">
        <v>2015</v>
      </c>
      <c r="I77" s="1" t="s">
        <v>0</v>
      </c>
      <c r="J77" s="3">
        <v>1</v>
      </c>
      <c r="K77" s="1" t="s">
        <v>138</v>
      </c>
      <c r="L77" s="86">
        <v>0</v>
      </c>
    </row>
    <row r="78" spans="1:12" x14ac:dyDescent="0.2">
      <c r="A78" s="1" t="s">
        <v>626</v>
      </c>
      <c r="B78" s="1" t="s">
        <v>29</v>
      </c>
      <c r="C78" s="1" t="s">
        <v>192</v>
      </c>
      <c r="D78" s="1" t="s">
        <v>746</v>
      </c>
      <c r="E78" s="1" t="s">
        <v>288</v>
      </c>
      <c r="F78" s="1" t="s">
        <v>747</v>
      </c>
      <c r="G78" s="1"/>
      <c r="H78" s="2">
        <v>2015</v>
      </c>
      <c r="I78" s="1" t="s">
        <v>0</v>
      </c>
      <c r="J78" s="3">
        <v>1</v>
      </c>
      <c r="K78" s="1" t="s">
        <v>138</v>
      </c>
      <c r="L78" s="86">
        <v>0</v>
      </c>
    </row>
    <row r="79" spans="1:12" x14ac:dyDescent="0.2">
      <c r="A79" s="1" t="s">
        <v>626</v>
      </c>
      <c r="B79" s="1" t="s">
        <v>29</v>
      </c>
      <c r="C79" s="1" t="s">
        <v>192</v>
      </c>
      <c r="D79" s="1" t="s">
        <v>748</v>
      </c>
      <c r="E79" s="1" t="s">
        <v>288</v>
      </c>
      <c r="F79" s="1" t="s">
        <v>379</v>
      </c>
      <c r="G79" s="1" t="s">
        <v>749</v>
      </c>
      <c r="H79" s="2">
        <v>2015</v>
      </c>
      <c r="I79" s="1" t="s">
        <v>180</v>
      </c>
      <c r="J79" s="3">
        <v>1</v>
      </c>
      <c r="K79" s="1" t="s">
        <v>138</v>
      </c>
      <c r="L79" s="86">
        <v>0</v>
      </c>
    </row>
    <row r="80" spans="1:12" x14ac:dyDescent="0.2">
      <c r="A80" s="1" t="s">
        <v>626</v>
      </c>
      <c r="B80" s="1" t="s">
        <v>29</v>
      </c>
      <c r="C80" s="1" t="s">
        <v>192</v>
      </c>
      <c r="D80" s="1" t="s">
        <v>750</v>
      </c>
      <c r="E80" s="1" t="s">
        <v>288</v>
      </c>
      <c r="F80" s="1" t="s">
        <v>379</v>
      </c>
      <c r="G80" s="1" t="s">
        <v>751</v>
      </c>
      <c r="H80" s="2">
        <v>2015</v>
      </c>
      <c r="I80" s="1" t="s">
        <v>180</v>
      </c>
      <c r="J80" s="3">
        <v>1</v>
      </c>
      <c r="K80" s="1" t="s">
        <v>138</v>
      </c>
      <c r="L80" s="86">
        <v>0</v>
      </c>
    </row>
    <row r="81" spans="1:12" x14ac:dyDescent="0.2">
      <c r="A81" s="1" t="s">
        <v>626</v>
      </c>
      <c r="B81" s="1" t="s">
        <v>29</v>
      </c>
      <c r="C81" s="1" t="s">
        <v>192</v>
      </c>
      <c r="D81" s="1" t="s">
        <v>752</v>
      </c>
      <c r="E81" s="1" t="s">
        <v>288</v>
      </c>
      <c r="F81" s="1" t="s">
        <v>379</v>
      </c>
      <c r="G81" s="1" t="s">
        <v>753</v>
      </c>
      <c r="H81" s="2">
        <v>2015</v>
      </c>
      <c r="I81" s="1" t="s">
        <v>180</v>
      </c>
      <c r="J81" s="3">
        <v>1</v>
      </c>
      <c r="K81" s="1" t="s">
        <v>138</v>
      </c>
      <c r="L81" s="86">
        <v>0</v>
      </c>
    </row>
    <row r="82" spans="1:12" x14ac:dyDescent="0.2">
      <c r="A82" s="1" t="s">
        <v>626</v>
      </c>
      <c r="B82" s="1" t="s">
        <v>29</v>
      </c>
      <c r="C82" s="1" t="s">
        <v>192</v>
      </c>
      <c r="D82" s="1" t="s">
        <v>754</v>
      </c>
      <c r="E82" s="1" t="s">
        <v>288</v>
      </c>
      <c r="F82" s="1" t="s">
        <v>379</v>
      </c>
      <c r="G82" s="1" t="s">
        <v>755</v>
      </c>
      <c r="H82" s="2">
        <v>2015</v>
      </c>
      <c r="I82" s="1" t="s">
        <v>180</v>
      </c>
      <c r="J82" s="3">
        <v>1</v>
      </c>
      <c r="K82" s="1" t="s">
        <v>138</v>
      </c>
      <c r="L82" s="86">
        <v>0</v>
      </c>
    </row>
    <row r="83" spans="1:12" x14ac:dyDescent="0.2">
      <c r="A83" s="1" t="s">
        <v>626</v>
      </c>
      <c r="B83" s="1" t="s">
        <v>29</v>
      </c>
      <c r="C83" s="1" t="s">
        <v>192</v>
      </c>
      <c r="D83" s="1" t="s">
        <v>756</v>
      </c>
      <c r="E83" s="1" t="s">
        <v>288</v>
      </c>
      <c r="F83" s="1" t="s">
        <v>757</v>
      </c>
      <c r="G83" s="1" t="s">
        <v>758</v>
      </c>
      <c r="H83" s="2">
        <v>2015</v>
      </c>
      <c r="I83" s="1" t="s">
        <v>180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626</v>
      </c>
      <c r="B84" s="1" t="s">
        <v>29</v>
      </c>
      <c r="C84" s="1" t="s">
        <v>279</v>
      </c>
      <c r="D84" s="1" t="s">
        <v>280</v>
      </c>
      <c r="E84" s="1" t="s">
        <v>143</v>
      </c>
      <c r="F84" s="1"/>
      <c r="G84" s="1"/>
      <c r="H84" s="2">
        <v>2015</v>
      </c>
      <c r="I84" s="1" t="s">
        <v>641</v>
      </c>
      <c r="J84" s="3">
        <v>6</v>
      </c>
      <c r="K84" s="1" t="s">
        <v>138</v>
      </c>
      <c r="L84" s="86">
        <v>0</v>
      </c>
    </row>
    <row r="85" spans="1:12" x14ac:dyDescent="0.2">
      <c r="A85" s="1" t="s">
        <v>626</v>
      </c>
      <c r="B85" s="1" t="s">
        <v>29</v>
      </c>
      <c r="C85" s="1" t="s">
        <v>279</v>
      </c>
      <c r="D85" s="1" t="s">
        <v>280</v>
      </c>
      <c r="E85" s="1" t="s">
        <v>143</v>
      </c>
      <c r="F85" s="1"/>
      <c r="G85" s="1"/>
      <c r="H85" s="2">
        <v>2015</v>
      </c>
      <c r="I85" s="1" t="s">
        <v>0</v>
      </c>
      <c r="J85" s="3">
        <v>22</v>
      </c>
      <c r="K85" s="1" t="s">
        <v>138</v>
      </c>
      <c r="L85" s="86">
        <v>0</v>
      </c>
    </row>
    <row r="86" spans="1:12" x14ac:dyDescent="0.2">
      <c r="A86" s="1" t="s">
        <v>626</v>
      </c>
      <c r="B86" s="1" t="s">
        <v>29</v>
      </c>
      <c r="C86" s="1" t="s">
        <v>279</v>
      </c>
      <c r="D86" s="1" t="s">
        <v>759</v>
      </c>
      <c r="E86" s="1" t="s">
        <v>760</v>
      </c>
      <c r="F86" s="1"/>
      <c r="G86" s="1" t="s">
        <v>761</v>
      </c>
      <c r="H86" s="2">
        <v>2015</v>
      </c>
      <c r="I86" s="1" t="s">
        <v>180</v>
      </c>
      <c r="J86" s="3">
        <v>1</v>
      </c>
      <c r="K86" s="1" t="s">
        <v>138</v>
      </c>
      <c r="L86" s="86">
        <v>0</v>
      </c>
    </row>
    <row r="87" spans="1:12" x14ac:dyDescent="0.2">
      <c r="A87" s="1" t="s">
        <v>626</v>
      </c>
      <c r="B87" s="1" t="s">
        <v>29</v>
      </c>
      <c r="C87" s="1" t="s">
        <v>279</v>
      </c>
      <c r="D87" s="1" t="s">
        <v>759</v>
      </c>
      <c r="E87" s="1" t="s">
        <v>762</v>
      </c>
      <c r="F87" s="1"/>
      <c r="G87" s="1"/>
      <c r="H87" s="2">
        <v>2015</v>
      </c>
      <c r="I87" s="1" t="s">
        <v>641</v>
      </c>
      <c r="J87" s="3">
        <v>1</v>
      </c>
      <c r="K87" s="1" t="s">
        <v>138</v>
      </c>
      <c r="L87" s="86">
        <v>0</v>
      </c>
    </row>
    <row r="88" spans="1:12" x14ac:dyDescent="0.2">
      <c r="A88" s="1" t="s">
        <v>626</v>
      </c>
      <c r="B88" s="1" t="s">
        <v>29</v>
      </c>
      <c r="C88" s="1" t="s">
        <v>279</v>
      </c>
      <c r="D88" s="1" t="s">
        <v>759</v>
      </c>
      <c r="E88" s="1" t="s">
        <v>760</v>
      </c>
      <c r="F88" s="1"/>
      <c r="G88" s="1"/>
      <c r="H88" s="2">
        <v>2015</v>
      </c>
      <c r="I88" s="1" t="s">
        <v>0</v>
      </c>
      <c r="J88" s="3">
        <v>1</v>
      </c>
      <c r="K88" s="1" t="s">
        <v>138</v>
      </c>
      <c r="L88" s="86">
        <v>0</v>
      </c>
    </row>
    <row r="89" spans="1:12" x14ac:dyDescent="0.2">
      <c r="A89" s="1" t="s">
        <v>626</v>
      </c>
      <c r="B89" s="1" t="s">
        <v>29</v>
      </c>
      <c r="C89" s="1" t="s">
        <v>279</v>
      </c>
      <c r="D89" s="1" t="s">
        <v>533</v>
      </c>
      <c r="E89" s="1" t="s">
        <v>763</v>
      </c>
      <c r="F89" s="1"/>
      <c r="G89" s="1"/>
      <c r="H89" s="2">
        <v>2016</v>
      </c>
      <c r="I89" s="1" t="s">
        <v>641</v>
      </c>
      <c r="J89" s="3">
        <v>4</v>
      </c>
      <c r="K89" s="1" t="s">
        <v>138</v>
      </c>
      <c r="L89" s="86">
        <v>0</v>
      </c>
    </row>
    <row r="90" spans="1:12" x14ac:dyDescent="0.2">
      <c r="A90" s="114" t="s">
        <v>6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6">
        <f>SUM(L2:L89)</f>
        <v>0</v>
      </c>
    </row>
  </sheetData>
  <mergeCells count="1">
    <mergeCell ref="A90:K9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A476-9E99-41D1-8CCC-B27256E0D861}">
  <dimension ref="A1:L72"/>
  <sheetViews>
    <sheetView topLeftCell="A48" workbookViewId="0">
      <selection activeCell="L72" sqref="L72"/>
    </sheetView>
  </sheetViews>
  <sheetFormatPr baseColWidth="10" defaultColWidth="8.83203125" defaultRowHeight="15" x14ac:dyDescent="0.2"/>
  <cols>
    <col min="1" max="1" width="12.6640625" bestFit="1" customWidth="1"/>
    <col min="2" max="2" width="14.33203125" bestFit="1" customWidth="1"/>
    <col min="3" max="3" width="19.6640625" bestFit="1" customWidth="1"/>
    <col min="4" max="4" width="63.1640625" bestFit="1" customWidth="1"/>
    <col min="5" max="5" width="12.6640625" bestFit="1" customWidth="1"/>
    <col min="6" max="6" width="26.1640625" bestFit="1" customWidth="1"/>
    <col min="7" max="7" width="17" bestFit="1" customWidth="1"/>
    <col min="8" max="8" width="4.33203125" bestFit="1" customWidth="1"/>
    <col min="9" max="9" width="14.6640625" bestFit="1" customWidth="1"/>
    <col min="10" max="10" width="5.6640625" bestFit="1" customWidth="1"/>
    <col min="11" max="11" width="2.832031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764</v>
      </c>
      <c r="B2" s="1" t="s">
        <v>43</v>
      </c>
      <c r="C2" s="1"/>
      <c r="D2" s="1" t="s">
        <v>765</v>
      </c>
      <c r="E2" s="1" t="s">
        <v>143</v>
      </c>
      <c r="F2" s="1" t="s">
        <v>143</v>
      </c>
      <c r="G2" s="1"/>
      <c r="H2" s="2">
        <v>2017</v>
      </c>
      <c r="I2" s="1" t="s">
        <v>766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764</v>
      </c>
      <c r="B3" s="1" t="s">
        <v>43</v>
      </c>
      <c r="C3" s="1" t="s">
        <v>132</v>
      </c>
      <c r="D3" s="1" t="s">
        <v>767</v>
      </c>
      <c r="E3" s="1" t="s">
        <v>320</v>
      </c>
      <c r="F3" s="1" t="s">
        <v>768</v>
      </c>
      <c r="G3" s="1" t="s">
        <v>769</v>
      </c>
      <c r="H3" s="2">
        <v>2022</v>
      </c>
      <c r="I3" s="1" t="s">
        <v>180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764</v>
      </c>
      <c r="B4" s="1" t="s">
        <v>43</v>
      </c>
      <c r="C4" s="1" t="s">
        <v>132</v>
      </c>
      <c r="D4" s="1" t="s">
        <v>770</v>
      </c>
      <c r="E4" s="1" t="s">
        <v>320</v>
      </c>
      <c r="F4" s="1" t="s">
        <v>768</v>
      </c>
      <c r="G4" s="1" t="s">
        <v>769</v>
      </c>
      <c r="H4" s="2">
        <v>2022</v>
      </c>
      <c r="I4" s="1" t="s">
        <v>180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764</v>
      </c>
      <c r="B5" s="1" t="s">
        <v>43</v>
      </c>
      <c r="C5" s="1" t="s">
        <v>132</v>
      </c>
      <c r="D5" s="1" t="s">
        <v>771</v>
      </c>
      <c r="E5" s="1" t="s">
        <v>320</v>
      </c>
      <c r="F5" s="1" t="s">
        <v>768</v>
      </c>
      <c r="G5" s="1" t="s">
        <v>769</v>
      </c>
      <c r="H5" s="2">
        <v>2022</v>
      </c>
      <c r="I5" s="1" t="s">
        <v>180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764</v>
      </c>
      <c r="B6" s="1" t="s">
        <v>43</v>
      </c>
      <c r="C6" s="1" t="s">
        <v>540</v>
      </c>
      <c r="D6" s="1" t="s">
        <v>772</v>
      </c>
      <c r="E6" s="1"/>
      <c r="F6" s="1"/>
      <c r="G6" s="1"/>
      <c r="H6" s="2">
        <v>2017</v>
      </c>
      <c r="I6" s="1" t="s">
        <v>200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764</v>
      </c>
      <c r="B7" s="1" t="s">
        <v>43</v>
      </c>
      <c r="C7" s="1" t="s">
        <v>144</v>
      </c>
      <c r="D7" s="1" t="s">
        <v>773</v>
      </c>
      <c r="E7" s="1"/>
      <c r="F7" s="1"/>
      <c r="G7" s="1"/>
      <c r="H7" s="2">
        <v>2017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764</v>
      </c>
      <c r="B8" s="1" t="s">
        <v>43</v>
      </c>
      <c r="C8" s="1" t="s">
        <v>144</v>
      </c>
      <c r="D8" s="1" t="s">
        <v>154</v>
      </c>
      <c r="E8" s="1"/>
      <c r="F8" s="1"/>
      <c r="G8" s="1"/>
      <c r="H8" s="2">
        <v>2017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764</v>
      </c>
      <c r="B9" s="1" t="s">
        <v>43</v>
      </c>
      <c r="C9" s="1" t="s">
        <v>144</v>
      </c>
      <c r="D9" s="1" t="s">
        <v>145</v>
      </c>
      <c r="E9" s="1" t="s">
        <v>146</v>
      </c>
      <c r="F9" s="1" t="s">
        <v>774</v>
      </c>
      <c r="G9" s="1" t="s">
        <v>775</v>
      </c>
      <c r="H9" s="2">
        <v>2017</v>
      </c>
      <c r="I9" s="1" t="s">
        <v>766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764</v>
      </c>
      <c r="B10" s="1" t="s">
        <v>43</v>
      </c>
      <c r="C10" s="1" t="s">
        <v>144</v>
      </c>
      <c r="D10" s="1" t="s">
        <v>776</v>
      </c>
      <c r="E10" s="1" t="s">
        <v>649</v>
      </c>
      <c r="F10" s="1" t="s">
        <v>777</v>
      </c>
      <c r="G10" s="1"/>
      <c r="H10" s="2">
        <v>2017</v>
      </c>
      <c r="I10" s="1" t="s">
        <v>766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764</v>
      </c>
      <c r="B11" s="1" t="s">
        <v>43</v>
      </c>
      <c r="C11" s="1" t="s">
        <v>144</v>
      </c>
      <c r="D11" s="1" t="s">
        <v>778</v>
      </c>
      <c r="E11" s="1" t="s">
        <v>548</v>
      </c>
      <c r="F11" s="1" t="s">
        <v>779</v>
      </c>
      <c r="G11" s="1" t="s">
        <v>780</v>
      </c>
      <c r="H11" s="2">
        <v>2017</v>
      </c>
      <c r="I11" s="1" t="s">
        <v>781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764</v>
      </c>
      <c r="B12" s="1" t="s">
        <v>43</v>
      </c>
      <c r="C12" s="1" t="s">
        <v>144</v>
      </c>
      <c r="D12" s="1" t="s">
        <v>551</v>
      </c>
      <c r="E12" s="1" t="s">
        <v>551</v>
      </c>
      <c r="F12" s="1" t="s">
        <v>782</v>
      </c>
      <c r="G12" s="1" t="s">
        <v>783</v>
      </c>
      <c r="H12" s="2">
        <v>2025</v>
      </c>
      <c r="I12" s="1" t="s">
        <v>784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764</v>
      </c>
      <c r="B13" s="1" t="s">
        <v>43</v>
      </c>
      <c r="C13" s="1" t="s">
        <v>144</v>
      </c>
      <c r="D13" s="1" t="s">
        <v>785</v>
      </c>
      <c r="E13" s="1" t="s">
        <v>157</v>
      </c>
      <c r="F13" s="1" t="s">
        <v>660</v>
      </c>
      <c r="G13" s="1" t="s">
        <v>786</v>
      </c>
      <c r="H13" s="2">
        <v>2019</v>
      </c>
      <c r="I13" s="1" t="s">
        <v>781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764</v>
      </c>
      <c r="B14" s="1" t="s">
        <v>43</v>
      </c>
      <c r="C14" s="1" t="s">
        <v>205</v>
      </c>
      <c r="D14" s="1" t="s">
        <v>787</v>
      </c>
      <c r="E14" s="1" t="s">
        <v>320</v>
      </c>
      <c r="F14" s="1" t="s">
        <v>788</v>
      </c>
      <c r="G14" s="1" t="s">
        <v>789</v>
      </c>
      <c r="H14" s="2">
        <v>2022</v>
      </c>
      <c r="I14" s="1" t="s">
        <v>200</v>
      </c>
      <c r="J14" s="3">
        <v>9</v>
      </c>
      <c r="K14" s="1" t="s">
        <v>138</v>
      </c>
      <c r="L14" s="86">
        <v>0</v>
      </c>
    </row>
    <row r="15" spans="1:12" x14ac:dyDescent="0.2">
      <c r="A15" s="1" t="s">
        <v>764</v>
      </c>
      <c r="B15" s="1" t="s">
        <v>43</v>
      </c>
      <c r="C15" s="1" t="s">
        <v>205</v>
      </c>
      <c r="D15" s="1" t="s">
        <v>790</v>
      </c>
      <c r="E15" s="1" t="s">
        <v>320</v>
      </c>
      <c r="F15" s="1" t="s">
        <v>791</v>
      </c>
      <c r="G15" s="1" t="s">
        <v>792</v>
      </c>
      <c r="H15" s="2">
        <v>2022</v>
      </c>
      <c r="I15" s="1" t="s">
        <v>351</v>
      </c>
      <c r="J15" s="3">
        <v>8</v>
      </c>
      <c r="K15" s="1" t="s">
        <v>138</v>
      </c>
      <c r="L15" s="86">
        <v>0</v>
      </c>
    </row>
    <row r="16" spans="1:12" x14ac:dyDescent="0.2">
      <c r="A16" s="1" t="s">
        <v>764</v>
      </c>
      <c r="B16" s="1" t="s">
        <v>43</v>
      </c>
      <c r="C16" s="1" t="s">
        <v>205</v>
      </c>
      <c r="D16" s="1" t="s">
        <v>793</v>
      </c>
      <c r="E16" s="1" t="s">
        <v>320</v>
      </c>
      <c r="F16" s="1" t="s">
        <v>794</v>
      </c>
      <c r="G16" s="1" t="s">
        <v>792</v>
      </c>
      <c r="H16" s="2">
        <v>2022</v>
      </c>
      <c r="I16" s="1" t="s">
        <v>795</v>
      </c>
      <c r="J16" s="3">
        <v>10</v>
      </c>
      <c r="K16" s="1" t="s">
        <v>138</v>
      </c>
      <c r="L16" s="86">
        <v>0</v>
      </c>
    </row>
    <row r="17" spans="1:12" x14ac:dyDescent="0.2">
      <c r="A17" s="1" t="s">
        <v>764</v>
      </c>
      <c r="B17" s="1" t="s">
        <v>43</v>
      </c>
      <c r="C17" s="1" t="s">
        <v>205</v>
      </c>
      <c r="D17" s="1" t="s">
        <v>410</v>
      </c>
      <c r="E17" s="1" t="s">
        <v>320</v>
      </c>
      <c r="F17" s="1" t="s">
        <v>796</v>
      </c>
      <c r="G17" s="1" t="s">
        <v>797</v>
      </c>
      <c r="H17" s="2">
        <v>2022</v>
      </c>
      <c r="I17" s="1" t="s">
        <v>180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764</v>
      </c>
      <c r="B18" s="1" t="s">
        <v>43</v>
      </c>
      <c r="C18" s="1" t="s">
        <v>205</v>
      </c>
      <c r="D18" s="1" t="s">
        <v>410</v>
      </c>
      <c r="E18" s="1" t="s">
        <v>308</v>
      </c>
      <c r="F18" s="1" t="s">
        <v>798</v>
      </c>
      <c r="G18" s="1" t="s">
        <v>797</v>
      </c>
      <c r="H18" s="2">
        <v>2017</v>
      </c>
      <c r="I18" s="1" t="s">
        <v>799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764</v>
      </c>
      <c r="B19" s="1" t="s">
        <v>43</v>
      </c>
      <c r="C19" s="1" t="s">
        <v>205</v>
      </c>
      <c r="D19" s="1" t="s">
        <v>800</v>
      </c>
      <c r="E19" s="1" t="s">
        <v>559</v>
      </c>
      <c r="F19" s="1" t="s">
        <v>801</v>
      </c>
      <c r="G19" s="1" t="s">
        <v>802</v>
      </c>
      <c r="H19" s="2">
        <v>2015</v>
      </c>
      <c r="I19" s="1" t="s">
        <v>803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764</v>
      </c>
      <c r="B20" s="1" t="s">
        <v>43</v>
      </c>
      <c r="C20" s="1" t="s">
        <v>205</v>
      </c>
      <c r="D20" s="1" t="s">
        <v>804</v>
      </c>
      <c r="E20" s="1" t="s">
        <v>320</v>
      </c>
      <c r="F20" s="1" t="s">
        <v>805</v>
      </c>
      <c r="G20" s="1" t="s">
        <v>806</v>
      </c>
      <c r="H20" s="2">
        <v>2022</v>
      </c>
      <c r="I20" s="1" t="s">
        <v>803</v>
      </c>
      <c r="J20" s="3">
        <v>2</v>
      </c>
      <c r="K20" s="1" t="s">
        <v>138</v>
      </c>
      <c r="L20" s="86">
        <v>0</v>
      </c>
    </row>
    <row r="21" spans="1:12" x14ac:dyDescent="0.2">
      <c r="A21" s="1" t="s">
        <v>764</v>
      </c>
      <c r="B21" s="1" t="s">
        <v>43</v>
      </c>
      <c r="C21" s="1" t="s">
        <v>165</v>
      </c>
      <c r="D21" s="1" t="s">
        <v>807</v>
      </c>
      <c r="E21" s="1" t="s">
        <v>168</v>
      </c>
      <c r="F21" s="1" t="s">
        <v>169</v>
      </c>
      <c r="G21" s="1" t="s">
        <v>808</v>
      </c>
      <c r="H21" s="2">
        <v>2017</v>
      </c>
      <c r="I21" s="1" t="s">
        <v>766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764</v>
      </c>
      <c r="B22" s="1" t="s">
        <v>43</v>
      </c>
      <c r="C22" s="1" t="s">
        <v>165</v>
      </c>
      <c r="D22" s="1" t="s">
        <v>809</v>
      </c>
      <c r="E22" s="1" t="s">
        <v>248</v>
      </c>
      <c r="F22" s="1" t="s">
        <v>810</v>
      </c>
      <c r="G22" s="1"/>
      <c r="H22" s="2">
        <v>2017</v>
      </c>
      <c r="I22" s="1" t="s">
        <v>766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764</v>
      </c>
      <c r="B23" s="1" t="s">
        <v>43</v>
      </c>
      <c r="C23" s="1" t="s">
        <v>165</v>
      </c>
      <c r="D23" s="1" t="s">
        <v>811</v>
      </c>
      <c r="E23" s="1" t="s">
        <v>248</v>
      </c>
      <c r="F23" s="1" t="s">
        <v>810</v>
      </c>
      <c r="G23" s="1"/>
      <c r="H23" s="2">
        <v>2017</v>
      </c>
      <c r="I23" s="1" t="s">
        <v>766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764</v>
      </c>
      <c r="B24" s="1" t="s">
        <v>43</v>
      </c>
      <c r="C24" s="1" t="s">
        <v>165</v>
      </c>
      <c r="D24" s="1" t="s">
        <v>812</v>
      </c>
      <c r="E24" s="1" t="s">
        <v>248</v>
      </c>
      <c r="F24" s="1" t="s">
        <v>810</v>
      </c>
      <c r="G24" s="1"/>
      <c r="H24" s="2">
        <v>2017</v>
      </c>
      <c r="I24" s="1" t="s">
        <v>766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764</v>
      </c>
      <c r="B25" s="1" t="s">
        <v>43</v>
      </c>
      <c r="C25" s="1" t="s">
        <v>165</v>
      </c>
      <c r="D25" s="1" t="s">
        <v>813</v>
      </c>
      <c r="E25" s="1" t="s">
        <v>248</v>
      </c>
      <c r="F25" s="1" t="s">
        <v>810</v>
      </c>
      <c r="G25" s="1"/>
      <c r="H25" s="2">
        <v>2017</v>
      </c>
      <c r="I25" s="1" t="s">
        <v>766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764</v>
      </c>
      <c r="B26" s="1" t="s">
        <v>43</v>
      </c>
      <c r="C26" s="1" t="s">
        <v>165</v>
      </c>
      <c r="D26" s="1" t="s">
        <v>814</v>
      </c>
      <c r="E26" s="1" t="s">
        <v>248</v>
      </c>
      <c r="F26" s="1" t="s">
        <v>810</v>
      </c>
      <c r="G26" s="1"/>
      <c r="H26" s="2">
        <v>2017</v>
      </c>
      <c r="I26" s="1" t="s">
        <v>766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764</v>
      </c>
      <c r="B27" s="1" t="s">
        <v>43</v>
      </c>
      <c r="C27" s="1" t="s">
        <v>165</v>
      </c>
      <c r="D27" s="1" t="s">
        <v>815</v>
      </c>
      <c r="E27" s="1" t="s">
        <v>248</v>
      </c>
      <c r="F27" s="1" t="s">
        <v>810</v>
      </c>
      <c r="G27" s="1"/>
      <c r="H27" s="2">
        <v>2017</v>
      </c>
      <c r="I27" s="1" t="s">
        <v>766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764</v>
      </c>
      <c r="B28" s="1" t="s">
        <v>43</v>
      </c>
      <c r="C28" s="1" t="s">
        <v>165</v>
      </c>
      <c r="D28" s="1" t="s">
        <v>816</v>
      </c>
      <c r="E28" s="1" t="s">
        <v>248</v>
      </c>
      <c r="F28" s="1" t="s">
        <v>817</v>
      </c>
      <c r="G28" s="1"/>
      <c r="H28" s="2">
        <v>2017</v>
      </c>
      <c r="I28" s="1" t="s">
        <v>766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764</v>
      </c>
      <c r="B29" s="1" t="s">
        <v>43</v>
      </c>
      <c r="C29" s="1" t="s">
        <v>165</v>
      </c>
      <c r="D29" s="1" t="s">
        <v>818</v>
      </c>
      <c r="E29" s="1" t="s">
        <v>248</v>
      </c>
      <c r="F29" s="1" t="s">
        <v>819</v>
      </c>
      <c r="G29" s="1"/>
      <c r="H29" s="2">
        <v>2017</v>
      </c>
      <c r="I29" s="1" t="s">
        <v>766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764</v>
      </c>
      <c r="B30" s="1" t="s">
        <v>43</v>
      </c>
      <c r="C30" s="1" t="s">
        <v>165</v>
      </c>
      <c r="D30" s="1" t="s">
        <v>820</v>
      </c>
      <c r="E30" s="1" t="s">
        <v>248</v>
      </c>
      <c r="F30" s="1" t="s">
        <v>821</v>
      </c>
      <c r="G30" s="1"/>
      <c r="H30" s="2">
        <v>2017</v>
      </c>
      <c r="I30" s="1" t="s">
        <v>766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764</v>
      </c>
      <c r="B31" s="1" t="s">
        <v>43</v>
      </c>
      <c r="C31" s="1" t="s">
        <v>165</v>
      </c>
      <c r="D31" s="1" t="s">
        <v>822</v>
      </c>
      <c r="E31" s="1" t="s">
        <v>248</v>
      </c>
      <c r="F31" s="1" t="s">
        <v>817</v>
      </c>
      <c r="G31" s="1"/>
      <c r="H31" s="2">
        <v>2017</v>
      </c>
      <c r="I31" s="1" t="s">
        <v>766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764</v>
      </c>
      <c r="B32" s="1" t="s">
        <v>43</v>
      </c>
      <c r="C32" s="1" t="s">
        <v>165</v>
      </c>
      <c r="D32" s="1" t="s">
        <v>823</v>
      </c>
      <c r="E32" s="1" t="s">
        <v>248</v>
      </c>
      <c r="F32" s="1" t="s">
        <v>824</v>
      </c>
      <c r="G32" s="1"/>
      <c r="H32" s="2">
        <v>2017</v>
      </c>
      <c r="I32" s="1" t="s">
        <v>766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764</v>
      </c>
      <c r="B33" s="1" t="s">
        <v>43</v>
      </c>
      <c r="C33" s="1" t="s">
        <v>165</v>
      </c>
      <c r="D33" s="1" t="s">
        <v>825</v>
      </c>
      <c r="E33" s="1" t="s">
        <v>248</v>
      </c>
      <c r="F33" s="1" t="s">
        <v>826</v>
      </c>
      <c r="G33" s="1"/>
      <c r="H33" s="2">
        <v>2017</v>
      </c>
      <c r="I33" s="1" t="s">
        <v>766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764</v>
      </c>
      <c r="B34" s="1" t="s">
        <v>43</v>
      </c>
      <c r="C34" s="1" t="s">
        <v>165</v>
      </c>
      <c r="D34" s="1" t="s">
        <v>827</v>
      </c>
      <c r="E34" s="1" t="s">
        <v>248</v>
      </c>
      <c r="F34" s="1" t="s">
        <v>828</v>
      </c>
      <c r="G34" s="1"/>
      <c r="H34" s="2">
        <v>2017</v>
      </c>
      <c r="I34" s="1" t="s">
        <v>766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764</v>
      </c>
      <c r="B35" s="1" t="s">
        <v>43</v>
      </c>
      <c r="C35" s="1" t="s">
        <v>165</v>
      </c>
      <c r="D35" s="1" t="s">
        <v>829</v>
      </c>
      <c r="E35" s="1" t="s">
        <v>248</v>
      </c>
      <c r="F35" s="1" t="s">
        <v>830</v>
      </c>
      <c r="G35" s="1"/>
      <c r="H35" s="2">
        <v>2019</v>
      </c>
      <c r="I35" s="1" t="s">
        <v>766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764</v>
      </c>
      <c r="B36" s="1" t="s">
        <v>43</v>
      </c>
      <c r="C36" s="1" t="s">
        <v>165</v>
      </c>
      <c r="D36" s="1" t="s">
        <v>831</v>
      </c>
      <c r="E36" s="1" t="s">
        <v>248</v>
      </c>
      <c r="F36" s="1" t="s">
        <v>828</v>
      </c>
      <c r="G36" s="1"/>
      <c r="H36" s="2">
        <v>2017</v>
      </c>
      <c r="I36" s="1" t="s">
        <v>766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764</v>
      </c>
      <c r="B37" s="1" t="s">
        <v>43</v>
      </c>
      <c r="C37" s="1" t="s">
        <v>165</v>
      </c>
      <c r="D37" s="1" t="s">
        <v>832</v>
      </c>
      <c r="E37" s="1" t="s">
        <v>833</v>
      </c>
      <c r="F37" s="1" t="s">
        <v>143</v>
      </c>
      <c r="G37" s="1"/>
      <c r="H37" s="2">
        <v>2017</v>
      </c>
      <c r="I37" s="1" t="s">
        <v>766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764</v>
      </c>
      <c r="B38" s="1" t="s">
        <v>43</v>
      </c>
      <c r="C38" s="1" t="s">
        <v>165</v>
      </c>
      <c r="D38" s="1" t="s">
        <v>834</v>
      </c>
      <c r="E38" s="1" t="s">
        <v>833</v>
      </c>
      <c r="F38" s="1" t="s">
        <v>835</v>
      </c>
      <c r="G38" s="1"/>
      <c r="H38" s="2">
        <v>2017</v>
      </c>
      <c r="I38" s="1" t="s">
        <v>766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764</v>
      </c>
      <c r="B39" s="1" t="s">
        <v>43</v>
      </c>
      <c r="C39" s="1" t="s">
        <v>165</v>
      </c>
      <c r="D39" s="1" t="s">
        <v>836</v>
      </c>
      <c r="E39" s="1" t="s">
        <v>833</v>
      </c>
      <c r="F39" s="1" t="s">
        <v>143</v>
      </c>
      <c r="G39" s="1"/>
      <c r="H39" s="2">
        <v>2017</v>
      </c>
      <c r="I39" s="1" t="s">
        <v>766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764</v>
      </c>
      <c r="B40" s="1" t="s">
        <v>43</v>
      </c>
      <c r="C40" s="1" t="s">
        <v>165</v>
      </c>
      <c r="D40" s="1" t="s">
        <v>837</v>
      </c>
      <c r="E40" s="1" t="s">
        <v>833</v>
      </c>
      <c r="F40" s="1" t="s">
        <v>835</v>
      </c>
      <c r="G40" s="1"/>
      <c r="H40" s="2">
        <v>2017</v>
      </c>
      <c r="I40" s="1" t="s">
        <v>766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764</v>
      </c>
      <c r="B41" s="1" t="s">
        <v>43</v>
      </c>
      <c r="C41" s="1" t="s">
        <v>165</v>
      </c>
      <c r="D41" s="1" t="s">
        <v>838</v>
      </c>
      <c r="E41" s="1" t="s">
        <v>833</v>
      </c>
      <c r="F41" s="1" t="s">
        <v>835</v>
      </c>
      <c r="G41" s="1"/>
      <c r="H41" s="2">
        <v>2017</v>
      </c>
      <c r="I41" s="1" t="s">
        <v>766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764</v>
      </c>
      <c r="B42" s="1" t="s">
        <v>43</v>
      </c>
      <c r="C42" s="1" t="s">
        <v>165</v>
      </c>
      <c r="D42" s="1" t="s">
        <v>839</v>
      </c>
      <c r="E42" s="1" t="s">
        <v>833</v>
      </c>
      <c r="F42" s="1" t="s">
        <v>835</v>
      </c>
      <c r="G42" s="1"/>
      <c r="H42" s="2">
        <v>2017</v>
      </c>
      <c r="I42" s="1" t="s">
        <v>766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764</v>
      </c>
      <c r="B43" s="1" t="s">
        <v>43</v>
      </c>
      <c r="C43" s="1" t="s">
        <v>165</v>
      </c>
      <c r="D43" s="1" t="s">
        <v>840</v>
      </c>
      <c r="E43" s="1" t="s">
        <v>833</v>
      </c>
      <c r="F43" s="1" t="s">
        <v>143</v>
      </c>
      <c r="G43" s="1"/>
      <c r="H43" s="2">
        <v>2017</v>
      </c>
      <c r="I43" s="1" t="s">
        <v>766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764</v>
      </c>
      <c r="B44" s="1" t="s">
        <v>43</v>
      </c>
      <c r="C44" s="1" t="s">
        <v>165</v>
      </c>
      <c r="D44" s="1" t="s">
        <v>841</v>
      </c>
      <c r="E44" s="1" t="s">
        <v>833</v>
      </c>
      <c r="F44" s="1" t="s">
        <v>835</v>
      </c>
      <c r="G44" s="1"/>
      <c r="H44" s="2">
        <v>2017</v>
      </c>
      <c r="I44" s="1" t="s">
        <v>766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764</v>
      </c>
      <c r="B45" s="1" t="s">
        <v>43</v>
      </c>
      <c r="C45" s="1" t="s">
        <v>165</v>
      </c>
      <c r="D45" s="1" t="s">
        <v>842</v>
      </c>
      <c r="E45" s="1" t="s">
        <v>833</v>
      </c>
      <c r="F45" s="1" t="s">
        <v>143</v>
      </c>
      <c r="G45" s="1"/>
      <c r="H45" s="2">
        <v>2017</v>
      </c>
      <c r="I45" s="1" t="s">
        <v>766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764</v>
      </c>
      <c r="B46" s="1" t="s">
        <v>43</v>
      </c>
      <c r="C46" s="1" t="s">
        <v>165</v>
      </c>
      <c r="D46" s="1" t="s">
        <v>843</v>
      </c>
      <c r="E46" s="1" t="s">
        <v>833</v>
      </c>
      <c r="F46" s="1" t="s">
        <v>143</v>
      </c>
      <c r="G46" s="1"/>
      <c r="H46" s="2">
        <v>2017</v>
      </c>
      <c r="I46" s="1" t="s">
        <v>766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764</v>
      </c>
      <c r="B47" s="1" t="s">
        <v>43</v>
      </c>
      <c r="C47" s="1" t="s">
        <v>165</v>
      </c>
      <c r="D47" s="1" t="s">
        <v>844</v>
      </c>
      <c r="E47" s="1" t="s">
        <v>445</v>
      </c>
      <c r="F47" s="1" t="s">
        <v>845</v>
      </c>
      <c r="G47" s="1"/>
      <c r="H47" s="2">
        <v>2017</v>
      </c>
      <c r="I47" s="1" t="s">
        <v>766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764</v>
      </c>
      <c r="B48" s="1" t="s">
        <v>43</v>
      </c>
      <c r="C48" s="1" t="s">
        <v>165</v>
      </c>
      <c r="D48" s="1" t="s">
        <v>846</v>
      </c>
      <c r="E48" s="1" t="s">
        <v>833</v>
      </c>
      <c r="F48" s="1" t="s">
        <v>143</v>
      </c>
      <c r="G48" s="1"/>
      <c r="H48" s="2">
        <v>2017</v>
      </c>
      <c r="I48" s="1" t="s">
        <v>766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764</v>
      </c>
      <c r="B49" s="1" t="s">
        <v>43</v>
      </c>
      <c r="C49" s="1" t="s">
        <v>165</v>
      </c>
      <c r="D49" s="1" t="s">
        <v>847</v>
      </c>
      <c r="E49" s="1" t="s">
        <v>833</v>
      </c>
      <c r="F49" s="1" t="s">
        <v>143</v>
      </c>
      <c r="G49" s="1"/>
      <c r="H49" s="2">
        <v>2017</v>
      </c>
      <c r="I49" s="1" t="s">
        <v>766</v>
      </c>
      <c r="J49" s="3">
        <v>2</v>
      </c>
      <c r="K49" s="1" t="s">
        <v>138</v>
      </c>
      <c r="L49" s="86">
        <v>0</v>
      </c>
    </row>
    <row r="50" spans="1:12" x14ac:dyDescent="0.2">
      <c r="A50" s="1" t="s">
        <v>764</v>
      </c>
      <c r="B50" s="1" t="s">
        <v>43</v>
      </c>
      <c r="C50" s="1" t="s">
        <v>165</v>
      </c>
      <c r="D50" s="1" t="s">
        <v>848</v>
      </c>
      <c r="E50" s="1" t="s">
        <v>445</v>
      </c>
      <c r="F50" s="1" t="s">
        <v>845</v>
      </c>
      <c r="G50" s="1"/>
      <c r="H50" s="2">
        <v>2017</v>
      </c>
      <c r="I50" s="1" t="s">
        <v>766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764</v>
      </c>
      <c r="B51" s="1" t="s">
        <v>43</v>
      </c>
      <c r="C51" s="1" t="s">
        <v>165</v>
      </c>
      <c r="D51" s="1" t="s">
        <v>849</v>
      </c>
      <c r="E51" s="1" t="s">
        <v>143</v>
      </c>
      <c r="F51" s="1"/>
      <c r="G51" s="1" t="s">
        <v>850</v>
      </c>
      <c r="H51" s="2">
        <v>2017</v>
      </c>
      <c r="I51" s="1" t="s">
        <v>766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764</v>
      </c>
      <c r="B52" s="1" t="s">
        <v>43</v>
      </c>
      <c r="C52" s="1" t="s">
        <v>165</v>
      </c>
      <c r="D52" s="1" t="s">
        <v>851</v>
      </c>
      <c r="E52" s="1" t="s">
        <v>143</v>
      </c>
      <c r="F52" s="1"/>
      <c r="G52" s="1" t="s">
        <v>852</v>
      </c>
      <c r="H52" s="2">
        <v>2017</v>
      </c>
      <c r="I52" s="1" t="s">
        <v>766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764</v>
      </c>
      <c r="B53" s="1" t="s">
        <v>43</v>
      </c>
      <c r="C53" s="1" t="s">
        <v>165</v>
      </c>
      <c r="D53" s="1" t="s">
        <v>853</v>
      </c>
      <c r="E53" s="1" t="s">
        <v>706</v>
      </c>
      <c r="F53" s="1" t="s">
        <v>152</v>
      </c>
      <c r="G53" s="1"/>
      <c r="H53" s="2">
        <v>2017</v>
      </c>
      <c r="I53" s="1" t="s">
        <v>148</v>
      </c>
      <c r="J53" s="3">
        <v>8</v>
      </c>
      <c r="K53" s="1" t="s">
        <v>138</v>
      </c>
      <c r="L53" s="86">
        <v>0</v>
      </c>
    </row>
    <row r="54" spans="1:12" x14ac:dyDescent="0.2">
      <c r="A54" s="1" t="s">
        <v>764</v>
      </c>
      <c r="B54" s="1" t="s">
        <v>43</v>
      </c>
      <c r="C54" s="1" t="s">
        <v>165</v>
      </c>
      <c r="D54" s="1" t="s">
        <v>854</v>
      </c>
      <c r="E54" s="1" t="s">
        <v>855</v>
      </c>
      <c r="F54" s="1" t="s">
        <v>856</v>
      </c>
      <c r="G54" s="1"/>
      <c r="H54" s="2">
        <v>2017</v>
      </c>
      <c r="I54" s="1" t="s">
        <v>766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764</v>
      </c>
      <c r="B55" s="1" t="s">
        <v>43</v>
      </c>
      <c r="C55" s="1" t="s">
        <v>165</v>
      </c>
      <c r="D55" s="1" t="s">
        <v>857</v>
      </c>
      <c r="E55" s="1" t="s">
        <v>855</v>
      </c>
      <c r="F55" s="1" t="s">
        <v>856</v>
      </c>
      <c r="G55" s="1"/>
      <c r="H55" s="2">
        <v>2017</v>
      </c>
      <c r="I55" s="1" t="s">
        <v>766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764</v>
      </c>
      <c r="B56" s="1" t="s">
        <v>43</v>
      </c>
      <c r="C56" s="1" t="s">
        <v>175</v>
      </c>
      <c r="D56" s="1" t="s">
        <v>858</v>
      </c>
      <c r="E56" s="1" t="s">
        <v>859</v>
      </c>
      <c r="F56" s="1" t="s">
        <v>860</v>
      </c>
      <c r="G56" s="1"/>
      <c r="H56" s="2">
        <v>2024</v>
      </c>
      <c r="I56" s="1" t="s">
        <v>180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764</v>
      </c>
      <c r="B57" s="1" t="s">
        <v>43</v>
      </c>
      <c r="C57" s="1" t="s">
        <v>175</v>
      </c>
      <c r="D57" s="1" t="s">
        <v>354</v>
      </c>
      <c r="E57" s="1" t="s">
        <v>861</v>
      </c>
      <c r="F57" s="1" t="s">
        <v>862</v>
      </c>
      <c r="G57" s="1" t="s">
        <v>863</v>
      </c>
      <c r="H57" s="2">
        <v>2017</v>
      </c>
      <c r="I57" s="1" t="s">
        <v>180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764</v>
      </c>
      <c r="B58" s="1" t="s">
        <v>43</v>
      </c>
      <c r="C58" s="1" t="s">
        <v>175</v>
      </c>
      <c r="D58" s="1" t="s">
        <v>864</v>
      </c>
      <c r="E58" s="1" t="s">
        <v>356</v>
      </c>
      <c r="F58" s="1" t="s">
        <v>865</v>
      </c>
      <c r="G58" s="1" t="s">
        <v>866</v>
      </c>
      <c r="H58" s="2">
        <v>2017</v>
      </c>
      <c r="I58" s="1" t="s">
        <v>180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764</v>
      </c>
      <c r="B59" s="1" t="s">
        <v>43</v>
      </c>
      <c r="C59" s="1" t="s">
        <v>175</v>
      </c>
      <c r="D59" s="1" t="s">
        <v>867</v>
      </c>
      <c r="E59" s="1" t="s">
        <v>356</v>
      </c>
      <c r="F59" s="1" t="s">
        <v>865</v>
      </c>
      <c r="G59" s="1" t="s">
        <v>866</v>
      </c>
      <c r="H59" s="2">
        <v>2017</v>
      </c>
      <c r="I59" s="1" t="s">
        <v>180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764</v>
      </c>
      <c r="B60" s="1" t="s">
        <v>43</v>
      </c>
      <c r="C60" s="1" t="s">
        <v>175</v>
      </c>
      <c r="D60" s="1" t="s">
        <v>868</v>
      </c>
      <c r="E60" s="1"/>
      <c r="F60" s="1"/>
      <c r="G60" s="1" t="s">
        <v>869</v>
      </c>
      <c r="H60" s="2">
        <v>2017</v>
      </c>
      <c r="I60" s="1" t="s">
        <v>870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764</v>
      </c>
      <c r="B61" s="1" t="s">
        <v>43</v>
      </c>
      <c r="C61" s="1" t="s">
        <v>175</v>
      </c>
      <c r="D61" s="1" t="s">
        <v>871</v>
      </c>
      <c r="E61" s="1" t="s">
        <v>356</v>
      </c>
      <c r="F61" s="1" t="s">
        <v>872</v>
      </c>
      <c r="G61" s="1"/>
      <c r="H61" s="2">
        <v>2017</v>
      </c>
      <c r="I61" s="1" t="s">
        <v>766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764</v>
      </c>
      <c r="B62" s="1" t="s">
        <v>43</v>
      </c>
      <c r="C62" s="1" t="s">
        <v>175</v>
      </c>
      <c r="D62" s="1" t="s">
        <v>873</v>
      </c>
      <c r="E62" s="1" t="s">
        <v>874</v>
      </c>
      <c r="F62" s="1" t="s">
        <v>875</v>
      </c>
      <c r="G62" s="1" t="s">
        <v>876</v>
      </c>
      <c r="H62" s="2">
        <v>2017</v>
      </c>
      <c r="I62" s="1" t="s">
        <v>803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764</v>
      </c>
      <c r="B63" s="1" t="s">
        <v>43</v>
      </c>
      <c r="C63" s="1" t="s">
        <v>175</v>
      </c>
      <c r="D63" s="1" t="s">
        <v>877</v>
      </c>
      <c r="E63" s="1" t="s">
        <v>874</v>
      </c>
      <c r="F63" s="1" t="s">
        <v>875</v>
      </c>
      <c r="G63" s="1" t="s">
        <v>878</v>
      </c>
      <c r="H63" s="2">
        <v>2017</v>
      </c>
      <c r="I63" s="1" t="s">
        <v>803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764</v>
      </c>
      <c r="B64" s="1" t="s">
        <v>43</v>
      </c>
      <c r="C64" s="1" t="s">
        <v>175</v>
      </c>
      <c r="D64" s="1" t="s">
        <v>879</v>
      </c>
      <c r="E64" s="1" t="s">
        <v>504</v>
      </c>
      <c r="F64" s="1" t="s">
        <v>880</v>
      </c>
      <c r="G64" s="1" t="s">
        <v>881</v>
      </c>
      <c r="H64" s="2">
        <v>2017</v>
      </c>
      <c r="I64" s="1" t="s">
        <v>882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764</v>
      </c>
      <c r="B65" s="1" t="s">
        <v>43</v>
      </c>
      <c r="C65" s="1" t="s">
        <v>175</v>
      </c>
      <c r="D65" s="1" t="s">
        <v>883</v>
      </c>
      <c r="E65" s="1" t="s">
        <v>504</v>
      </c>
      <c r="F65" s="1" t="s">
        <v>884</v>
      </c>
      <c r="G65" s="1" t="s">
        <v>885</v>
      </c>
      <c r="H65" s="2">
        <v>2017</v>
      </c>
      <c r="I65" s="1" t="s">
        <v>886</v>
      </c>
      <c r="J65" s="3">
        <v>1</v>
      </c>
      <c r="K65" s="1" t="s">
        <v>138</v>
      </c>
      <c r="L65" s="86">
        <v>0</v>
      </c>
    </row>
    <row r="66" spans="1:12" x14ac:dyDescent="0.2">
      <c r="A66" s="1" t="s">
        <v>764</v>
      </c>
      <c r="B66" s="1" t="s">
        <v>43</v>
      </c>
      <c r="C66" s="1" t="s">
        <v>175</v>
      </c>
      <c r="D66" s="1" t="s">
        <v>887</v>
      </c>
      <c r="E66" s="1" t="s">
        <v>504</v>
      </c>
      <c r="F66" s="1" t="s">
        <v>888</v>
      </c>
      <c r="G66" s="1" t="s">
        <v>889</v>
      </c>
      <c r="H66" s="2">
        <v>2017</v>
      </c>
      <c r="I66" s="1" t="s">
        <v>890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764</v>
      </c>
      <c r="B67" s="1" t="s">
        <v>43</v>
      </c>
      <c r="C67" s="1" t="s">
        <v>175</v>
      </c>
      <c r="D67" s="1" t="s">
        <v>222</v>
      </c>
      <c r="E67" s="1" t="s">
        <v>143</v>
      </c>
      <c r="F67" s="1" t="s">
        <v>152</v>
      </c>
      <c r="G67" s="1"/>
      <c r="H67" s="2">
        <v>2017</v>
      </c>
      <c r="I67" s="1" t="s">
        <v>148</v>
      </c>
      <c r="J67" s="3">
        <v>397</v>
      </c>
      <c r="K67" s="1" t="s">
        <v>138</v>
      </c>
      <c r="L67" s="86">
        <v>0</v>
      </c>
    </row>
    <row r="68" spans="1:12" x14ac:dyDescent="0.2">
      <c r="A68" s="1" t="s">
        <v>764</v>
      </c>
      <c r="B68" s="1" t="s">
        <v>43</v>
      </c>
      <c r="C68" s="1" t="s">
        <v>175</v>
      </c>
      <c r="D68" s="1" t="s">
        <v>891</v>
      </c>
      <c r="E68" s="1" t="s">
        <v>143</v>
      </c>
      <c r="F68" s="1" t="s">
        <v>892</v>
      </c>
      <c r="G68" s="1"/>
      <c r="H68" s="2">
        <v>2017</v>
      </c>
      <c r="I68" s="1" t="s">
        <v>148</v>
      </c>
      <c r="J68" s="3">
        <v>1</v>
      </c>
      <c r="K68" s="1" t="s">
        <v>153</v>
      </c>
      <c r="L68" s="86">
        <v>0</v>
      </c>
    </row>
    <row r="69" spans="1:12" x14ac:dyDescent="0.2">
      <c r="A69" s="1" t="s">
        <v>764</v>
      </c>
      <c r="B69" s="1" t="s">
        <v>43</v>
      </c>
      <c r="C69" s="1" t="s">
        <v>192</v>
      </c>
      <c r="D69" s="1" t="s">
        <v>284</v>
      </c>
      <c r="E69" s="1" t="s">
        <v>285</v>
      </c>
      <c r="F69" s="1" t="s">
        <v>893</v>
      </c>
      <c r="G69" s="1"/>
      <c r="H69" s="2">
        <v>2017</v>
      </c>
      <c r="I69" s="1" t="s">
        <v>766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764</v>
      </c>
      <c r="B70" s="1" t="s">
        <v>43</v>
      </c>
      <c r="C70" s="1" t="s">
        <v>192</v>
      </c>
      <c r="D70" s="1" t="s">
        <v>894</v>
      </c>
      <c r="E70" s="1" t="s">
        <v>895</v>
      </c>
      <c r="F70" s="1"/>
      <c r="G70" s="1" t="s">
        <v>896</v>
      </c>
      <c r="H70" s="2">
        <v>2017</v>
      </c>
      <c r="I70" s="1" t="s">
        <v>766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764</v>
      </c>
      <c r="B71" s="1" t="s">
        <v>43</v>
      </c>
      <c r="C71" s="1" t="s">
        <v>279</v>
      </c>
      <c r="D71" s="1" t="s">
        <v>530</v>
      </c>
      <c r="E71" s="1" t="s">
        <v>281</v>
      </c>
      <c r="F71" s="1" t="s">
        <v>152</v>
      </c>
      <c r="G71" s="1"/>
      <c r="H71" s="2">
        <v>2017</v>
      </c>
      <c r="I71" s="1" t="s">
        <v>148</v>
      </c>
      <c r="J71" s="3">
        <v>20</v>
      </c>
      <c r="K71" s="1" t="s">
        <v>138</v>
      </c>
      <c r="L71" s="86">
        <v>0</v>
      </c>
    </row>
    <row r="72" spans="1:12" x14ac:dyDescent="0.2">
      <c r="A72" s="114" t="s">
        <v>6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6">
        <f>SUM(L2:L71)</f>
        <v>0</v>
      </c>
    </row>
  </sheetData>
  <mergeCells count="1">
    <mergeCell ref="A72:K7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8364-370B-4FC7-9FC0-789C7C888AE4}">
  <dimension ref="A1:L31"/>
  <sheetViews>
    <sheetView workbookViewId="0">
      <selection activeCell="L31" sqref="L31"/>
    </sheetView>
  </sheetViews>
  <sheetFormatPr baseColWidth="10" defaultColWidth="8.83203125" defaultRowHeight="15" x14ac:dyDescent="0.2"/>
  <cols>
    <col min="1" max="1" width="19.33203125" bestFit="1" customWidth="1"/>
    <col min="2" max="2" width="12.6640625" bestFit="1" customWidth="1"/>
    <col min="3" max="3" width="19.6640625" bestFit="1" customWidth="1"/>
    <col min="4" max="4" width="39.5" bestFit="1" customWidth="1"/>
    <col min="5" max="5" width="10.83203125" bestFit="1" customWidth="1"/>
    <col min="6" max="6" width="19.33203125" bestFit="1" customWidth="1"/>
    <col min="7" max="7" width="7.6640625" bestFit="1" customWidth="1"/>
    <col min="8" max="8" width="4.33203125" bestFit="1" customWidth="1"/>
    <col min="9" max="9" width="10.33203125" bestFit="1" customWidth="1"/>
    <col min="10" max="10" width="4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52</v>
      </c>
      <c r="B2" s="1" t="s">
        <v>53</v>
      </c>
      <c r="C2" s="1" t="s">
        <v>132</v>
      </c>
      <c r="D2" s="1" t="s">
        <v>897</v>
      </c>
      <c r="E2" s="1" t="s">
        <v>134</v>
      </c>
      <c r="F2" s="1" t="s">
        <v>898</v>
      </c>
      <c r="G2" s="1" t="s">
        <v>242</v>
      </c>
      <c r="H2" s="2">
        <v>2013</v>
      </c>
      <c r="I2" s="1" t="s">
        <v>588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52</v>
      </c>
      <c r="B3" s="1" t="s">
        <v>53</v>
      </c>
      <c r="C3" s="1" t="s">
        <v>132</v>
      </c>
      <c r="D3" s="1" t="s">
        <v>899</v>
      </c>
      <c r="E3" s="1" t="s">
        <v>134</v>
      </c>
      <c r="F3" s="1" t="s">
        <v>900</v>
      </c>
      <c r="G3" s="1" t="s">
        <v>901</v>
      </c>
      <c r="H3" s="2">
        <v>2013</v>
      </c>
      <c r="I3" s="1" t="s">
        <v>588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52</v>
      </c>
      <c r="B4" s="1" t="s">
        <v>53</v>
      </c>
      <c r="C4" s="1" t="s">
        <v>132</v>
      </c>
      <c r="D4" s="1" t="s">
        <v>637</v>
      </c>
      <c r="E4" s="1" t="s">
        <v>638</v>
      </c>
      <c r="F4" s="1"/>
      <c r="G4" s="1"/>
      <c r="H4" s="2">
        <v>2013</v>
      </c>
      <c r="I4" s="1" t="s">
        <v>588</v>
      </c>
      <c r="J4" s="3">
        <v>2</v>
      </c>
      <c r="K4" s="1" t="s">
        <v>138</v>
      </c>
      <c r="L4" s="86">
        <v>0</v>
      </c>
    </row>
    <row r="5" spans="1:12" x14ac:dyDescent="0.2">
      <c r="A5" s="1" t="s">
        <v>52</v>
      </c>
      <c r="B5" s="1" t="s">
        <v>53</v>
      </c>
      <c r="C5" s="1" t="s">
        <v>144</v>
      </c>
      <c r="D5" s="1" t="s">
        <v>145</v>
      </c>
      <c r="E5" s="1" t="s">
        <v>902</v>
      </c>
      <c r="F5" s="1"/>
      <c r="G5" s="1"/>
      <c r="H5" s="2">
        <v>2000</v>
      </c>
      <c r="I5" s="1" t="s">
        <v>903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52</v>
      </c>
      <c r="B6" s="1" t="s">
        <v>53</v>
      </c>
      <c r="C6" s="1" t="s">
        <v>144</v>
      </c>
      <c r="D6" s="1" t="s">
        <v>150</v>
      </c>
      <c r="E6" s="1" t="s">
        <v>143</v>
      </c>
      <c r="F6" s="1" t="s">
        <v>152</v>
      </c>
      <c r="G6" s="1"/>
      <c r="H6" s="2">
        <v>2013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52</v>
      </c>
      <c r="B7" s="1" t="s">
        <v>53</v>
      </c>
      <c r="C7" s="1" t="s">
        <v>144</v>
      </c>
      <c r="D7" s="1" t="s">
        <v>154</v>
      </c>
      <c r="E7" s="1"/>
      <c r="F7" s="1"/>
      <c r="G7" s="1"/>
      <c r="H7" s="2">
        <v>2013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52</v>
      </c>
      <c r="B8" s="1" t="s">
        <v>53</v>
      </c>
      <c r="C8" s="1" t="s">
        <v>144</v>
      </c>
      <c r="D8" s="1" t="s">
        <v>648</v>
      </c>
      <c r="E8" s="1" t="s">
        <v>649</v>
      </c>
      <c r="F8" s="1" t="s">
        <v>650</v>
      </c>
      <c r="G8" s="1" t="s">
        <v>651</v>
      </c>
      <c r="H8" s="2">
        <v>2013</v>
      </c>
      <c r="I8" s="1" t="s">
        <v>200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52</v>
      </c>
      <c r="B9" s="1" t="s">
        <v>53</v>
      </c>
      <c r="C9" s="1" t="s">
        <v>144</v>
      </c>
      <c r="D9" s="1" t="s">
        <v>405</v>
      </c>
      <c r="E9" s="1" t="s">
        <v>406</v>
      </c>
      <c r="F9" s="1" t="s">
        <v>661</v>
      </c>
      <c r="G9" s="1" t="s">
        <v>659</v>
      </c>
      <c r="H9" s="2">
        <v>2010</v>
      </c>
      <c r="I9" s="1" t="s">
        <v>160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52</v>
      </c>
      <c r="B10" s="1" t="s">
        <v>53</v>
      </c>
      <c r="C10" s="1" t="s">
        <v>144</v>
      </c>
      <c r="D10" s="1" t="s">
        <v>904</v>
      </c>
      <c r="E10" s="1" t="s">
        <v>548</v>
      </c>
      <c r="F10" s="1" t="s">
        <v>905</v>
      </c>
      <c r="G10" s="1" t="s">
        <v>906</v>
      </c>
      <c r="H10" s="2">
        <v>2011</v>
      </c>
      <c r="I10" s="1" t="s">
        <v>200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52</v>
      </c>
      <c r="B11" s="1" t="s">
        <v>53</v>
      </c>
      <c r="C11" s="1" t="s">
        <v>161</v>
      </c>
      <c r="D11" s="1" t="s">
        <v>201</v>
      </c>
      <c r="E11" s="1"/>
      <c r="F11" s="1" t="s">
        <v>678</v>
      </c>
      <c r="G11" s="1"/>
      <c r="H11" s="2">
        <v>2002</v>
      </c>
      <c r="I11" s="1" t="s">
        <v>148</v>
      </c>
      <c r="J11" s="3">
        <v>25</v>
      </c>
      <c r="K11" s="1" t="s">
        <v>149</v>
      </c>
      <c r="L11" s="86">
        <v>0</v>
      </c>
    </row>
    <row r="12" spans="1:12" x14ac:dyDescent="0.2">
      <c r="A12" s="1" t="s">
        <v>52</v>
      </c>
      <c r="B12" s="1" t="s">
        <v>53</v>
      </c>
      <c r="C12" s="1" t="s">
        <v>161</v>
      </c>
      <c r="D12" s="1" t="s">
        <v>203</v>
      </c>
      <c r="E12" s="1" t="s">
        <v>907</v>
      </c>
      <c r="F12" s="1" t="s">
        <v>908</v>
      </c>
      <c r="G12" s="1"/>
      <c r="H12" s="2">
        <v>2005</v>
      </c>
      <c r="I12" s="1" t="s">
        <v>160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52</v>
      </c>
      <c r="B13" s="1" t="s">
        <v>53</v>
      </c>
      <c r="C13" s="1" t="s">
        <v>165</v>
      </c>
      <c r="D13" s="1" t="s">
        <v>259</v>
      </c>
      <c r="E13" s="1" t="s">
        <v>168</v>
      </c>
      <c r="F13" s="1" t="s">
        <v>169</v>
      </c>
      <c r="G13" s="1" t="s">
        <v>909</v>
      </c>
      <c r="H13" s="2">
        <v>2013</v>
      </c>
      <c r="I13" s="1" t="s">
        <v>588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52</v>
      </c>
      <c r="B14" s="1" t="s">
        <v>53</v>
      </c>
      <c r="C14" s="1" t="s">
        <v>165</v>
      </c>
      <c r="D14" s="1" t="s">
        <v>581</v>
      </c>
      <c r="E14" s="1" t="s">
        <v>265</v>
      </c>
      <c r="F14" s="1" t="s">
        <v>910</v>
      </c>
      <c r="G14" s="1" t="s">
        <v>689</v>
      </c>
      <c r="H14" s="2">
        <v>2016</v>
      </c>
      <c r="I14" s="1" t="s">
        <v>588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52</v>
      </c>
      <c r="B15" s="1" t="s">
        <v>53</v>
      </c>
      <c r="C15" s="1" t="s">
        <v>165</v>
      </c>
      <c r="D15" s="1" t="s">
        <v>576</v>
      </c>
      <c r="E15" s="1" t="s">
        <v>248</v>
      </c>
      <c r="F15" s="1" t="s">
        <v>911</v>
      </c>
      <c r="G15" s="1" t="s">
        <v>691</v>
      </c>
      <c r="H15" s="2">
        <v>2013</v>
      </c>
      <c r="I15" s="1" t="s">
        <v>588</v>
      </c>
      <c r="J15" s="3">
        <v>2</v>
      </c>
      <c r="K15" s="1" t="s">
        <v>138</v>
      </c>
      <c r="L15" s="86">
        <v>0</v>
      </c>
    </row>
    <row r="16" spans="1:12" x14ac:dyDescent="0.2">
      <c r="A16" s="1" t="s">
        <v>52</v>
      </c>
      <c r="B16" s="1" t="s">
        <v>53</v>
      </c>
      <c r="C16" s="1" t="s">
        <v>165</v>
      </c>
      <c r="D16" s="1" t="s">
        <v>581</v>
      </c>
      <c r="E16" s="1" t="s">
        <v>248</v>
      </c>
      <c r="F16" s="1" t="s">
        <v>912</v>
      </c>
      <c r="G16" s="1" t="s">
        <v>691</v>
      </c>
      <c r="H16" s="2">
        <v>2013</v>
      </c>
      <c r="I16" s="1" t="s">
        <v>588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52</v>
      </c>
      <c r="B17" s="1" t="s">
        <v>53</v>
      </c>
      <c r="C17" s="1" t="s">
        <v>165</v>
      </c>
      <c r="D17" s="1" t="s">
        <v>581</v>
      </c>
      <c r="E17" s="1" t="s">
        <v>248</v>
      </c>
      <c r="F17" s="1" t="s">
        <v>913</v>
      </c>
      <c r="G17" s="1" t="s">
        <v>691</v>
      </c>
      <c r="H17" s="2">
        <v>2012</v>
      </c>
      <c r="I17" s="1" t="s">
        <v>588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52</v>
      </c>
      <c r="B18" s="1" t="s">
        <v>53</v>
      </c>
      <c r="C18" s="1" t="s">
        <v>165</v>
      </c>
      <c r="D18" s="1" t="s">
        <v>581</v>
      </c>
      <c r="E18" s="1" t="s">
        <v>248</v>
      </c>
      <c r="F18" s="1" t="s">
        <v>914</v>
      </c>
      <c r="G18" s="1" t="s">
        <v>915</v>
      </c>
      <c r="H18" s="2">
        <v>2013</v>
      </c>
      <c r="I18" s="1" t="s">
        <v>588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52</v>
      </c>
      <c r="B19" s="1" t="s">
        <v>53</v>
      </c>
      <c r="C19" s="1" t="s">
        <v>165</v>
      </c>
      <c r="D19" s="1" t="s">
        <v>345</v>
      </c>
      <c r="E19" s="1" t="s">
        <v>445</v>
      </c>
      <c r="F19" s="1" t="s">
        <v>916</v>
      </c>
      <c r="G19" s="1" t="s">
        <v>691</v>
      </c>
      <c r="H19" s="2">
        <v>2013</v>
      </c>
      <c r="I19" s="1" t="s">
        <v>588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52</v>
      </c>
      <c r="B20" s="1" t="s">
        <v>53</v>
      </c>
      <c r="C20" s="1" t="s">
        <v>165</v>
      </c>
      <c r="D20" s="1" t="s">
        <v>345</v>
      </c>
      <c r="E20" s="1" t="s">
        <v>917</v>
      </c>
      <c r="F20" s="1" t="s">
        <v>918</v>
      </c>
      <c r="G20" s="1" t="s">
        <v>691</v>
      </c>
      <c r="H20" s="2">
        <v>2013</v>
      </c>
      <c r="I20" s="1" t="s">
        <v>588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52</v>
      </c>
      <c r="B21" s="1" t="s">
        <v>53</v>
      </c>
      <c r="C21" s="1" t="s">
        <v>165</v>
      </c>
      <c r="D21" s="1" t="s">
        <v>345</v>
      </c>
      <c r="E21" s="1" t="s">
        <v>917</v>
      </c>
      <c r="F21" s="1" t="s">
        <v>918</v>
      </c>
      <c r="G21" s="1" t="s">
        <v>691</v>
      </c>
      <c r="H21" s="2">
        <v>2022</v>
      </c>
      <c r="I21" s="1" t="s">
        <v>588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52</v>
      </c>
      <c r="B22" s="1" t="s">
        <v>53</v>
      </c>
      <c r="C22" s="1" t="s">
        <v>165</v>
      </c>
      <c r="D22" s="1" t="s">
        <v>347</v>
      </c>
      <c r="E22" s="1" t="s">
        <v>143</v>
      </c>
      <c r="F22" s="1"/>
      <c r="G22" s="1" t="s">
        <v>919</v>
      </c>
      <c r="H22" s="2">
        <v>2013</v>
      </c>
      <c r="I22" s="1" t="s">
        <v>588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52</v>
      </c>
      <c r="B23" s="1" t="s">
        <v>53</v>
      </c>
      <c r="C23" s="1" t="s">
        <v>165</v>
      </c>
      <c r="D23" s="1" t="s">
        <v>214</v>
      </c>
      <c r="E23" s="1" t="s">
        <v>638</v>
      </c>
      <c r="F23" s="1"/>
      <c r="G23" s="1"/>
      <c r="H23" s="2">
        <v>2011</v>
      </c>
      <c r="I23" s="1" t="s">
        <v>148</v>
      </c>
      <c r="J23" s="3">
        <v>43</v>
      </c>
      <c r="K23" s="1" t="s">
        <v>138</v>
      </c>
      <c r="L23" s="86">
        <v>0</v>
      </c>
    </row>
    <row r="24" spans="1:12" x14ac:dyDescent="0.2">
      <c r="A24" s="1" t="s">
        <v>52</v>
      </c>
      <c r="B24" s="1" t="s">
        <v>53</v>
      </c>
      <c r="C24" s="1" t="s">
        <v>165</v>
      </c>
      <c r="D24" s="1" t="s">
        <v>215</v>
      </c>
      <c r="E24" s="1" t="s">
        <v>143</v>
      </c>
      <c r="F24" s="1"/>
      <c r="G24" s="1"/>
      <c r="H24" s="2">
        <v>2011</v>
      </c>
      <c r="I24" s="1" t="s">
        <v>160</v>
      </c>
      <c r="J24" s="3">
        <v>32</v>
      </c>
      <c r="K24" s="1" t="s">
        <v>149</v>
      </c>
      <c r="L24" s="86">
        <v>0</v>
      </c>
    </row>
    <row r="25" spans="1:12" x14ac:dyDescent="0.2">
      <c r="A25" s="1" t="s">
        <v>52</v>
      </c>
      <c r="B25" s="1" t="s">
        <v>53</v>
      </c>
      <c r="C25" s="1" t="s">
        <v>165</v>
      </c>
      <c r="D25" s="1" t="s">
        <v>920</v>
      </c>
      <c r="E25" s="1" t="s">
        <v>921</v>
      </c>
      <c r="F25" s="1" t="s">
        <v>922</v>
      </c>
      <c r="G25" s="1"/>
      <c r="H25" s="2">
        <v>1990</v>
      </c>
      <c r="I25" s="1" t="s">
        <v>200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52</v>
      </c>
      <c r="B26" s="1" t="s">
        <v>53</v>
      </c>
      <c r="C26" s="1" t="s">
        <v>175</v>
      </c>
      <c r="D26" s="1" t="s">
        <v>923</v>
      </c>
      <c r="E26" s="1" t="s">
        <v>504</v>
      </c>
      <c r="F26" s="1" t="s">
        <v>924</v>
      </c>
      <c r="G26" s="1"/>
      <c r="H26" s="2">
        <v>2013</v>
      </c>
      <c r="I26" s="1" t="s">
        <v>180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52</v>
      </c>
      <c r="B27" s="1" t="s">
        <v>53</v>
      </c>
      <c r="C27" s="1" t="s">
        <v>175</v>
      </c>
      <c r="D27" s="1" t="s">
        <v>925</v>
      </c>
      <c r="E27" s="1" t="s">
        <v>504</v>
      </c>
      <c r="F27" s="1" t="s">
        <v>926</v>
      </c>
      <c r="G27" s="1"/>
      <c r="H27" s="2">
        <v>2013</v>
      </c>
      <c r="I27" s="1" t="s">
        <v>180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52</v>
      </c>
      <c r="B28" s="1" t="s">
        <v>53</v>
      </c>
      <c r="C28" s="1" t="s">
        <v>175</v>
      </c>
      <c r="D28" s="1" t="s">
        <v>222</v>
      </c>
      <c r="E28" s="1" t="s">
        <v>638</v>
      </c>
      <c r="F28" s="1" t="s">
        <v>638</v>
      </c>
      <c r="G28" s="1"/>
      <c r="H28" s="2">
        <v>2011</v>
      </c>
      <c r="I28" s="1" t="s">
        <v>148</v>
      </c>
      <c r="J28" s="3">
        <v>39</v>
      </c>
      <c r="K28" s="1" t="s">
        <v>138</v>
      </c>
      <c r="L28" s="86">
        <v>0</v>
      </c>
    </row>
    <row r="29" spans="1:12" x14ac:dyDescent="0.2">
      <c r="A29" s="1" t="s">
        <v>52</v>
      </c>
      <c r="B29" s="1" t="s">
        <v>53</v>
      </c>
      <c r="C29" s="1" t="s">
        <v>192</v>
      </c>
      <c r="D29" s="1" t="s">
        <v>228</v>
      </c>
      <c r="E29" s="1" t="s">
        <v>285</v>
      </c>
      <c r="F29" s="1"/>
      <c r="G29" s="1"/>
      <c r="H29" s="2">
        <v>2013</v>
      </c>
      <c r="I29" s="1" t="s">
        <v>588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52</v>
      </c>
      <c r="B30" s="1" t="s">
        <v>53</v>
      </c>
      <c r="C30" s="1" t="s">
        <v>192</v>
      </c>
      <c r="D30" s="1" t="s">
        <v>927</v>
      </c>
      <c r="E30" s="1" t="s">
        <v>445</v>
      </c>
      <c r="F30" s="1" t="s">
        <v>928</v>
      </c>
      <c r="G30" s="1"/>
      <c r="H30" s="2">
        <v>2013</v>
      </c>
      <c r="I30" s="1" t="s">
        <v>588</v>
      </c>
      <c r="J30" s="3">
        <v>1</v>
      </c>
      <c r="K30" s="1" t="s">
        <v>138</v>
      </c>
      <c r="L30" s="86">
        <v>0</v>
      </c>
    </row>
    <row r="31" spans="1:12" x14ac:dyDescent="0.2">
      <c r="A31" s="114" t="s">
        <v>6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6">
        <f>SUM(L2:L30)</f>
        <v>0</v>
      </c>
    </row>
  </sheetData>
  <mergeCells count="1">
    <mergeCell ref="A31:K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FE50-C27D-42A8-B68E-F3C3F394438F}">
  <dimension ref="A1:L50"/>
  <sheetViews>
    <sheetView topLeftCell="A32" workbookViewId="0">
      <selection activeCell="L50" sqref="L50"/>
    </sheetView>
  </sheetViews>
  <sheetFormatPr baseColWidth="10" defaultColWidth="8.83203125" defaultRowHeight="15" x14ac:dyDescent="0.2"/>
  <cols>
    <col min="1" max="1" width="13" bestFit="1" customWidth="1"/>
    <col min="2" max="2" width="17.33203125" bestFit="1" customWidth="1"/>
    <col min="3" max="3" width="19.6640625" bestFit="1" customWidth="1"/>
    <col min="4" max="4" width="42.33203125" bestFit="1" customWidth="1"/>
    <col min="5" max="5" width="11.33203125" bestFit="1" customWidth="1"/>
    <col min="6" max="6" width="22" bestFit="1" customWidth="1"/>
    <col min="7" max="7" width="8.5" bestFit="1" customWidth="1"/>
    <col min="8" max="8" width="4.33203125" bestFit="1" customWidth="1"/>
    <col min="9" max="9" width="10.33203125" bestFit="1" customWidth="1"/>
    <col min="10" max="10" width="4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35</v>
      </c>
      <c r="B2" s="1" t="s">
        <v>36</v>
      </c>
      <c r="C2" s="1" t="s">
        <v>132</v>
      </c>
      <c r="D2" s="1" t="s">
        <v>636</v>
      </c>
      <c r="E2" s="1" t="s">
        <v>293</v>
      </c>
      <c r="F2" s="1" t="s">
        <v>929</v>
      </c>
      <c r="G2" s="1" t="s">
        <v>930</v>
      </c>
      <c r="H2" s="2">
        <v>2019</v>
      </c>
      <c r="I2" s="1" t="s">
        <v>588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35</v>
      </c>
      <c r="B3" s="1" t="s">
        <v>36</v>
      </c>
      <c r="C3" s="1" t="s">
        <v>132</v>
      </c>
      <c r="D3" s="1" t="s">
        <v>635</v>
      </c>
      <c r="E3" s="1" t="s">
        <v>293</v>
      </c>
      <c r="F3" s="1" t="s">
        <v>929</v>
      </c>
      <c r="G3" s="1" t="s">
        <v>930</v>
      </c>
      <c r="H3" s="2">
        <v>2019</v>
      </c>
      <c r="I3" s="1" t="s">
        <v>588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35</v>
      </c>
      <c r="B4" s="1" t="s">
        <v>36</v>
      </c>
      <c r="C4" s="1" t="s">
        <v>144</v>
      </c>
      <c r="D4" s="1" t="s">
        <v>145</v>
      </c>
      <c r="E4" s="1" t="s">
        <v>451</v>
      </c>
      <c r="F4" s="1"/>
      <c r="G4" s="1"/>
      <c r="H4" s="2">
        <v>2016</v>
      </c>
      <c r="I4" s="1" t="s">
        <v>931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35</v>
      </c>
      <c r="B5" s="1" t="s">
        <v>36</v>
      </c>
      <c r="C5" s="1" t="s">
        <v>144</v>
      </c>
      <c r="D5" s="1" t="s">
        <v>150</v>
      </c>
      <c r="E5" s="1" t="s">
        <v>143</v>
      </c>
      <c r="F5" s="1" t="s">
        <v>152</v>
      </c>
      <c r="G5" s="1"/>
      <c r="H5" s="2">
        <v>1998</v>
      </c>
      <c r="I5" s="1" t="s">
        <v>148</v>
      </c>
      <c r="J5" s="3">
        <v>1</v>
      </c>
      <c r="K5" s="1" t="s">
        <v>153</v>
      </c>
      <c r="L5" s="86">
        <v>0</v>
      </c>
    </row>
    <row r="6" spans="1:12" x14ac:dyDescent="0.2">
      <c r="A6" s="1" t="s">
        <v>35</v>
      </c>
      <c r="B6" s="1" t="s">
        <v>36</v>
      </c>
      <c r="C6" s="1" t="s">
        <v>144</v>
      </c>
      <c r="D6" s="1" t="s">
        <v>154</v>
      </c>
      <c r="E6" s="1"/>
      <c r="F6" s="1"/>
      <c r="G6" s="1"/>
      <c r="H6" s="2">
        <v>1998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35</v>
      </c>
      <c r="B7" s="1" t="s">
        <v>36</v>
      </c>
      <c r="C7" s="1" t="s">
        <v>144</v>
      </c>
      <c r="D7" s="1" t="s">
        <v>648</v>
      </c>
      <c r="E7" s="1" t="s">
        <v>649</v>
      </c>
      <c r="F7" s="1" t="s">
        <v>932</v>
      </c>
      <c r="G7" s="1" t="s">
        <v>651</v>
      </c>
      <c r="H7" s="2">
        <v>2019</v>
      </c>
      <c r="I7" s="1" t="s">
        <v>931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35</v>
      </c>
      <c r="B8" s="1" t="s">
        <v>36</v>
      </c>
      <c r="C8" s="1" t="s">
        <v>144</v>
      </c>
      <c r="D8" s="1" t="s">
        <v>933</v>
      </c>
      <c r="E8" s="1" t="s">
        <v>265</v>
      </c>
      <c r="F8" s="1" t="s">
        <v>934</v>
      </c>
      <c r="G8" s="1"/>
      <c r="H8" s="2">
        <v>2023</v>
      </c>
      <c r="I8" s="1" t="s">
        <v>931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35</v>
      </c>
      <c r="B9" s="1" t="s">
        <v>36</v>
      </c>
      <c r="C9" s="1" t="s">
        <v>144</v>
      </c>
      <c r="D9" s="1" t="s">
        <v>935</v>
      </c>
      <c r="E9" s="1" t="s">
        <v>265</v>
      </c>
      <c r="F9" s="1" t="s">
        <v>399</v>
      </c>
      <c r="G9" s="1"/>
      <c r="H9" s="2">
        <v>2006</v>
      </c>
      <c r="I9" s="1" t="s">
        <v>931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35</v>
      </c>
      <c r="B10" s="1" t="s">
        <v>36</v>
      </c>
      <c r="C10" s="1" t="s">
        <v>144</v>
      </c>
      <c r="D10" s="1" t="s">
        <v>551</v>
      </c>
      <c r="E10" s="1" t="s">
        <v>551</v>
      </c>
      <c r="F10" s="1" t="s">
        <v>936</v>
      </c>
      <c r="G10" s="1" t="s">
        <v>937</v>
      </c>
      <c r="H10" s="2">
        <v>2020</v>
      </c>
      <c r="I10" s="1" t="s">
        <v>351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35</v>
      </c>
      <c r="B11" s="1" t="s">
        <v>36</v>
      </c>
      <c r="C11" s="1" t="s">
        <v>144</v>
      </c>
      <c r="D11" s="1" t="s">
        <v>938</v>
      </c>
      <c r="E11" s="1" t="s">
        <v>571</v>
      </c>
      <c r="F11" s="1" t="s">
        <v>939</v>
      </c>
      <c r="G11" s="1" t="s">
        <v>940</v>
      </c>
      <c r="H11" s="2">
        <v>1997</v>
      </c>
      <c r="I11" s="1" t="s">
        <v>931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35</v>
      </c>
      <c r="B12" s="1" t="s">
        <v>36</v>
      </c>
      <c r="C12" s="1" t="s">
        <v>144</v>
      </c>
      <c r="D12" s="1" t="s">
        <v>941</v>
      </c>
      <c r="E12" s="1" t="s">
        <v>571</v>
      </c>
      <c r="F12" s="1" t="s">
        <v>942</v>
      </c>
      <c r="G12" s="1" t="s">
        <v>687</v>
      </c>
      <c r="H12" s="2">
        <v>2010</v>
      </c>
      <c r="I12" s="1" t="s">
        <v>931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35</v>
      </c>
      <c r="B13" s="1" t="s">
        <v>36</v>
      </c>
      <c r="C13" s="1" t="s">
        <v>161</v>
      </c>
      <c r="D13" s="1" t="s">
        <v>203</v>
      </c>
      <c r="E13" s="1" t="s">
        <v>943</v>
      </c>
      <c r="F13" s="1" t="s">
        <v>944</v>
      </c>
      <c r="G13" s="1" t="s">
        <v>945</v>
      </c>
      <c r="H13" s="2">
        <v>2013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35</v>
      </c>
      <c r="B14" s="1" t="s">
        <v>36</v>
      </c>
      <c r="C14" s="1" t="s">
        <v>161</v>
      </c>
      <c r="D14" s="1" t="s">
        <v>946</v>
      </c>
      <c r="E14" s="1"/>
      <c r="F14" s="1" t="s">
        <v>230</v>
      </c>
      <c r="G14" s="1"/>
      <c r="H14" s="2">
        <v>2005</v>
      </c>
      <c r="I14" s="1" t="s">
        <v>148</v>
      </c>
      <c r="J14" s="3">
        <v>35</v>
      </c>
      <c r="K14" s="1" t="s">
        <v>149</v>
      </c>
      <c r="L14" s="86">
        <v>0</v>
      </c>
    </row>
    <row r="15" spans="1:12" x14ac:dyDescent="0.2">
      <c r="A15" s="1" t="s">
        <v>35</v>
      </c>
      <c r="B15" s="1" t="s">
        <v>36</v>
      </c>
      <c r="C15" s="1" t="s">
        <v>205</v>
      </c>
      <c r="D15" s="1" t="s">
        <v>947</v>
      </c>
      <c r="E15" s="1" t="s">
        <v>564</v>
      </c>
      <c r="F15" s="1" t="s">
        <v>948</v>
      </c>
      <c r="G15" s="1" t="s">
        <v>949</v>
      </c>
      <c r="H15" s="2">
        <v>2005</v>
      </c>
      <c r="I15" s="1" t="s">
        <v>950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35</v>
      </c>
      <c r="B16" s="1" t="s">
        <v>36</v>
      </c>
      <c r="C16" s="1" t="s">
        <v>205</v>
      </c>
      <c r="D16" s="1" t="s">
        <v>951</v>
      </c>
      <c r="E16" s="1" t="s">
        <v>564</v>
      </c>
      <c r="F16" s="1" t="s">
        <v>952</v>
      </c>
      <c r="G16" s="1" t="s">
        <v>953</v>
      </c>
      <c r="H16" s="2">
        <v>2005</v>
      </c>
      <c r="I16" s="1" t="s">
        <v>180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35</v>
      </c>
      <c r="B17" s="1" t="s">
        <v>36</v>
      </c>
      <c r="C17" s="1" t="s">
        <v>205</v>
      </c>
      <c r="D17" s="1" t="s">
        <v>954</v>
      </c>
      <c r="E17" s="1" t="s">
        <v>564</v>
      </c>
      <c r="F17" s="1" t="s">
        <v>955</v>
      </c>
      <c r="G17" s="1" t="s">
        <v>956</v>
      </c>
      <c r="H17" s="2">
        <v>2003</v>
      </c>
      <c r="I17" s="1" t="s">
        <v>562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35</v>
      </c>
      <c r="B18" s="1" t="s">
        <v>36</v>
      </c>
      <c r="C18" s="1" t="s">
        <v>205</v>
      </c>
      <c r="D18" s="1" t="s">
        <v>957</v>
      </c>
      <c r="E18" s="1" t="s">
        <v>564</v>
      </c>
      <c r="F18" s="1" t="s">
        <v>958</v>
      </c>
      <c r="G18" s="1" t="s">
        <v>956</v>
      </c>
      <c r="H18" s="2">
        <v>2009</v>
      </c>
      <c r="I18" s="1" t="s">
        <v>562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35</v>
      </c>
      <c r="B19" s="1" t="s">
        <v>36</v>
      </c>
      <c r="C19" s="1" t="s">
        <v>205</v>
      </c>
      <c r="D19" s="1" t="s">
        <v>959</v>
      </c>
      <c r="E19" s="1" t="s">
        <v>564</v>
      </c>
      <c r="F19" s="1" t="s">
        <v>958</v>
      </c>
      <c r="G19" s="1" t="s">
        <v>956</v>
      </c>
      <c r="H19" s="2">
        <v>2007</v>
      </c>
      <c r="I19" s="1" t="s">
        <v>562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35</v>
      </c>
      <c r="B20" s="1" t="s">
        <v>36</v>
      </c>
      <c r="C20" s="1" t="s">
        <v>205</v>
      </c>
      <c r="D20" s="1" t="s">
        <v>960</v>
      </c>
      <c r="E20" s="1" t="s">
        <v>564</v>
      </c>
      <c r="F20" s="1" t="s">
        <v>958</v>
      </c>
      <c r="G20" s="1" t="s">
        <v>961</v>
      </c>
      <c r="H20" s="2">
        <v>2008</v>
      </c>
      <c r="I20" s="1" t="s">
        <v>562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35</v>
      </c>
      <c r="B21" s="1" t="s">
        <v>36</v>
      </c>
      <c r="C21" s="1" t="s">
        <v>205</v>
      </c>
      <c r="D21" s="1" t="s">
        <v>410</v>
      </c>
      <c r="E21" s="1" t="s">
        <v>559</v>
      </c>
      <c r="F21" s="1" t="s">
        <v>962</v>
      </c>
      <c r="G21" s="1" t="s">
        <v>963</v>
      </c>
      <c r="H21" s="2">
        <v>2016</v>
      </c>
      <c r="I21" s="1" t="s">
        <v>180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35</v>
      </c>
      <c r="B22" s="1" t="s">
        <v>36</v>
      </c>
      <c r="C22" s="1" t="s">
        <v>205</v>
      </c>
      <c r="D22" s="1" t="s">
        <v>413</v>
      </c>
      <c r="E22" s="1" t="s">
        <v>564</v>
      </c>
      <c r="F22" s="1" t="s">
        <v>964</v>
      </c>
      <c r="G22" s="1" t="s">
        <v>965</v>
      </c>
      <c r="H22" s="2">
        <v>2024</v>
      </c>
      <c r="I22" s="1" t="s">
        <v>180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35</v>
      </c>
      <c r="B23" s="1" t="s">
        <v>36</v>
      </c>
      <c r="C23" s="1" t="s">
        <v>165</v>
      </c>
      <c r="D23" s="1" t="s">
        <v>259</v>
      </c>
      <c r="E23" s="1" t="s">
        <v>168</v>
      </c>
      <c r="F23" s="1" t="s">
        <v>169</v>
      </c>
      <c r="G23" s="1" t="s">
        <v>909</v>
      </c>
      <c r="H23" s="2">
        <v>2019</v>
      </c>
      <c r="I23" s="1" t="s">
        <v>588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35</v>
      </c>
      <c r="B24" s="1" t="s">
        <v>36</v>
      </c>
      <c r="C24" s="1" t="s">
        <v>165</v>
      </c>
      <c r="D24" s="1" t="s">
        <v>966</v>
      </c>
      <c r="E24" s="1" t="s">
        <v>248</v>
      </c>
      <c r="F24" s="1" t="s">
        <v>967</v>
      </c>
      <c r="G24" s="1"/>
      <c r="H24" s="2">
        <v>2016</v>
      </c>
      <c r="I24" s="1" t="s">
        <v>931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35</v>
      </c>
      <c r="B25" s="1" t="s">
        <v>36</v>
      </c>
      <c r="C25" s="1" t="s">
        <v>165</v>
      </c>
      <c r="D25" s="1" t="s">
        <v>968</v>
      </c>
      <c r="E25" s="1" t="s">
        <v>248</v>
      </c>
      <c r="F25" s="1" t="s">
        <v>967</v>
      </c>
      <c r="G25" s="1"/>
      <c r="H25" s="2">
        <v>2016</v>
      </c>
      <c r="I25" s="1" t="s">
        <v>931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35</v>
      </c>
      <c r="B26" s="1" t="s">
        <v>36</v>
      </c>
      <c r="C26" s="1" t="s">
        <v>165</v>
      </c>
      <c r="D26" s="1" t="s">
        <v>969</v>
      </c>
      <c r="E26" s="1" t="s">
        <v>248</v>
      </c>
      <c r="F26" s="1" t="s">
        <v>970</v>
      </c>
      <c r="G26" s="1"/>
      <c r="H26" s="2">
        <v>2016</v>
      </c>
      <c r="I26" s="1" t="s">
        <v>931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35</v>
      </c>
      <c r="B27" s="1" t="s">
        <v>36</v>
      </c>
      <c r="C27" s="1" t="s">
        <v>165</v>
      </c>
      <c r="D27" s="1" t="s">
        <v>971</v>
      </c>
      <c r="E27" s="1" t="s">
        <v>248</v>
      </c>
      <c r="F27" s="1" t="s">
        <v>970</v>
      </c>
      <c r="G27" s="1"/>
      <c r="H27" s="2">
        <v>2016</v>
      </c>
      <c r="I27" s="1" t="s">
        <v>931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35</v>
      </c>
      <c r="B28" s="1" t="s">
        <v>36</v>
      </c>
      <c r="C28" s="1" t="s">
        <v>165</v>
      </c>
      <c r="D28" s="1" t="s">
        <v>972</v>
      </c>
      <c r="E28" s="1" t="s">
        <v>265</v>
      </c>
      <c r="F28" s="1" t="s">
        <v>973</v>
      </c>
      <c r="G28" s="1"/>
      <c r="H28" s="2">
        <v>2019</v>
      </c>
      <c r="I28" s="1" t="s">
        <v>931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35</v>
      </c>
      <c r="B29" s="1" t="s">
        <v>36</v>
      </c>
      <c r="C29" s="1" t="s">
        <v>165</v>
      </c>
      <c r="D29" s="1" t="s">
        <v>974</v>
      </c>
      <c r="E29" s="1" t="s">
        <v>445</v>
      </c>
      <c r="F29" s="1" t="s">
        <v>845</v>
      </c>
      <c r="G29" s="1" t="s">
        <v>691</v>
      </c>
      <c r="H29" s="2">
        <v>2019</v>
      </c>
      <c r="I29" s="1" t="s">
        <v>931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35</v>
      </c>
      <c r="B30" s="1" t="s">
        <v>36</v>
      </c>
      <c r="C30" s="1" t="s">
        <v>165</v>
      </c>
      <c r="D30" s="1" t="s">
        <v>975</v>
      </c>
      <c r="E30" s="1" t="s">
        <v>445</v>
      </c>
      <c r="F30" s="1" t="s">
        <v>976</v>
      </c>
      <c r="G30" s="1" t="s">
        <v>977</v>
      </c>
      <c r="H30" s="2">
        <v>2019</v>
      </c>
      <c r="I30" s="1" t="s">
        <v>931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35</v>
      </c>
      <c r="B31" s="1" t="s">
        <v>36</v>
      </c>
      <c r="C31" s="1" t="s">
        <v>165</v>
      </c>
      <c r="D31" s="1" t="s">
        <v>978</v>
      </c>
      <c r="E31" s="1" t="s">
        <v>445</v>
      </c>
      <c r="F31" s="1" t="s">
        <v>976</v>
      </c>
      <c r="G31" s="1" t="s">
        <v>977</v>
      </c>
      <c r="H31" s="2">
        <v>2019</v>
      </c>
      <c r="I31" s="1" t="s">
        <v>931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35</v>
      </c>
      <c r="B32" s="1" t="s">
        <v>36</v>
      </c>
      <c r="C32" s="1" t="s">
        <v>165</v>
      </c>
      <c r="D32" s="1" t="s">
        <v>979</v>
      </c>
      <c r="E32" s="1" t="s">
        <v>445</v>
      </c>
      <c r="F32" s="1" t="s">
        <v>845</v>
      </c>
      <c r="G32" s="1" t="s">
        <v>691</v>
      </c>
      <c r="H32" s="2">
        <v>2019</v>
      </c>
      <c r="I32" s="1" t="s">
        <v>931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35</v>
      </c>
      <c r="B33" s="1" t="s">
        <v>36</v>
      </c>
      <c r="C33" s="1" t="s">
        <v>165</v>
      </c>
      <c r="D33" s="1" t="s">
        <v>347</v>
      </c>
      <c r="E33" s="1" t="s">
        <v>143</v>
      </c>
      <c r="F33" s="1" t="s">
        <v>348</v>
      </c>
      <c r="G33" s="1" t="s">
        <v>271</v>
      </c>
      <c r="H33" s="2">
        <v>1997</v>
      </c>
      <c r="I33" s="1" t="s">
        <v>931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35</v>
      </c>
      <c r="B34" s="1" t="s">
        <v>36</v>
      </c>
      <c r="C34" s="1" t="s">
        <v>165</v>
      </c>
      <c r="D34" s="1" t="s">
        <v>214</v>
      </c>
      <c r="E34" s="1" t="s">
        <v>638</v>
      </c>
      <c r="F34" s="1"/>
      <c r="G34" s="1"/>
      <c r="H34" s="2">
        <v>1998</v>
      </c>
      <c r="I34" s="1" t="s">
        <v>148</v>
      </c>
      <c r="J34" s="3">
        <v>54</v>
      </c>
      <c r="K34" s="1" t="s">
        <v>138</v>
      </c>
      <c r="L34" s="86">
        <v>0</v>
      </c>
    </row>
    <row r="35" spans="1:12" x14ac:dyDescent="0.2">
      <c r="A35" s="1" t="s">
        <v>35</v>
      </c>
      <c r="B35" s="1" t="s">
        <v>36</v>
      </c>
      <c r="C35" s="1" t="s">
        <v>165</v>
      </c>
      <c r="D35" s="1" t="s">
        <v>589</v>
      </c>
      <c r="E35" s="1" t="s">
        <v>143</v>
      </c>
      <c r="F35" s="1"/>
      <c r="G35" s="1"/>
      <c r="H35" s="2">
        <v>1998</v>
      </c>
      <c r="I35" s="1" t="s">
        <v>148</v>
      </c>
      <c r="J35" s="3">
        <v>5</v>
      </c>
      <c r="K35" s="1" t="s">
        <v>138</v>
      </c>
      <c r="L35" s="86">
        <v>0</v>
      </c>
    </row>
    <row r="36" spans="1:12" x14ac:dyDescent="0.2">
      <c r="A36" s="1" t="s">
        <v>35</v>
      </c>
      <c r="B36" s="1" t="s">
        <v>36</v>
      </c>
      <c r="C36" s="1" t="s">
        <v>175</v>
      </c>
      <c r="D36" s="1" t="s">
        <v>176</v>
      </c>
      <c r="E36" s="1" t="s">
        <v>721</v>
      </c>
      <c r="F36" s="1" t="s">
        <v>980</v>
      </c>
      <c r="G36" s="1" t="s">
        <v>981</v>
      </c>
      <c r="H36" s="2">
        <v>1998</v>
      </c>
      <c r="I36" s="1" t="s">
        <v>180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35</v>
      </c>
      <c r="B37" s="1" t="s">
        <v>36</v>
      </c>
      <c r="C37" s="1" t="s">
        <v>175</v>
      </c>
      <c r="D37" s="1" t="s">
        <v>176</v>
      </c>
      <c r="E37" s="1" t="s">
        <v>606</v>
      </c>
      <c r="F37" s="1" t="s">
        <v>982</v>
      </c>
      <c r="G37" s="1"/>
      <c r="H37" s="2">
        <v>1998</v>
      </c>
      <c r="I37" s="1" t="s">
        <v>180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35</v>
      </c>
      <c r="B38" s="1" t="s">
        <v>36</v>
      </c>
      <c r="C38" s="1" t="s">
        <v>175</v>
      </c>
      <c r="D38" s="1" t="s">
        <v>176</v>
      </c>
      <c r="E38" s="1" t="s">
        <v>219</v>
      </c>
      <c r="F38" s="1" t="s">
        <v>983</v>
      </c>
      <c r="G38" s="1" t="s">
        <v>984</v>
      </c>
      <c r="H38" s="2">
        <v>2008</v>
      </c>
      <c r="I38" s="1" t="s">
        <v>180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35</v>
      </c>
      <c r="B39" s="1" t="s">
        <v>36</v>
      </c>
      <c r="C39" s="1" t="s">
        <v>175</v>
      </c>
      <c r="D39" s="1" t="s">
        <v>507</v>
      </c>
      <c r="E39" s="1" t="s">
        <v>356</v>
      </c>
      <c r="F39" s="1" t="s">
        <v>985</v>
      </c>
      <c r="G39" s="1" t="s">
        <v>986</v>
      </c>
      <c r="H39" s="2">
        <v>2019</v>
      </c>
      <c r="I39" s="1" t="s">
        <v>180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35</v>
      </c>
      <c r="B40" s="1" t="s">
        <v>36</v>
      </c>
      <c r="C40" s="1" t="s">
        <v>175</v>
      </c>
      <c r="D40" s="1" t="s">
        <v>987</v>
      </c>
      <c r="E40" s="1" t="s">
        <v>219</v>
      </c>
      <c r="F40" s="1" t="s">
        <v>988</v>
      </c>
      <c r="G40" s="1" t="s">
        <v>989</v>
      </c>
      <c r="H40" s="2">
        <v>1998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35</v>
      </c>
      <c r="B41" s="1" t="s">
        <v>36</v>
      </c>
      <c r="C41" s="1" t="s">
        <v>175</v>
      </c>
      <c r="D41" s="1" t="s">
        <v>987</v>
      </c>
      <c r="E41" s="1" t="s">
        <v>219</v>
      </c>
      <c r="F41" s="1" t="s">
        <v>988</v>
      </c>
      <c r="G41" s="1" t="s">
        <v>989</v>
      </c>
      <c r="H41" s="2">
        <v>1998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35</v>
      </c>
      <c r="B42" s="1" t="s">
        <v>36</v>
      </c>
      <c r="C42" s="1" t="s">
        <v>175</v>
      </c>
      <c r="D42" s="1" t="s">
        <v>990</v>
      </c>
      <c r="E42" s="1" t="s">
        <v>219</v>
      </c>
      <c r="F42" s="1" t="s">
        <v>991</v>
      </c>
      <c r="G42" s="1" t="s">
        <v>992</v>
      </c>
      <c r="H42" s="2">
        <v>1998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35</v>
      </c>
      <c r="B43" s="1" t="s">
        <v>36</v>
      </c>
      <c r="C43" s="1" t="s">
        <v>175</v>
      </c>
      <c r="D43" s="1" t="s">
        <v>990</v>
      </c>
      <c r="E43" s="1" t="s">
        <v>219</v>
      </c>
      <c r="F43" s="1" t="s">
        <v>991</v>
      </c>
      <c r="G43" s="1" t="s">
        <v>992</v>
      </c>
      <c r="H43" s="2">
        <v>1998</v>
      </c>
      <c r="I43" s="1" t="s">
        <v>180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35</v>
      </c>
      <c r="B44" s="1" t="s">
        <v>36</v>
      </c>
      <c r="C44" s="1" t="s">
        <v>175</v>
      </c>
      <c r="D44" s="1" t="s">
        <v>189</v>
      </c>
      <c r="E44" s="1" t="s">
        <v>190</v>
      </c>
      <c r="F44" s="1"/>
      <c r="G44" s="1"/>
      <c r="H44" s="2">
        <v>2023</v>
      </c>
      <c r="I44" s="1" t="s">
        <v>200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35</v>
      </c>
      <c r="B45" s="1" t="s">
        <v>36</v>
      </c>
      <c r="C45" s="1" t="s">
        <v>175</v>
      </c>
      <c r="D45" s="1" t="s">
        <v>993</v>
      </c>
      <c r="E45" s="1" t="s">
        <v>606</v>
      </c>
      <c r="F45" s="1" t="s">
        <v>994</v>
      </c>
      <c r="G45" s="1" t="s">
        <v>995</v>
      </c>
      <c r="H45" s="2">
        <v>2020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35</v>
      </c>
      <c r="B46" s="1" t="s">
        <v>36</v>
      </c>
      <c r="C46" s="1" t="s">
        <v>175</v>
      </c>
      <c r="D46" s="1" t="s">
        <v>222</v>
      </c>
      <c r="E46" s="1" t="s">
        <v>638</v>
      </c>
      <c r="F46" s="1" t="s">
        <v>638</v>
      </c>
      <c r="G46" s="1"/>
      <c r="H46" s="2">
        <v>2020</v>
      </c>
      <c r="I46" s="1" t="s">
        <v>148</v>
      </c>
      <c r="J46" s="3">
        <v>76</v>
      </c>
      <c r="K46" s="1" t="s">
        <v>138</v>
      </c>
      <c r="L46" s="86">
        <v>0</v>
      </c>
    </row>
    <row r="47" spans="1:12" x14ac:dyDescent="0.2">
      <c r="A47" s="1" t="s">
        <v>35</v>
      </c>
      <c r="B47" s="1" t="s">
        <v>36</v>
      </c>
      <c r="C47" s="1" t="s">
        <v>192</v>
      </c>
      <c r="D47" s="1" t="s">
        <v>284</v>
      </c>
      <c r="E47" s="1" t="s">
        <v>996</v>
      </c>
      <c r="F47" s="1" t="s">
        <v>997</v>
      </c>
      <c r="G47" s="1"/>
      <c r="H47" s="2">
        <v>2019</v>
      </c>
      <c r="I47" s="1" t="s">
        <v>931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35</v>
      </c>
      <c r="B48" s="1" t="s">
        <v>36</v>
      </c>
      <c r="C48" s="1" t="s">
        <v>192</v>
      </c>
      <c r="D48" s="1" t="s">
        <v>998</v>
      </c>
      <c r="E48" s="1" t="s">
        <v>288</v>
      </c>
      <c r="F48" s="1" t="s">
        <v>379</v>
      </c>
      <c r="G48" s="1" t="s">
        <v>999</v>
      </c>
      <c r="H48" s="2">
        <v>2019</v>
      </c>
      <c r="I48" s="1" t="s">
        <v>931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35</v>
      </c>
      <c r="B49" s="1" t="s">
        <v>36</v>
      </c>
      <c r="C49" s="1" t="s">
        <v>279</v>
      </c>
      <c r="D49" s="1" t="s">
        <v>280</v>
      </c>
      <c r="E49" s="1" t="s">
        <v>143</v>
      </c>
      <c r="F49" s="1"/>
      <c r="G49" s="1"/>
      <c r="H49" s="2">
        <v>2020</v>
      </c>
      <c r="I49" s="1" t="s">
        <v>180</v>
      </c>
      <c r="J49" s="3">
        <v>3</v>
      </c>
      <c r="K49" s="1" t="s">
        <v>138</v>
      </c>
      <c r="L49" s="86">
        <v>0</v>
      </c>
    </row>
    <row r="50" spans="1:12" x14ac:dyDescent="0.2">
      <c r="A50" s="114" t="s">
        <v>6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6">
        <f>SUM(L2:L49)</f>
        <v>0</v>
      </c>
    </row>
  </sheetData>
  <mergeCells count="1">
    <mergeCell ref="A50:K5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6031-A6CF-4EDC-89A6-B883B7830B61}">
  <dimension ref="A1:L40"/>
  <sheetViews>
    <sheetView topLeftCell="A16" workbookViewId="0">
      <selection activeCell="L40" sqref="L40"/>
    </sheetView>
  </sheetViews>
  <sheetFormatPr baseColWidth="10" defaultColWidth="8.83203125" defaultRowHeight="15" x14ac:dyDescent="0.2"/>
  <cols>
    <col min="1" max="1" width="13" bestFit="1" customWidth="1"/>
    <col min="2" max="2" width="17" bestFit="1" customWidth="1"/>
    <col min="3" max="3" width="19.6640625" bestFit="1" customWidth="1"/>
    <col min="4" max="4" width="42.1640625" bestFit="1" customWidth="1"/>
    <col min="5" max="5" width="7.6640625" bestFit="1" customWidth="1"/>
    <col min="6" max="6" width="16.5" bestFit="1" customWidth="1"/>
    <col min="7" max="7" width="7.6640625" bestFit="1" customWidth="1"/>
    <col min="8" max="8" width="4.33203125" bestFit="1" customWidth="1"/>
    <col min="9" max="9" width="10.33203125" bestFit="1" customWidth="1"/>
    <col min="10" max="10" width="4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35</v>
      </c>
      <c r="B2" s="1" t="s">
        <v>38</v>
      </c>
      <c r="C2" s="1" t="s">
        <v>132</v>
      </c>
      <c r="D2" s="1" t="s">
        <v>1000</v>
      </c>
      <c r="E2" s="1" t="s">
        <v>1001</v>
      </c>
      <c r="F2" s="1" t="s">
        <v>1002</v>
      </c>
      <c r="G2" s="1" t="s">
        <v>1003</v>
      </c>
      <c r="H2" s="2">
        <v>2021</v>
      </c>
      <c r="I2" s="1" t="s">
        <v>351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35</v>
      </c>
      <c r="B3" s="1" t="s">
        <v>38</v>
      </c>
      <c r="C3" s="1" t="s">
        <v>132</v>
      </c>
      <c r="D3" s="1" t="s">
        <v>634</v>
      </c>
      <c r="E3" s="1" t="s">
        <v>1001</v>
      </c>
      <c r="F3" s="1" t="s">
        <v>1004</v>
      </c>
      <c r="G3" s="1" t="s">
        <v>1005</v>
      </c>
      <c r="H3" s="2">
        <v>2021</v>
      </c>
      <c r="I3" s="1" t="s">
        <v>351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35</v>
      </c>
      <c r="B4" s="1" t="s">
        <v>38</v>
      </c>
      <c r="C4" s="1" t="s">
        <v>132</v>
      </c>
      <c r="D4" s="1" t="s">
        <v>636</v>
      </c>
      <c r="E4" s="1" t="s">
        <v>1001</v>
      </c>
      <c r="F4" s="1" t="s">
        <v>1004</v>
      </c>
      <c r="G4" s="1" t="s">
        <v>1005</v>
      </c>
      <c r="H4" s="2">
        <v>2021</v>
      </c>
      <c r="I4" s="1" t="s">
        <v>351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35</v>
      </c>
      <c r="B5" s="1" t="s">
        <v>38</v>
      </c>
      <c r="C5" s="1" t="s">
        <v>132</v>
      </c>
      <c r="D5" s="1" t="s">
        <v>1006</v>
      </c>
      <c r="E5" s="1" t="s">
        <v>1001</v>
      </c>
      <c r="F5" s="1" t="s">
        <v>1004</v>
      </c>
      <c r="G5" s="1" t="s">
        <v>1005</v>
      </c>
      <c r="H5" s="2">
        <v>2021</v>
      </c>
      <c r="I5" s="1" t="s">
        <v>200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35</v>
      </c>
      <c r="B6" s="1" t="s">
        <v>38</v>
      </c>
      <c r="C6" s="1" t="s">
        <v>540</v>
      </c>
      <c r="D6" s="1" t="s">
        <v>772</v>
      </c>
      <c r="E6" s="1"/>
      <c r="F6" s="1"/>
      <c r="G6" s="1"/>
      <c r="H6" s="2">
        <v>2015</v>
      </c>
      <c r="I6" s="1" t="s">
        <v>200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35</v>
      </c>
      <c r="B7" s="1" t="s">
        <v>38</v>
      </c>
      <c r="C7" s="1" t="s">
        <v>540</v>
      </c>
      <c r="D7" s="1" t="s">
        <v>772</v>
      </c>
      <c r="E7" s="1" t="s">
        <v>1007</v>
      </c>
      <c r="F7" s="1" t="s">
        <v>543</v>
      </c>
      <c r="G7" s="1" t="s">
        <v>1008</v>
      </c>
      <c r="H7" s="2">
        <v>2015</v>
      </c>
      <c r="I7" s="1" t="s">
        <v>200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35</v>
      </c>
      <c r="B8" s="1" t="s">
        <v>38</v>
      </c>
      <c r="C8" s="1" t="s">
        <v>144</v>
      </c>
      <c r="D8" s="1" t="s">
        <v>145</v>
      </c>
      <c r="E8" s="1" t="s">
        <v>451</v>
      </c>
      <c r="F8" s="1"/>
      <c r="G8" s="1"/>
      <c r="H8" s="2">
        <v>2010</v>
      </c>
      <c r="I8" s="1" t="s">
        <v>160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35</v>
      </c>
      <c r="B9" s="1" t="s">
        <v>38</v>
      </c>
      <c r="C9" s="1" t="s">
        <v>144</v>
      </c>
      <c r="D9" s="1" t="s">
        <v>150</v>
      </c>
      <c r="E9" s="1" t="s">
        <v>143</v>
      </c>
      <c r="F9" s="1" t="s">
        <v>152</v>
      </c>
      <c r="G9" s="1"/>
      <c r="H9" s="2">
        <v>2010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35</v>
      </c>
      <c r="B10" s="1" t="s">
        <v>38</v>
      </c>
      <c r="C10" s="1" t="s">
        <v>144</v>
      </c>
      <c r="D10" s="1" t="s">
        <v>154</v>
      </c>
      <c r="E10" s="1"/>
      <c r="F10" s="1"/>
      <c r="G10" s="1"/>
      <c r="H10" s="2">
        <v>2010</v>
      </c>
      <c r="I10" s="1" t="s">
        <v>148</v>
      </c>
      <c r="J10" s="3">
        <v>1</v>
      </c>
      <c r="K10" s="1" t="s">
        <v>153</v>
      </c>
      <c r="L10" s="86">
        <v>0</v>
      </c>
    </row>
    <row r="11" spans="1:12" x14ac:dyDescent="0.2">
      <c r="A11" s="1" t="s">
        <v>35</v>
      </c>
      <c r="B11" s="1" t="s">
        <v>38</v>
      </c>
      <c r="C11" s="1" t="s">
        <v>144</v>
      </c>
      <c r="D11" s="1" t="s">
        <v>652</v>
      </c>
      <c r="E11" s="1" t="s">
        <v>265</v>
      </c>
      <c r="F11" s="1" t="s">
        <v>934</v>
      </c>
      <c r="G11" s="1"/>
      <c r="H11" s="2">
        <v>2023</v>
      </c>
      <c r="I11" s="1" t="s">
        <v>200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35</v>
      </c>
      <c r="B12" s="1" t="s">
        <v>38</v>
      </c>
      <c r="C12" s="1" t="s">
        <v>144</v>
      </c>
      <c r="D12" s="1" t="s">
        <v>551</v>
      </c>
      <c r="E12" s="1" t="s">
        <v>551</v>
      </c>
      <c r="F12" s="1" t="s">
        <v>1009</v>
      </c>
      <c r="G12" s="1" t="s">
        <v>1010</v>
      </c>
      <c r="H12" s="2">
        <v>2020</v>
      </c>
      <c r="I12" s="1" t="s">
        <v>200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35</v>
      </c>
      <c r="B13" s="1" t="s">
        <v>38</v>
      </c>
      <c r="C13" s="1" t="s">
        <v>144</v>
      </c>
      <c r="D13" s="1" t="s">
        <v>1011</v>
      </c>
      <c r="E13" s="1" t="s">
        <v>1001</v>
      </c>
      <c r="F13" s="1" t="s">
        <v>1012</v>
      </c>
      <c r="G13" s="1" t="s">
        <v>1013</v>
      </c>
      <c r="H13" s="2">
        <v>2021</v>
      </c>
      <c r="I13" s="1" t="s">
        <v>200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35</v>
      </c>
      <c r="B14" s="1" t="s">
        <v>38</v>
      </c>
      <c r="C14" s="1" t="s">
        <v>161</v>
      </c>
      <c r="D14" s="1" t="s">
        <v>203</v>
      </c>
      <c r="E14" s="1" t="s">
        <v>451</v>
      </c>
      <c r="F14" s="1"/>
      <c r="G14" s="1" t="s">
        <v>672</v>
      </c>
      <c r="H14" s="2">
        <v>2010</v>
      </c>
      <c r="I14" s="1" t="s">
        <v>160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35</v>
      </c>
      <c r="B15" s="1" t="s">
        <v>38</v>
      </c>
      <c r="C15" s="1" t="s">
        <v>161</v>
      </c>
      <c r="D15" s="1" t="s">
        <v>946</v>
      </c>
      <c r="E15" s="1"/>
      <c r="F15" s="1" t="s">
        <v>230</v>
      </c>
      <c r="G15" s="1"/>
      <c r="H15" s="2">
        <v>2010</v>
      </c>
      <c r="I15" s="1" t="s">
        <v>148</v>
      </c>
      <c r="J15" s="3">
        <v>35</v>
      </c>
      <c r="K15" s="1" t="s">
        <v>149</v>
      </c>
      <c r="L15" s="86">
        <v>0</v>
      </c>
    </row>
    <row r="16" spans="1:12" x14ac:dyDescent="0.2">
      <c r="A16" s="1" t="s">
        <v>35</v>
      </c>
      <c r="B16" s="1" t="s">
        <v>38</v>
      </c>
      <c r="C16" s="1" t="s">
        <v>205</v>
      </c>
      <c r="D16" s="1" t="s">
        <v>1014</v>
      </c>
      <c r="E16" s="1" t="s">
        <v>1015</v>
      </c>
      <c r="F16" s="1"/>
      <c r="G16" s="1"/>
      <c r="H16" s="2">
        <v>2010</v>
      </c>
      <c r="I16" s="1" t="s">
        <v>180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35</v>
      </c>
      <c r="B17" s="1" t="s">
        <v>38</v>
      </c>
      <c r="C17" s="1" t="s">
        <v>205</v>
      </c>
      <c r="D17" s="1" t="s">
        <v>804</v>
      </c>
      <c r="E17" s="1" t="s">
        <v>564</v>
      </c>
      <c r="F17" s="1" t="s">
        <v>1016</v>
      </c>
      <c r="G17" s="1" t="s">
        <v>415</v>
      </c>
      <c r="H17" s="2">
        <v>2019</v>
      </c>
      <c r="I17" s="1" t="s">
        <v>180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35</v>
      </c>
      <c r="B18" s="1" t="s">
        <v>38</v>
      </c>
      <c r="C18" s="1" t="s">
        <v>165</v>
      </c>
      <c r="D18" s="1" t="s">
        <v>440</v>
      </c>
      <c r="E18" s="1" t="s">
        <v>168</v>
      </c>
      <c r="F18" s="1" t="s">
        <v>169</v>
      </c>
      <c r="G18" s="1" t="s">
        <v>1017</v>
      </c>
      <c r="H18" s="2">
        <v>2017</v>
      </c>
      <c r="I18" s="1" t="s">
        <v>200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35</v>
      </c>
      <c r="B19" s="1" t="s">
        <v>38</v>
      </c>
      <c r="C19" s="1" t="s">
        <v>165</v>
      </c>
      <c r="D19" s="1" t="s">
        <v>259</v>
      </c>
      <c r="E19" s="1" t="s">
        <v>168</v>
      </c>
      <c r="F19" s="1" t="s">
        <v>169</v>
      </c>
      <c r="G19" s="1" t="s">
        <v>909</v>
      </c>
      <c r="H19" s="2">
        <v>2021</v>
      </c>
      <c r="I19" s="1" t="s">
        <v>351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35</v>
      </c>
      <c r="B20" s="1" t="s">
        <v>38</v>
      </c>
      <c r="C20" s="1" t="s">
        <v>165</v>
      </c>
      <c r="D20" s="1" t="s">
        <v>263</v>
      </c>
      <c r="E20" s="1" t="s">
        <v>265</v>
      </c>
      <c r="F20" s="1" t="s">
        <v>424</v>
      </c>
      <c r="G20" s="1"/>
      <c r="H20" s="2">
        <v>2016</v>
      </c>
      <c r="I20" s="1" t="s">
        <v>200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35</v>
      </c>
      <c r="B21" s="1" t="s">
        <v>38</v>
      </c>
      <c r="C21" s="1" t="s">
        <v>165</v>
      </c>
      <c r="D21" s="1" t="s">
        <v>423</v>
      </c>
      <c r="E21" s="1" t="s">
        <v>265</v>
      </c>
      <c r="F21" s="1" t="s">
        <v>1018</v>
      </c>
      <c r="G21" s="1"/>
      <c r="H21" s="2">
        <v>2009</v>
      </c>
      <c r="I21" s="1" t="s">
        <v>351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35</v>
      </c>
      <c r="B22" s="1" t="s">
        <v>38</v>
      </c>
      <c r="C22" s="1" t="s">
        <v>165</v>
      </c>
      <c r="D22" s="1" t="s">
        <v>1019</v>
      </c>
      <c r="E22" s="1" t="s">
        <v>143</v>
      </c>
      <c r="F22" s="1"/>
      <c r="G22" s="1"/>
      <c r="H22" s="2">
        <v>2010</v>
      </c>
      <c r="I22" s="1" t="s">
        <v>148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35</v>
      </c>
      <c r="B23" s="1" t="s">
        <v>38</v>
      </c>
      <c r="C23" s="1" t="s">
        <v>165</v>
      </c>
      <c r="D23" s="1" t="s">
        <v>214</v>
      </c>
      <c r="E23" s="1" t="s">
        <v>638</v>
      </c>
      <c r="F23" s="1"/>
      <c r="G23" s="1"/>
      <c r="H23" s="2">
        <v>2010</v>
      </c>
      <c r="I23" s="1" t="s">
        <v>148</v>
      </c>
      <c r="J23" s="3">
        <v>83</v>
      </c>
      <c r="K23" s="1" t="s">
        <v>138</v>
      </c>
      <c r="L23" s="86">
        <v>0</v>
      </c>
    </row>
    <row r="24" spans="1:12" x14ac:dyDescent="0.2">
      <c r="A24" s="1" t="s">
        <v>35</v>
      </c>
      <c r="B24" s="1" t="s">
        <v>38</v>
      </c>
      <c r="C24" s="1" t="s">
        <v>175</v>
      </c>
      <c r="D24" s="1" t="s">
        <v>354</v>
      </c>
      <c r="E24" s="1" t="s">
        <v>219</v>
      </c>
      <c r="F24" s="1" t="s">
        <v>1020</v>
      </c>
      <c r="G24" s="1"/>
      <c r="H24" s="2">
        <v>2010</v>
      </c>
      <c r="I24" s="1" t="s">
        <v>180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35</v>
      </c>
      <c r="B25" s="1" t="s">
        <v>38</v>
      </c>
      <c r="C25" s="1" t="s">
        <v>175</v>
      </c>
      <c r="D25" s="1" t="s">
        <v>354</v>
      </c>
      <c r="E25" s="1" t="s">
        <v>219</v>
      </c>
      <c r="F25" s="1" t="s">
        <v>1020</v>
      </c>
      <c r="G25" s="1"/>
      <c r="H25" s="2">
        <v>2010</v>
      </c>
      <c r="I25" s="1" t="s">
        <v>180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35</v>
      </c>
      <c r="B26" s="1" t="s">
        <v>38</v>
      </c>
      <c r="C26" s="1" t="s">
        <v>175</v>
      </c>
      <c r="D26" s="1" t="s">
        <v>176</v>
      </c>
      <c r="E26" s="1" t="s">
        <v>219</v>
      </c>
      <c r="F26" s="1" t="s">
        <v>1021</v>
      </c>
      <c r="G26" s="1" t="s">
        <v>1022</v>
      </c>
      <c r="H26" s="2">
        <v>2010</v>
      </c>
      <c r="I26" s="1" t="s">
        <v>180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35</v>
      </c>
      <c r="B27" s="1" t="s">
        <v>38</v>
      </c>
      <c r="C27" s="1" t="s">
        <v>175</v>
      </c>
      <c r="D27" s="1" t="s">
        <v>176</v>
      </c>
      <c r="E27" s="1" t="s">
        <v>219</v>
      </c>
      <c r="F27" s="1" t="s">
        <v>1021</v>
      </c>
      <c r="G27" s="1" t="s">
        <v>1022</v>
      </c>
      <c r="H27" s="2">
        <v>2010</v>
      </c>
      <c r="I27" s="1" t="s">
        <v>180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35</v>
      </c>
      <c r="B28" s="1" t="s">
        <v>38</v>
      </c>
      <c r="C28" s="1" t="s">
        <v>175</v>
      </c>
      <c r="D28" s="1" t="s">
        <v>176</v>
      </c>
      <c r="E28" s="1" t="s">
        <v>219</v>
      </c>
      <c r="F28" s="1" t="s">
        <v>1021</v>
      </c>
      <c r="G28" s="1" t="s">
        <v>1022</v>
      </c>
      <c r="H28" s="2">
        <v>2010</v>
      </c>
      <c r="I28" s="1" t="s">
        <v>180</v>
      </c>
      <c r="J28" s="3">
        <v>2</v>
      </c>
      <c r="K28" s="1" t="s">
        <v>138</v>
      </c>
      <c r="L28" s="86">
        <v>0</v>
      </c>
    </row>
    <row r="29" spans="1:12" x14ac:dyDescent="0.2">
      <c r="A29" s="1" t="s">
        <v>35</v>
      </c>
      <c r="B29" s="1" t="s">
        <v>38</v>
      </c>
      <c r="C29" s="1" t="s">
        <v>175</v>
      </c>
      <c r="D29" s="1" t="s">
        <v>189</v>
      </c>
      <c r="E29" s="1" t="s">
        <v>1023</v>
      </c>
      <c r="F29" s="1" t="s">
        <v>1024</v>
      </c>
      <c r="G29" s="1"/>
      <c r="H29" s="2">
        <v>2021</v>
      </c>
      <c r="I29" s="1" t="s">
        <v>200</v>
      </c>
      <c r="J29" s="3">
        <v>4</v>
      </c>
      <c r="K29" s="1" t="s">
        <v>138</v>
      </c>
      <c r="L29" s="86">
        <v>0</v>
      </c>
    </row>
    <row r="30" spans="1:12" x14ac:dyDescent="0.2">
      <c r="A30" s="1" t="s">
        <v>35</v>
      </c>
      <c r="B30" s="1" t="s">
        <v>38</v>
      </c>
      <c r="C30" s="1" t="s">
        <v>175</v>
      </c>
      <c r="D30" s="1" t="s">
        <v>189</v>
      </c>
      <c r="E30" s="1" t="s">
        <v>1023</v>
      </c>
      <c r="F30" s="1" t="s">
        <v>1024</v>
      </c>
      <c r="G30" s="1"/>
      <c r="H30" s="2">
        <v>2021</v>
      </c>
      <c r="I30" s="1" t="s">
        <v>160</v>
      </c>
      <c r="J30" s="3">
        <v>2</v>
      </c>
      <c r="K30" s="1" t="s">
        <v>138</v>
      </c>
      <c r="L30" s="86">
        <v>0</v>
      </c>
    </row>
    <row r="31" spans="1:12" x14ac:dyDescent="0.2">
      <c r="A31" s="1" t="s">
        <v>35</v>
      </c>
      <c r="B31" s="1" t="s">
        <v>38</v>
      </c>
      <c r="C31" s="1" t="s">
        <v>175</v>
      </c>
      <c r="D31" s="1" t="s">
        <v>189</v>
      </c>
      <c r="E31" s="1" t="s">
        <v>1023</v>
      </c>
      <c r="F31" s="1" t="s">
        <v>1024</v>
      </c>
      <c r="G31" s="1"/>
      <c r="H31" s="2">
        <v>2021</v>
      </c>
      <c r="I31" s="1" t="s">
        <v>351</v>
      </c>
      <c r="J31" s="3">
        <v>4</v>
      </c>
      <c r="K31" s="1" t="s">
        <v>138</v>
      </c>
      <c r="L31" s="86">
        <v>0</v>
      </c>
    </row>
    <row r="32" spans="1:12" x14ac:dyDescent="0.2">
      <c r="A32" s="1" t="s">
        <v>35</v>
      </c>
      <c r="B32" s="1" t="s">
        <v>38</v>
      </c>
      <c r="C32" s="1" t="s">
        <v>175</v>
      </c>
      <c r="D32" s="1" t="s">
        <v>1025</v>
      </c>
      <c r="E32" s="1" t="s">
        <v>291</v>
      </c>
      <c r="F32" s="1" t="s">
        <v>1026</v>
      </c>
      <c r="G32" s="1" t="s">
        <v>1027</v>
      </c>
      <c r="H32" s="2">
        <v>2010</v>
      </c>
      <c r="I32" s="1" t="s">
        <v>160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35</v>
      </c>
      <c r="B33" s="1" t="s">
        <v>38</v>
      </c>
      <c r="C33" s="1" t="s">
        <v>175</v>
      </c>
      <c r="D33" s="1" t="s">
        <v>1025</v>
      </c>
      <c r="E33" s="1" t="s">
        <v>291</v>
      </c>
      <c r="F33" s="1" t="s">
        <v>1028</v>
      </c>
      <c r="G33" s="1" t="s">
        <v>1029</v>
      </c>
      <c r="H33" s="2">
        <v>2010</v>
      </c>
      <c r="I33" s="1" t="s">
        <v>160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35</v>
      </c>
      <c r="B34" s="1" t="s">
        <v>38</v>
      </c>
      <c r="C34" s="1" t="s">
        <v>175</v>
      </c>
      <c r="D34" s="1" t="s">
        <v>1025</v>
      </c>
      <c r="E34" s="1" t="s">
        <v>291</v>
      </c>
      <c r="F34" s="1" t="s">
        <v>1028</v>
      </c>
      <c r="G34" s="1" t="s">
        <v>1029</v>
      </c>
      <c r="H34" s="2">
        <v>2010</v>
      </c>
      <c r="I34" s="1" t="s">
        <v>200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35</v>
      </c>
      <c r="B35" s="1" t="s">
        <v>38</v>
      </c>
      <c r="C35" s="1" t="s">
        <v>175</v>
      </c>
      <c r="D35" s="1" t="s">
        <v>1025</v>
      </c>
      <c r="E35" s="1" t="s">
        <v>291</v>
      </c>
      <c r="F35" s="1" t="s">
        <v>1030</v>
      </c>
      <c r="G35" s="1" t="s">
        <v>1031</v>
      </c>
      <c r="H35" s="2">
        <v>2010</v>
      </c>
      <c r="I35" s="1" t="s">
        <v>200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35</v>
      </c>
      <c r="B36" s="1" t="s">
        <v>38</v>
      </c>
      <c r="C36" s="1" t="s">
        <v>175</v>
      </c>
      <c r="D36" s="1" t="s">
        <v>222</v>
      </c>
      <c r="E36" s="1" t="s">
        <v>638</v>
      </c>
      <c r="F36" s="1" t="s">
        <v>638</v>
      </c>
      <c r="G36" s="1"/>
      <c r="H36" s="2">
        <v>2021</v>
      </c>
      <c r="I36" s="1" t="s">
        <v>148</v>
      </c>
      <c r="J36" s="3">
        <v>74</v>
      </c>
      <c r="K36" s="1" t="s">
        <v>138</v>
      </c>
      <c r="L36" s="86">
        <v>0</v>
      </c>
    </row>
    <row r="37" spans="1:12" x14ac:dyDescent="0.2">
      <c r="A37" s="1" t="s">
        <v>35</v>
      </c>
      <c r="B37" s="1" t="s">
        <v>38</v>
      </c>
      <c r="C37" s="1" t="s">
        <v>175</v>
      </c>
      <c r="D37" s="1" t="s">
        <v>1032</v>
      </c>
      <c r="E37" s="1" t="s">
        <v>638</v>
      </c>
      <c r="F37" s="1" t="s">
        <v>638</v>
      </c>
      <c r="G37" s="1"/>
      <c r="H37" s="2">
        <v>2021</v>
      </c>
      <c r="I37" s="1" t="s">
        <v>562</v>
      </c>
      <c r="J37" s="3">
        <v>16</v>
      </c>
      <c r="K37" s="1" t="s">
        <v>138</v>
      </c>
      <c r="L37" s="86">
        <v>0</v>
      </c>
    </row>
    <row r="38" spans="1:12" x14ac:dyDescent="0.2">
      <c r="A38" s="1" t="s">
        <v>35</v>
      </c>
      <c r="B38" s="1" t="s">
        <v>38</v>
      </c>
      <c r="C38" s="1" t="s">
        <v>175</v>
      </c>
      <c r="D38" s="1" t="s">
        <v>1032</v>
      </c>
      <c r="E38" s="1" t="s">
        <v>638</v>
      </c>
      <c r="F38" s="1" t="s">
        <v>638</v>
      </c>
      <c r="G38" s="1"/>
      <c r="H38" s="2">
        <v>2021</v>
      </c>
      <c r="I38" s="1" t="s">
        <v>180</v>
      </c>
      <c r="J38" s="3">
        <v>8</v>
      </c>
      <c r="K38" s="1" t="s">
        <v>138</v>
      </c>
      <c r="L38" s="86">
        <v>0</v>
      </c>
    </row>
    <row r="39" spans="1:12" x14ac:dyDescent="0.2">
      <c r="A39" s="1" t="s">
        <v>35</v>
      </c>
      <c r="B39" s="1" t="s">
        <v>38</v>
      </c>
      <c r="C39" s="1" t="s">
        <v>279</v>
      </c>
      <c r="D39" s="1" t="s">
        <v>280</v>
      </c>
      <c r="E39" s="1" t="s">
        <v>638</v>
      </c>
      <c r="F39" s="1"/>
      <c r="G39" s="1"/>
      <c r="H39" s="2">
        <v>2012</v>
      </c>
      <c r="I39" s="1" t="s">
        <v>148</v>
      </c>
      <c r="J39" s="3">
        <v>6</v>
      </c>
      <c r="K39" s="1" t="s">
        <v>138</v>
      </c>
      <c r="L39" s="86">
        <v>0</v>
      </c>
    </row>
    <row r="40" spans="1:12" x14ac:dyDescent="0.2">
      <c r="A40" s="114" t="s">
        <v>6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6">
        <f>SUM(L2:L39)</f>
        <v>0</v>
      </c>
    </row>
  </sheetData>
  <mergeCells count="1">
    <mergeCell ref="A40:K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962E-7695-4354-988B-4089E27BBDE9}">
  <dimension ref="A1:L68"/>
  <sheetViews>
    <sheetView topLeftCell="A40" workbookViewId="0">
      <selection activeCell="L68" sqref="L68"/>
    </sheetView>
  </sheetViews>
  <sheetFormatPr baseColWidth="10" defaultColWidth="8.83203125" defaultRowHeight="15" x14ac:dyDescent="0.2"/>
  <cols>
    <col min="1" max="1" width="19.33203125" bestFit="1" customWidth="1"/>
    <col min="2" max="2" width="20.33203125" bestFit="1" customWidth="1"/>
    <col min="3" max="3" width="19.6640625" bestFit="1" customWidth="1"/>
    <col min="4" max="4" width="42.1640625" bestFit="1" customWidth="1"/>
    <col min="5" max="5" width="11.5" bestFit="1" customWidth="1"/>
    <col min="6" max="6" width="16" bestFit="1" customWidth="1"/>
    <col min="7" max="7" width="8.5" bestFit="1" customWidth="1"/>
    <col min="8" max="8" width="4.33203125" bestFit="1" customWidth="1"/>
    <col min="9" max="9" width="13.6640625" bestFit="1" customWidth="1"/>
    <col min="10" max="10" width="5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52</v>
      </c>
      <c r="B2" s="1" t="s">
        <v>55</v>
      </c>
      <c r="C2" s="1" t="s">
        <v>132</v>
      </c>
      <c r="D2" s="1" t="s">
        <v>1033</v>
      </c>
      <c r="E2" s="1" t="s">
        <v>134</v>
      </c>
      <c r="F2" s="1" t="s">
        <v>1034</v>
      </c>
      <c r="G2" s="1" t="s">
        <v>1035</v>
      </c>
      <c r="H2" s="2">
        <v>2023</v>
      </c>
      <c r="I2" s="1" t="s">
        <v>931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52</v>
      </c>
      <c r="B3" s="1" t="s">
        <v>55</v>
      </c>
      <c r="C3" s="1" t="s">
        <v>132</v>
      </c>
      <c r="D3" s="1" t="s">
        <v>1036</v>
      </c>
      <c r="E3" s="1" t="s">
        <v>134</v>
      </c>
      <c r="F3" s="1" t="s">
        <v>1034</v>
      </c>
      <c r="G3" s="1" t="s">
        <v>1035</v>
      </c>
      <c r="H3" s="2">
        <v>2023</v>
      </c>
      <c r="I3" s="1" t="s">
        <v>931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52</v>
      </c>
      <c r="B4" s="1" t="s">
        <v>55</v>
      </c>
      <c r="C4" s="1" t="s">
        <v>132</v>
      </c>
      <c r="D4" s="1" t="s">
        <v>637</v>
      </c>
      <c r="E4" s="1" t="s">
        <v>143</v>
      </c>
      <c r="F4" s="1"/>
      <c r="G4" s="1"/>
      <c r="H4" s="2">
        <v>2023</v>
      </c>
      <c r="I4" s="1" t="s">
        <v>931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52</v>
      </c>
      <c r="B5" s="1" t="s">
        <v>55</v>
      </c>
      <c r="C5" s="1" t="s">
        <v>540</v>
      </c>
      <c r="D5" s="1" t="s">
        <v>639</v>
      </c>
      <c r="E5" s="1" t="s">
        <v>1037</v>
      </c>
      <c r="F5" s="1" t="s">
        <v>1038</v>
      </c>
      <c r="G5" s="1" t="s">
        <v>1039</v>
      </c>
      <c r="H5" s="2">
        <v>2008</v>
      </c>
      <c r="I5" s="1" t="s">
        <v>931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52</v>
      </c>
      <c r="B6" s="1" t="s">
        <v>55</v>
      </c>
      <c r="C6" s="1" t="s">
        <v>540</v>
      </c>
      <c r="D6" s="1" t="s">
        <v>639</v>
      </c>
      <c r="E6" s="1" t="s">
        <v>1040</v>
      </c>
      <c r="F6" s="1"/>
      <c r="G6" s="1"/>
      <c r="H6" s="2">
        <v>2023</v>
      </c>
      <c r="I6" s="1" t="s">
        <v>931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52</v>
      </c>
      <c r="B7" s="1" t="s">
        <v>55</v>
      </c>
      <c r="C7" s="1" t="s">
        <v>540</v>
      </c>
      <c r="D7" s="1" t="s">
        <v>639</v>
      </c>
      <c r="E7" s="1" t="s">
        <v>643</v>
      </c>
      <c r="F7" s="1" t="s">
        <v>1041</v>
      </c>
      <c r="G7" s="1" t="s">
        <v>1042</v>
      </c>
      <c r="H7" s="2">
        <v>2017</v>
      </c>
      <c r="I7" s="1" t="s">
        <v>931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52</v>
      </c>
      <c r="B8" s="1" t="s">
        <v>55</v>
      </c>
      <c r="C8" s="1" t="s">
        <v>540</v>
      </c>
      <c r="D8" s="1" t="s">
        <v>772</v>
      </c>
      <c r="E8" s="1" t="s">
        <v>143</v>
      </c>
      <c r="F8" s="1"/>
      <c r="G8" s="1"/>
      <c r="H8" s="2">
        <v>2007</v>
      </c>
      <c r="I8" s="1" t="s">
        <v>1043</v>
      </c>
      <c r="J8" s="3">
        <v>2</v>
      </c>
      <c r="K8" s="1" t="s">
        <v>138</v>
      </c>
      <c r="L8" s="86">
        <v>0</v>
      </c>
    </row>
    <row r="9" spans="1:12" x14ac:dyDescent="0.2">
      <c r="A9" s="1" t="s">
        <v>52</v>
      </c>
      <c r="B9" s="1" t="s">
        <v>55</v>
      </c>
      <c r="C9" s="1" t="s">
        <v>540</v>
      </c>
      <c r="D9" s="1" t="s">
        <v>772</v>
      </c>
      <c r="E9" s="1" t="s">
        <v>143</v>
      </c>
      <c r="F9" s="1"/>
      <c r="G9" s="1"/>
      <c r="H9" s="2">
        <v>2007</v>
      </c>
      <c r="I9" s="1" t="s">
        <v>1044</v>
      </c>
      <c r="J9" s="3">
        <v>2</v>
      </c>
      <c r="K9" s="1" t="s">
        <v>138</v>
      </c>
      <c r="L9" s="86">
        <v>0</v>
      </c>
    </row>
    <row r="10" spans="1:12" x14ac:dyDescent="0.2">
      <c r="A10" s="1" t="s">
        <v>52</v>
      </c>
      <c r="B10" s="1" t="s">
        <v>55</v>
      </c>
      <c r="C10" s="1" t="s">
        <v>144</v>
      </c>
      <c r="D10" s="1" t="s">
        <v>145</v>
      </c>
      <c r="E10" s="1" t="s">
        <v>146</v>
      </c>
      <c r="F10" s="1"/>
      <c r="G10" s="1"/>
      <c r="H10" s="2">
        <v>2005</v>
      </c>
      <c r="I10" s="1" t="s">
        <v>931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52</v>
      </c>
      <c r="B11" s="1" t="s">
        <v>55</v>
      </c>
      <c r="C11" s="1" t="s">
        <v>144</v>
      </c>
      <c r="D11" s="1" t="s">
        <v>150</v>
      </c>
      <c r="E11" s="1" t="s">
        <v>143</v>
      </c>
      <c r="F11" s="1" t="s">
        <v>152</v>
      </c>
      <c r="G11" s="1"/>
      <c r="H11" s="2">
        <v>2008</v>
      </c>
      <c r="I11" s="1" t="s">
        <v>148</v>
      </c>
      <c r="J11" s="3">
        <v>1</v>
      </c>
      <c r="K11" s="1" t="s">
        <v>153</v>
      </c>
      <c r="L11" s="86">
        <v>0</v>
      </c>
    </row>
    <row r="12" spans="1:12" x14ac:dyDescent="0.2">
      <c r="A12" s="1" t="s">
        <v>52</v>
      </c>
      <c r="B12" s="1" t="s">
        <v>55</v>
      </c>
      <c r="C12" s="1" t="s">
        <v>144</v>
      </c>
      <c r="D12" s="1" t="s">
        <v>154</v>
      </c>
      <c r="E12" s="1"/>
      <c r="F12" s="1"/>
      <c r="G12" s="1"/>
      <c r="H12" s="2">
        <v>2008</v>
      </c>
      <c r="I12" s="1" t="s">
        <v>148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52</v>
      </c>
      <c r="B13" s="1" t="s">
        <v>55</v>
      </c>
      <c r="C13" s="1" t="s">
        <v>144</v>
      </c>
      <c r="D13" s="1" t="s">
        <v>648</v>
      </c>
      <c r="E13" s="1" t="s">
        <v>649</v>
      </c>
      <c r="F13" s="1" t="s">
        <v>1045</v>
      </c>
      <c r="G13" s="1" t="s">
        <v>651</v>
      </c>
      <c r="H13" s="2">
        <v>2018</v>
      </c>
      <c r="I13" s="1" t="s">
        <v>931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52</v>
      </c>
      <c r="B14" s="1" t="s">
        <v>55</v>
      </c>
      <c r="C14" s="1" t="s">
        <v>144</v>
      </c>
      <c r="D14" s="1" t="s">
        <v>405</v>
      </c>
      <c r="E14" s="1" t="s">
        <v>406</v>
      </c>
      <c r="F14" s="1" t="s">
        <v>661</v>
      </c>
      <c r="G14" s="1" t="s">
        <v>659</v>
      </c>
      <c r="H14" s="2">
        <v>2016</v>
      </c>
      <c r="I14" s="1" t="s">
        <v>397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52</v>
      </c>
      <c r="B15" s="1" t="s">
        <v>55</v>
      </c>
      <c r="C15" s="1" t="s">
        <v>144</v>
      </c>
      <c r="D15" s="1" t="s">
        <v>405</v>
      </c>
      <c r="E15" s="1" t="s">
        <v>406</v>
      </c>
      <c r="F15" s="1" t="s">
        <v>661</v>
      </c>
      <c r="G15" s="1" t="s">
        <v>659</v>
      </c>
      <c r="H15" s="2">
        <v>2015</v>
      </c>
      <c r="I15" s="1" t="s">
        <v>397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52</v>
      </c>
      <c r="B16" s="1" t="s">
        <v>55</v>
      </c>
      <c r="C16" s="1" t="s">
        <v>144</v>
      </c>
      <c r="D16" s="1" t="s">
        <v>662</v>
      </c>
      <c r="E16" s="1" t="s">
        <v>406</v>
      </c>
      <c r="F16" s="1" t="s">
        <v>661</v>
      </c>
      <c r="G16" s="1" t="s">
        <v>663</v>
      </c>
      <c r="H16" s="2">
        <v>2020</v>
      </c>
      <c r="I16" s="1" t="s">
        <v>160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52</v>
      </c>
      <c r="B17" s="1" t="s">
        <v>55</v>
      </c>
      <c r="C17" s="1" t="s">
        <v>144</v>
      </c>
      <c r="D17" s="1" t="s">
        <v>1046</v>
      </c>
      <c r="E17" s="1" t="s">
        <v>548</v>
      </c>
      <c r="F17" s="1" t="s">
        <v>658</v>
      </c>
      <c r="G17" s="1" t="s">
        <v>1047</v>
      </c>
      <c r="H17" s="2">
        <v>2014</v>
      </c>
      <c r="I17" s="1" t="s">
        <v>160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52</v>
      </c>
      <c r="B18" s="1" t="s">
        <v>55</v>
      </c>
      <c r="C18" s="1" t="s">
        <v>144</v>
      </c>
      <c r="D18" s="1" t="s">
        <v>662</v>
      </c>
      <c r="E18" s="1" t="s">
        <v>406</v>
      </c>
      <c r="F18" s="1" t="s">
        <v>661</v>
      </c>
      <c r="G18" s="1" t="s">
        <v>663</v>
      </c>
      <c r="H18" s="2">
        <v>2019</v>
      </c>
      <c r="I18" s="1" t="s">
        <v>931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52</v>
      </c>
      <c r="B19" s="1" t="s">
        <v>55</v>
      </c>
      <c r="C19" s="1" t="s">
        <v>144</v>
      </c>
      <c r="D19" s="1" t="s">
        <v>250</v>
      </c>
      <c r="E19" s="1" t="s">
        <v>406</v>
      </c>
      <c r="F19" s="1" t="s">
        <v>1048</v>
      </c>
      <c r="G19" s="1" t="s">
        <v>665</v>
      </c>
      <c r="H19" s="2">
        <v>2023</v>
      </c>
      <c r="I19" s="1" t="s">
        <v>1044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52</v>
      </c>
      <c r="B20" s="1" t="s">
        <v>55</v>
      </c>
      <c r="C20" s="1" t="s">
        <v>144</v>
      </c>
      <c r="D20" s="1" t="s">
        <v>250</v>
      </c>
      <c r="E20" s="1" t="s">
        <v>406</v>
      </c>
      <c r="F20" s="1" t="s">
        <v>1048</v>
      </c>
      <c r="G20" s="1" t="s">
        <v>665</v>
      </c>
      <c r="H20" s="2">
        <v>2019</v>
      </c>
      <c r="I20" s="1" t="s">
        <v>200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52</v>
      </c>
      <c r="B21" s="1" t="s">
        <v>55</v>
      </c>
      <c r="C21" s="1" t="s">
        <v>144</v>
      </c>
      <c r="D21" s="1" t="s">
        <v>250</v>
      </c>
      <c r="E21" s="1" t="s">
        <v>406</v>
      </c>
      <c r="F21" s="1" t="s">
        <v>1048</v>
      </c>
      <c r="G21" s="1" t="s">
        <v>665</v>
      </c>
      <c r="H21" s="2">
        <v>2007</v>
      </c>
      <c r="I21" s="1" t="s">
        <v>397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52</v>
      </c>
      <c r="B22" s="1" t="s">
        <v>55</v>
      </c>
      <c r="C22" s="1" t="s">
        <v>144</v>
      </c>
      <c r="D22" s="1" t="s">
        <v>250</v>
      </c>
      <c r="E22" s="1" t="s">
        <v>406</v>
      </c>
      <c r="F22" s="1" t="s">
        <v>1048</v>
      </c>
      <c r="G22" s="1" t="s">
        <v>665</v>
      </c>
      <c r="H22" s="2">
        <v>2020</v>
      </c>
      <c r="I22" s="1" t="s">
        <v>160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52</v>
      </c>
      <c r="B23" s="1" t="s">
        <v>55</v>
      </c>
      <c r="C23" s="1" t="s">
        <v>161</v>
      </c>
      <c r="D23" s="1" t="s">
        <v>203</v>
      </c>
      <c r="E23" s="1" t="s">
        <v>146</v>
      </c>
      <c r="F23" s="1" t="s">
        <v>1049</v>
      </c>
      <c r="G23" s="1"/>
      <c r="H23" s="2">
        <v>2009</v>
      </c>
      <c r="I23" s="1" t="s">
        <v>931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52</v>
      </c>
      <c r="B24" s="1" t="s">
        <v>55</v>
      </c>
      <c r="C24" s="1" t="s">
        <v>161</v>
      </c>
      <c r="D24" s="1" t="s">
        <v>201</v>
      </c>
      <c r="E24" s="1"/>
      <c r="F24" s="1" t="s">
        <v>678</v>
      </c>
      <c r="G24" s="1"/>
      <c r="H24" s="2">
        <v>2017</v>
      </c>
      <c r="I24" s="1" t="s">
        <v>148</v>
      </c>
      <c r="J24" s="3">
        <v>25</v>
      </c>
      <c r="K24" s="1" t="s">
        <v>149</v>
      </c>
      <c r="L24" s="86">
        <v>0</v>
      </c>
    </row>
    <row r="25" spans="1:12" x14ac:dyDescent="0.2">
      <c r="A25" s="1" t="s">
        <v>52</v>
      </c>
      <c r="B25" s="1" t="s">
        <v>55</v>
      </c>
      <c r="C25" s="1" t="s">
        <v>205</v>
      </c>
      <c r="D25" s="1" t="s">
        <v>206</v>
      </c>
      <c r="E25" s="1" t="s">
        <v>1050</v>
      </c>
      <c r="F25" s="1"/>
      <c r="G25" s="1"/>
      <c r="H25" s="2">
        <v>2013</v>
      </c>
      <c r="I25" s="1" t="s">
        <v>397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52</v>
      </c>
      <c r="B26" s="1" t="s">
        <v>55</v>
      </c>
      <c r="C26" s="1" t="s">
        <v>165</v>
      </c>
      <c r="D26" s="1" t="s">
        <v>330</v>
      </c>
      <c r="E26" s="1" t="s">
        <v>168</v>
      </c>
      <c r="F26" s="1" t="s">
        <v>1051</v>
      </c>
      <c r="G26" s="1" t="s">
        <v>1052</v>
      </c>
      <c r="H26" s="2">
        <v>2023</v>
      </c>
      <c r="I26" s="1" t="s">
        <v>931</v>
      </c>
      <c r="J26" s="3">
        <v>2</v>
      </c>
      <c r="K26" s="1" t="s">
        <v>138</v>
      </c>
      <c r="L26" s="86">
        <v>0</v>
      </c>
    </row>
    <row r="27" spans="1:12" x14ac:dyDescent="0.2">
      <c r="A27" s="1" t="s">
        <v>52</v>
      </c>
      <c r="B27" s="1" t="s">
        <v>55</v>
      </c>
      <c r="C27" s="1" t="s">
        <v>165</v>
      </c>
      <c r="D27" s="1" t="s">
        <v>1053</v>
      </c>
      <c r="E27" s="1" t="s">
        <v>168</v>
      </c>
      <c r="F27" s="1" t="s">
        <v>1054</v>
      </c>
      <c r="G27" s="1" t="s">
        <v>1055</v>
      </c>
      <c r="H27" s="2">
        <v>2003</v>
      </c>
      <c r="I27" s="1" t="s">
        <v>931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52</v>
      </c>
      <c r="B28" s="1" t="s">
        <v>55</v>
      </c>
      <c r="C28" s="1" t="s">
        <v>165</v>
      </c>
      <c r="D28" s="1" t="s">
        <v>686</v>
      </c>
      <c r="E28" s="1" t="s">
        <v>168</v>
      </c>
      <c r="F28" s="1" t="s">
        <v>169</v>
      </c>
      <c r="G28" s="1" t="s">
        <v>687</v>
      </c>
      <c r="H28" s="2">
        <v>2023</v>
      </c>
      <c r="I28" s="1" t="s">
        <v>931</v>
      </c>
      <c r="J28" s="3">
        <v>2</v>
      </c>
      <c r="K28" s="1" t="s">
        <v>138</v>
      </c>
      <c r="L28" s="86">
        <v>0</v>
      </c>
    </row>
    <row r="29" spans="1:12" x14ac:dyDescent="0.2">
      <c r="A29" s="1" t="s">
        <v>52</v>
      </c>
      <c r="B29" s="1" t="s">
        <v>55</v>
      </c>
      <c r="C29" s="1" t="s">
        <v>165</v>
      </c>
      <c r="D29" s="1" t="s">
        <v>1056</v>
      </c>
      <c r="E29" s="1" t="s">
        <v>265</v>
      </c>
      <c r="F29" s="1" t="s">
        <v>1057</v>
      </c>
      <c r="G29" s="1" t="s">
        <v>977</v>
      </c>
      <c r="H29" s="2">
        <v>2023</v>
      </c>
      <c r="I29" s="1" t="s">
        <v>931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52</v>
      </c>
      <c r="B30" s="1" t="s">
        <v>55</v>
      </c>
      <c r="C30" s="1" t="s">
        <v>165</v>
      </c>
      <c r="D30" s="1" t="s">
        <v>1058</v>
      </c>
      <c r="E30" s="1" t="s">
        <v>265</v>
      </c>
      <c r="F30" s="1" t="s">
        <v>424</v>
      </c>
      <c r="G30" s="1" t="s">
        <v>977</v>
      </c>
      <c r="H30" s="2">
        <v>2023</v>
      </c>
      <c r="I30" s="1" t="s">
        <v>931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52</v>
      </c>
      <c r="B31" s="1" t="s">
        <v>55</v>
      </c>
      <c r="C31" s="1" t="s">
        <v>165</v>
      </c>
      <c r="D31" s="1" t="s">
        <v>1059</v>
      </c>
      <c r="E31" s="1" t="s">
        <v>265</v>
      </c>
      <c r="F31" s="1" t="s">
        <v>1057</v>
      </c>
      <c r="G31" s="1" t="s">
        <v>977</v>
      </c>
      <c r="H31" s="2">
        <v>2023</v>
      </c>
      <c r="I31" s="1" t="s">
        <v>931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52</v>
      </c>
      <c r="B32" s="1" t="s">
        <v>55</v>
      </c>
      <c r="C32" s="1" t="s">
        <v>165</v>
      </c>
      <c r="D32" s="1" t="s">
        <v>1060</v>
      </c>
      <c r="E32" s="1" t="s">
        <v>1061</v>
      </c>
      <c r="F32" s="1" t="s">
        <v>1062</v>
      </c>
      <c r="G32" s="1"/>
      <c r="H32" s="2">
        <v>2016</v>
      </c>
      <c r="I32" s="1" t="s">
        <v>931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52</v>
      </c>
      <c r="B33" s="1" t="s">
        <v>55</v>
      </c>
      <c r="C33" s="1" t="s">
        <v>165</v>
      </c>
      <c r="D33" s="1" t="s">
        <v>1063</v>
      </c>
      <c r="E33" s="1" t="s">
        <v>1061</v>
      </c>
      <c r="F33" s="1" t="s">
        <v>1064</v>
      </c>
      <c r="G33" s="1"/>
      <c r="H33" s="2">
        <v>2016</v>
      </c>
      <c r="I33" s="1" t="s">
        <v>931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52</v>
      </c>
      <c r="B34" s="1" t="s">
        <v>55</v>
      </c>
      <c r="C34" s="1" t="s">
        <v>165</v>
      </c>
      <c r="D34" s="1" t="s">
        <v>1065</v>
      </c>
      <c r="E34" s="1" t="s">
        <v>445</v>
      </c>
      <c r="F34" s="1" t="s">
        <v>1066</v>
      </c>
      <c r="G34" s="1" t="s">
        <v>977</v>
      </c>
      <c r="H34" s="2">
        <v>2023</v>
      </c>
      <c r="I34" s="1" t="s">
        <v>931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52</v>
      </c>
      <c r="B35" s="1" t="s">
        <v>55</v>
      </c>
      <c r="C35" s="1" t="s">
        <v>165</v>
      </c>
      <c r="D35" s="1" t="s">
        <v>1067</v>
      </c>
      <c r="E35" s="1" t="s">
        <v>445</v>
      </c>
      <c r="F35" s="1" t="s">
        <v>1068</v>
      </c>
      <c r="G35" s="1" t="s">
        <v>977</v>
      </c>
      <c r="H35" s="2">
        <v>2023</v>
      </c>
      <c r="I35" s="1" t="s">
        <v>931</v>
      </c>
      <c r="J35" s="3">
        <v>3</v>
      </c>
      <c r="K35" s="1" t="s">
        <v>138</v>
      </c>
      <c r="L35" s="86">
        <v>0</v>
      </c>
    </row>
    <row r="36" spans="1:12" x14ac:dyDescent="0.2">
      <c r="A36" s="1" t="s">
        <v>52</v>
      </c>
      <c r="B36" s="1" t="s">
        <v>55</v>
      </c>
      <c r="C36" s="1" t="s">
        <v>165</v>
      </c>
      <c r="D36" s="1" t="s">
        <v>1069</v>
      </c>
      <c r="E36" s="1" t="s">
        <v>445</v>
      </c>
      <c r="F36" s="1" t="s">
        <v>1066</v>
      </c>
      <c r="G36" s="1" t="s">
        <v>977</v>
      </c>
      <c r="H36" s="2">
        <v>2023</v>
      </c>
      <c r="I36" s="1" t="s">
        <v>931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52</v>
      </c>
      <c r="B37" s="1" t="s">
        <v>55</v>
      </c>
      <c r="C37" s="1" t="s">
        <v>165</v>
      </c>
      <c r="D37" s="1" t="s">
        <v>347</v>
      </c>
      <c r="E37" s="1" t="s">
        <v>143</v>
      </c>
      <c r="F37" s="1"/>
      <c r="G37" s="1" t="s">
        <v>1070</v>
      </c>
      <c r="H37" s="2">
        <v>2003</v>
      </c>
      <c r="I37" s="1" t="s">
        <v>931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52</v>
      </c>
      <c r="B38" s="1" t="s">
        <v>55</v>
      </c>
      <c r="C38" s="1" t="s">
        <v>165</v>
      </c>
      <c r="D38" s="1" t="s">
        <v>214</v>
      </c>
      <c r="E38" s="1" t="s">
        <v>638</v>
      </c>
      <c r="F38" s="1"/>
      <c r="G38" s="1"/>
      <c r="H38" s="2">
        <v>2008</v>
      </c>
      <c r="I38" s="1" t="s">
        <v>148</v>
      </c>
      <c r="J38" s="3">
        <v>169</v>
      </c>
      <c r="K38" s="1" t="s">
        <v>138</v>
      </c>
      <c r="L38" s="86">
        <v>0</v>
      </c>
    </row>
    <row r="39" spans="1:12" x14ac:dyDescent="0.2">
      <c r="A39" s="1" t="s">
        <v>52</v>
      </c>
      <c r="B39" s="1" t="s">
        <v>55</v>
      </c>
      <c r="C39" s="1" t="s">
        <v>165</v>
      </c>
      <c r="D39" s="1" t="s">
        <v>1071</v>
      </c>
      <c r="E39" s="1" t="s">
        <v>248</v>
      </c>
      <c r="F39" s="1" t="s">
        <v>1072</v>
      </c>
      <c r="G39" s="1" t="s">
        <v>1073</v>
      </c>
      <c r="H39" s="2">
        <v>2017</v>
      </c>
      <c r="I39" s="1" t="s">
        <v>931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52</v>
      </c>
      <c r="B40" s="1" t="s">
        <v>55</v>
      </c>
      <c r="C40" s="1" t="s">
        <v>165</v>
      </c>
      <c r="D40" s="1" t="s">
        <v>1074</v>
      </c>
      <c r="E40" s="1"/>
      <c r="F40" s="1"/>
      <c r="G40" s="1"/>
      <c r="H40" s="2">
        <v>2016</v>
      </c>
      <c r="I40" s="1" t="s">
        <v>931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52</v>
      </c>
      <c r="B41" s="1" t="s">
        <v>55</v>
      </c>
      <c r="C41" s="1" t="s">
        <v>175</v>
      </c>
      <c r="D41" s="1" t="s">
        <v>1075</v>
      </c>
      <c r="E41" s="1" t="s">
        <v>1076</v>
      </c>
      <c r="F41" s="1" t="s">
        <v>1077</v>
      </c>
      <c r="G41" s="1"/>
      <c r="H41" s="2">
        <v>2022</v>
      </c>
      <c r="I41" s="1" t="s">
        <v>397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52</v>
      </c>
      <c r="B42" s="1" t="s">
        <v>55</v>
      </c>
      <c r="C42" s="1" t="s">
        <v>175</v>
      </c>
      <c r="D42" s="1" t="s">
        <v>1078</v>
      </c>
      <c r="E42" s="1" t="s">
        <v>603</v>
      </c>
      <c r="F42" s="1"/>
      <c r="G42" s="1"/>
      <c r="H42" s="2">
        <v>2014</v>
      </c>
      <c r="I42" s="1" t="s">
        <v>160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52</v>
      </c>
      <c r="B43" s="1" t="s">
        <v>55</v>
      </c>
      <c r="C43" s="1" t="s">
        <v>175</v>
      </c>
      <c r="D43" s="1" t="s">
        <v>1079</v>
      </c>
      <c r="E43" s="1" t="s">
        <v>1080</v>
      </c>
      <c r="F43" s="1" t="s">
        <v>1081</v>
      </c>
      <c r="G43" s="1" t="s">
        <v>1082</v>
      </c>
      <c r="H43" s="2">
        <v>2021</v>
      </c>
      <c r="I43" s="1" t="s">
        <v>1083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52</v>
      </c>
      <c r="B44" s="1" t="s">
        <v>55</v>
      </c>
      <c r="C44" s="1" t="s">
        <v>175</v>
      </c>
      <c r="D44" s="1" t="s">
        <v>1084</v>
      </c>
      <c r="E44" s="1" t="s">
        <v>1085</v>
      </c>
      <c r="F44" s="1" t="s">
        <v>1086</v>
      </c>
      <c r="G44" s="1" t="s">
        <v>221</v>
      </c>
      <c r="H44" s="2">
        <v>2001</v>
      </c>
      <c r="I44" s="1" t="s">
        <v>1083</v>
      </c>
      <c r="J44" s="3">
        <v>2</v>
      </c>
      <c r="K44" s="1" t="s">
        <v>138</v>
      </c>
      <c r="L44" s="86">
        <v>0</v>
      </c>
    </row>
    <row r="45" spans="1:12" x14ac:dyDescent="0.2">
      <c r="A45" s="1" t="s">
        <v>52</v>
      </c>
      <c r="B45" s="1" t="s">
        <v>55</v>
      </c>
      <c r="C45" s="1" t="s">
        <v>175</v>
      </c>
      <c r="D45" s="1" t="s">
        <v>1087</v>
      </c>
      <c r="E45" s="1" t="s">
        <v>356</v>
      </c>
      <c r="F45" s="1" t="s">
        <v>1088</v>
      </c>
      <c r="G45" s="1" t="s">
        <v>1089</v>
      </c>
      <c r="H45" s="2">
        <v>2023</v>
      </c>
      <c r="I45" s="1" t="s">
        <v>931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52</v>
      </c>
      <c r="B46" s="1" t="s">
        <v>55</v>
      </c>
      <c r="C46" s="1" t="s">
        <v>175</v>
      </c>
      <c r="D46" s="1" t="s">
        <v>183</v>
      </c>
      <c r="E46" s="1" t="s">
        <v>1090</v>
      </c>
      <c r="F46" s="1" t="s">
        <v>1091</v>
      </c>
      <c r="G46" s="1"/>
      <c r="H46" s="2">
        <v>2008</v>
      </c>
      <c r="I46" s="1" t="s">
        <v>351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52</v>
      </c>
      <c r="B47" s="1" t="s">
        <v>55</v>
      </c>
      <c r="C47" s="1" t="s">
        <v>175</v>
      </c>
      <c r="D47" s="1" t="s">
        <v>239</v>
      </c>
      <c r="E47" s="1" t="s">
        <v>356</v>
      </c>
      <c r="F47" s="1"/>
      <c r="G47" s="1"/>
      <c r="H47" s="2">
        <v>2020</v>
      </c>
      <c r="I47" s="1" t="s">
        <v>931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52</v>
      </c>
      <c r="B48" s="1" t="s">
        <v>55</v>
      </c>
      <c r="C48" s="1" t="s">
        <v>175</v>
      </c>
      <c r="D48" s="1" t="s">
        <v>239</v>
      </c>
      <c r="E48" s="1" t="s">
        <v>406</v>
      </c>
      <c r="F48" s="1" t="s">
        <v>1092</v>
      </c>
      <c r="G48" s="1" t="s">
        <v>1093</v>
      </c>
      <c r="H48" s="2">
        <v>2023</v>
      </c>
      <c r="I48" s="1" t="s">
        <v>931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52</v>
      </c>
      <c r="B49" s="1" t="s">
        <v>55</v>
      </c>
      <c r="C49" s="1" t="s">
        <v>175</v>
      </c>
      <c r="D49" s="1" t="s">
        <v>239</v>
      </c>
      <c r="E49" s="1" t="s">
        <v>356</v>
      </c>
      <c r="F49" s="1"/>
      <c r="G49" s="1"/>
      <c r="H49" s="2">
        <v>2020</v>
      </c>
      <c r="I49" s="1" t="s">
        <v>160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52</v>
      </c>
      <c r="B50" s="1" t="s">
        <v>55</v>
      </c>
      <c r="C50" s="1" t="s">
        <v>175</v>
      </c>
      <c r="D50" s="1" t="s">
        <v>189</v>
      </c>
      <c r="E50" s="1" t="s">
        <v>606</v>
      </c>
      <c r="F50" s="1" t="s">
        <v>1094</v>
      </c>
      <c r="G50" s="1"/>
      <c r="H50" s="2">
        <v>2023</v>
      </c>
      <c r="I50" s="1" t="s">
        <v>200</v>
      </c>
      <c r="J50" s="3">
        <v>7</v>
      </c>
      <c r="K50" s="1" t="s">
        <v>138</v>
      </c>
      <c r="L50" s="86">
        <v>0</v>
      </c>
    </row>
    <row r="51" spans="1:12" x14ac:dyDescent="0.2">
      <c r="A51" s="1" t="s">
        <v>52</v>
      </c>
      <c r="B51" s="1" t="s">
        <v>55</v>
      </c>
      <c r="C51" s="1" t="s">
        <v>175</v>
      </c>
      <c r="D51" s="1" t="s">
        <v>189</v>
      </c>
      <c r="E51" s="1" t="s">
        <v>606</v>
      </c>
      <c r="F51" s="1" t="s">
        <v>1094</v>
      </c>
      <c r="G51" s="1"/>
      <c r="H51" s="2">
        <v>2023</v>
      </c>
      <c r="I51" s="1" t="s">
        <v>160</v>
      </c>
      <c r="J51" s="3">
        <v>7</v>
      </c>
      <c r="K51" s="1" t="s">
        <v>138</v>
      </c>
      <c r="L51" s="86">
        <v>0</v>
      </c>
    </row>
    <row r="52" spans="1:12" x14ac:dyDescent="0.2">
      <c r="A52" s="1" t="s">
        <v>52</v>
      </c>
      <c r="B52" s="1" t="s">
        <v>55</v>
      </c>
      <c r="C52" s="1" t="s">
        <v>175</v>
      </c>
      <c r="D52" s="1" t="s">
        <v>189</v>
      </c>
      <c r="E52" s="1" t="s">
        <v>606</v>
      </c>
      <c r="F52" s="1" t="s">
        <v>1094</v>
      </c>
      <c r="G52" s="1"/>
      <c r="H52" s="2">
        <v>2023</v>
      </c>
      <c r="I52" s="1" t="s">
        <v>1044</v>
      </c>
      <c r="J52" s="3">
        <v>8</v>
      </c>
      <c r="K52" s="1" t="s">
        <v>138</v>
      </c>
      <c r="L52" s="86">
        <v>0</v>
      </c>
    </row>
    <row r="53" spans="1:12" x14ac:dyDescent="0.2">
      <c r="A53" s="1" t="s">
        <v>52</v>
      </c>
      <c r="B53" s="1" t="s">
        <v>55</v>
      </c>
      <c r="C53" s="1" t="s">
        <v>175</v>
      </c>
      <c r="D53" s="1" t="s">
        <v>189</v>
      </c>
      <c r="E53" s="1" t="s">
        <v>606</v>
      </c>
      <c r="F53" s="1" t="s">
        <v>1095</v>
      </c>
      <c r="G53" s="1"/>
      <c r="H53" s="2">
        <v>2023</v>
      </c>
      <c r="I53" s="1" t="s">
        <v>931</v>
      </c>
      <c r="J53" s="3">
        <v>5</v>
      </c>
      <c r="K53" s="1" t="s">
        <v>138</v>
      </c>
      <c r="L53" s="86">
        <v>0</v>
      </c>
    </row>
    <row r="54" spans="1:12" x14ac:dyDescent="0.2">
      <c r="A54" s="1" t="s">
        <v>52</v>
      </c>
      <c r="B54" s="1" t="s">
        <v>55</v>
      </c>
      <c r="C54" s="1" t="s">
        <v>175</v>
      </c>
      <c r="D54" s="1" t="s">
        <v>1096</v>
      </c>
      <c r="E54" s="1" t="s">
        <v>606</v>
      </c>
      <c r="F54" s="1" t="s">
        <v>1097</v>
      </c>
      <c r="G54" s="1"/>
      <c r="H54" s="2">
        <v>2022</v>
      </c>
      <c r="I54" s="1" t="s">
        <v>397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52</v>
      </c>
      <c r="B55" s="1" t="s">
        <v>55</v>
      </c>
      <c r="C55" s="1" t="s">
        <v>175</v>
      </c>
      <c r="D55" s="1" t="s">
        <v>1096</v>
      </c>
      <c r="E55" s="1" t="s">
        <v>610</v>
      </c>
      <c r="F55" s="1" t="s">
        <v>1098</v>
      </c>
      <c r="G55" s="1" t="s">
        <v>1099</v>
      </c>
      <c r="H55" s="2">
        <v>2007</v>
      </c>
      <c r="I55" s="1" t="s">
        <v>397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52</v>
      </c>
      <c r="B56" s="1" t="s">
        <v>55</v>
      </c>
      <c r="C56" s="1" t="s">
        <v>175</v>
      </c>
      <c r="D56" s="1" t="s">
        <v>1100</v>
      </c>
      <c r="E56" s="1" t="s">
        <v>610</v>
      </c>
      <c r="F56" s="1" t="s">
        <v>1101</v>
      </c>
      <c r="G56" s="1" t="s">
        <v>1099</v>
      </c>
      <c r="H56" s="2">
        <v>2007</v>
      </c>
      <c r="I56" s="1" t="s">
        <v>397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52</v>
      </c>
      <c r="B57" s="1" t="s">
        <v>55</v>
      </c>
      <c r="C57" s="1" t="s">
        <v>175</v>
      </c>
      <c r="D57" s="1" t="s">
        <v>222</v>
      </c>
      <c r="E57" s="1" t="s">
        <v>638</v>
      </c>
      <c r="F57" s="1"/>
      <c r="G57" s="1"/>
      <c r="H57" s="2">
        <v>2023</v>
      </c>
      <c r="I57" s="1" t="s">
        <v>562</v>
      </c>
      <c r="J57" s="3">
        <v>9</v>
      </c>
      <c r="K57" s="1" t="s">
        <v>138</v>
      </c>
      <c r="L57" s="86">
        <v>0</v>
      </c>
    </row>
    <row r="58" spans="1:12" x14ac:dyDescent="0.2">
      <c r="A58" s="1" t="s">
        <v>52</v>
      </c>
      <c r="B58" s="1" t="s">
        <v>55</v>
      </c>
      <c r="C58" s="1" t="s">
        <v>175</v>
      </c>
      <c r="D58" s="1" t="s">
        <v>222</v>
      </c>
      <c r="E58" s="1" t="s">
        <v>638</v>
      </c>
      <c r="F58" s="1"/>
      <c r="G58" s="1"/>
      <c r="H58" s="2">
        <v>2008</v>
      </c>
      <c r="I58" s="1" t="s">
        <v>148</v>
      </c>
      <c r="J58" s="3">
        <v>33</v>
      </c>
      <c r="K58" s="1" t="s">
        <v>138</v>
      </c>
      <c r="L58" s="86">
        <v>0</v>
      </c>
    </row>
    <row r="59" spans="1:12" x14ac:dyDescent="0.2">
      <c r="A59" s="1" t="s">
        <v>52</v>
      </c>
      <c r="B59" s="1" t="s">
        <v>55</v>
      </c>
      <c r="C59" s="1" t="s">
        <v>175</v>
      </c>
      <c r="D59" s="1" t="s">
        <v>224</v>
      </c>
      <c r="E59" s="1" t="s">
        <v>143</v>
      </c>
      <c r="F59" s="1"/>
      <c r="G59" s="1" t="s">
        <v>1102</v>
      </c>
      <c r="H59" s="2">
        <v>2022</v>
      </c>
      <c r="I59" s="1" t="s">
        <v>397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52</v>
      </c>
      <c r="B60" s="1" t="s">
        <v>55</v>
      </c>
      <c r="C60" s="1" t="s">
        <v>175</v>
      </c>
      <c r="D60" s="1" t="s">
        <v>224</v>
      </c>
      <c r="E60" s="1" t="s">
        <v>143</v>
      </c>
      <c r="F60" s="1"/>
      <c r="G60" s="1" t="s">
        <v>1103</v>
      </c>
      <c r="H60" s="2">
        <v>2022</v>
      </c>
      <c r="I60" s="1" t="s">
        <v>397</v>
      </c>
      <c r="J60" s="3">
        <v>2</v>
      </c>
      <c r="K60" s="1" t="s">
        <v>138</v>
      </c>
      <c r="L60" s="86">
        <v>0</v>
      </c>
    </row>
    <row r="61" spans="1:12" x14ac:dyDescent="0.2">
      <c r="A61" s="1" t="s">
        <v>52</v>
      </c>
      <c r="B61" s="1" t="s">
        <v>55</v>
      </c>
      <c r="C61" s="1" t="s">
        <v>175</v>
      </c>
      <c r="D61" s="1" t="s">
        <v>224</v>
      </c>
      <c r="E61" s="1" t="s">
        <v>143</v>
      </c>
      <c r="F61" s="1"/>
      <c r="G61" s="1" t="s">
        <v>1104</v>
      </c>
      <c r="H61" s="2">
        <v>2022</v>
      </c>
      <c r="I61" s="1" t="s">
        <v>397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52</v>
      </c>
      <c r="B62" s="1" t="s">
        <v>55</v>
      </c>
      <c r="C62" s="1" t="s">
        <v>175</v>
      </c>
      <c r="D62" s="1" t="s">
        <v>224</v>
      </c>
      <c r="E62" s="1" t="s">
        <v>143</v>
      </c>
      <c r="F62" s="1"/>
      <c r="G62" s="1" t="s">
        <v>1105</v>
      </c>
      <c r="H62" s="2">
        <v>2023</v>
      </c>
      <c r="I62" s="1" t="s">
        <v>931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52</v>
      </c>
      <c r="B63" s="1" t="s">
        <v>55</v>
      </c>
      <c r="C63" s="1" t="s">
        <v>192</v>
      </c>
      <c r="D63" s="1" t="s">
        <v>1106</v>
      </c>
      <c r="E63" s="1" t="s">
        <v>143</v>
      </c>
      <c r="F63" s="1"/>
      <c r="G63" s="1"/>
      <c r="H63" s="2">
        <v>2023</v>
      </c>
      <c r="I63" s="1" t="s">
        <v>931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52</v>
      </c>
      <c r="B64" s="1" t="s">
        <v>55</v>
      </c>
      <c r="C64" s="1" t="s">
        <v>192</v>
      </c>
      <c r="D64" s="1" t="s">
        <v>1107</v>
      </c>
      <c r="E64" s="1" t="s">
        <v>288</v>
      </c>
      <c r="F64" s="1" t="s">
        <v>757</v>
      </c>
      <c r="G64" s="1" t="s">
        <v>755</v>
      </c>
      <c r="H64" s="2">
        <v>2023</v>
      </c>
      <c r="I64" s="1" t="s">
        <v>931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52</v>
      </c>
      <c r="B65" s="1" t="s">
        <v>55</v>
      </c>
      <c r="C65" s="1" t="s">
        <v>279</v>
      </c>
      <c r="D65" s="1" t="s">
        <v>280</v>
      </c>
      <c r="E65" s="1" t="s">
        <v>281</v>
      </c>
      <c r="F65" s="1"/>
      <c r="G65" s="1"/>
      <c r="H65" s="2">
        <v>2016</v>
      </c>
      <c r="I65" s="1" t="s">
        <v>148</v>
      </c>
      <c r="J65" s="3">
        <v>8</v>
      </c>
      <c r="K65" s="1" t="s">
        <v>138</v>
      </c>
      <c r="L65" s="86">
        <v>0</v>
      </c>
    </row>
    <row r="66" spans="1:12" x14ac:dyDescent="0.2">
      <c r="A66" s="1" t="s">
        <v>52</v>
      </c>
      <c r="B66" s="1" t="s">
        <v>55</v>
      </c>
      <c r="C66" s="1" t="s">
        <v>279</v>
      </c>
      <c r="D66" s="1" t="s">
        <v>1108</v>
      </c>
      <c r="E66" s="1" t="s">
        <v>1109</v>
      </c>
      <c r="F66" s="1" t="s">
        <v>1110</v>
      </c>
      <c r="G66" s="1"/>
      <c r="H66" s="2">
        <v>2023</v>
      </c>
      <c r="I66" s="1" t="s">
        <v>931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52</v>
      </c>
      <c r="B67" s="1" t="s">
        <v>55</v>
      </c>
      <c r="C67" s="1" t="s">
        <v>279</v>
      </c>
      <c r="D67" s="1" t="s">
        <v>759</v>
      </c>
      <c r="E67" s="1" t="s">
        <v>762</v>
      </c>
      <c r="F67" s="1" t="s">
        <v>1111</v>
      </c>
      <c r="G67" s="1"/>
      <c r="H67" s="2">
        <v>2023</v>
      </c>
      <c r="I67" s="1" t="s">
        <v>931</v>
      </c>
      <c r="J67" s="3">
        <v>2</v>
      </c>
      <c r="K67" s="1" t="s">
        <v>138</v>
      </c>
      <c r="L67" s="86">
        <v>0</v>
      </c>
    </row>
    <row r="68" spans="1:12" x14ac:dyDescent="0.2">
      <c r="A68" s="114" t="s">
        <v>6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6">
        <f>SUM(L2:L67)</f>
        <v>0</v>
      </c>
    </row>
  </sheetData>
  <mergeCells count="1">
    <mergeCell ref="A68:K6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7C96-172E-4DA1-906C-C5B697FE15AF}">
  <dimension ref="A1:L49"/>
  <sheetViews>
    <sheetView topLeftCell="A37" workbookViewId="0">
      <selection activeCell="L49" sqref="L49"/>
    </sheetView>
  </sheetViews>
  <sheetFormatPr baseColWidth="10" defaultColWidth="8.83203125" defaultRowHeight="15" x14ac:dyDescent="0.2"/>
  <cols>
    <col min="1" max="1" width="7.1640625" bestFit="1" customWidth="1"/>
    <col min="2" max="2" width="7.5" bestFit="1" customWidth="1"/>
    <col min="3" max="3" width="19.6640625" bestFit="1" customWidth="1"/>
    <col min="4" max="4" width="43.6640625" bestFit="1" customWidth="1"/>
    <col min="5" max="5" width="11.33203125" bestFit="1" customWidth="1"/>
    <col min="6" max="6" width="18.33203125" bestFit="1" customWidth="1"/>
    <col min="7" max="7" width="8.6640625" bestFit="1" customWidth="1"/>
    <col min="8" max="8" width="4.33203125" bestFit="1" customWidth="1"/>
    <col min="9" max="9" width="12.5" bestFit="1" customWidth="1"/>
    <col min="10" max="10" width="4.66406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48</v>
      </c>
      <c r="B2" s="1" t="s">
        <v>49</v>
      </c>
      <c r="C2" s="1" t="s">
        <v>132</v>
      </c>
      <c r="D2" s="1" t="s">
        <v>899</v>
      </c>
      <c r="E2" s="1" t="s">
        <v>134</v>
      </c>
      <c r="F2" s="1" t="s">
        <v>898</v>
      </c>
      <c r="G2" s="1" t="s">
        <v>136</v>
      </c>
      <c r="H2" s="2">
        <v>2018</v>
      </c>
      <c r="I2" s="1" t="s">
        <v>160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48</v>
      </c>
      <c r="B3" s="1" t="s">
        <v>49</v>
      </c>
      <c r="C3" s="1" t="s">
        <v>132</v>
      </c>
      <c r="D3" s="1" t="s">
        <v>1112</v>
      </c>
      <c r="E3" s="1" t="s">
        <v>1113</v>
      </c>
      <c r="F3" s="1" t="s">
        <v>1114</v>
      </c>
      <c r="G3" s="1" t="s">
        <v>1115</v>
      </c>
      <c r="H3" s="2">
        <v>2018</v>
      </c>
      <c r="I3" s="1" t="s">
        <v>160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48</v>
      </c>
      <c r="B4" s="1" t="s">
        <v>49</v>
      </c>
      <c r="C4" s="1" t="s">
        <v>132</v>
      </c>
      <c r="D4" s="1" t="s">
        <v>637</v>
      </c>
      <c r="E4" s="1" t="s">
        <v>638</v>
      </c>
      <c r="F4" s="1"/>
      <c r="G4" s="1"/>
      <c r="H4" s="2">
        <v>2018</v>
      </c>
      <c r="I4" s="1" t="s">
        <v>180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48</v>
      </c>
      <c r="B5" s="1" t="s">
        <v>49</v>
      </c>
      <c r="C5" s="1" t="s">
        <v>132</v>
      </c>
      <c r="D5" s="1" t="s">
        <v>637</v>
      </c>
      <c r="E5" s="1" t="s">
        <v>638</v>
      </c>
      <c r="F5" s="1"/>
      <c r="G5" s="1"/>
      <c r="H5" s="2">
        <v>2018</v>
      </c>
      <c r="I5" s="1" t="s">
        <v>180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48</v>
      </c>
      <c r="B6" s="1" t="s">
        <v>49</v>
      </c>
      <c r="C6" s="1" t="s">
        <v>144</v>
      </c>
      <c r="D6" s="1" t="s">
        <v>145</v>
      </c>
      <c r="E6" s="1" t="s">
        <v>647</v>
      </c>
      <c r="F6" s="1"/>
      <c r="G6" s="1"/>
      <c r="H6" s="2">
        <v>2021</v>
      </c>
      <c r="I6" s="1" t="s">
        <v>1116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48</v>
      </c>
      <c r="B7" s="1" t="s">
        <v>49</v>
      </c>
      <c r="C7" s="1" t="s">
        <v>144</v>
      </c>
      <c r="D7" s="1" t="s">
        <v>150</v>
      </c>
      <c r="E7" s="1" t="s">
        <v>143</v>
      </c>
      <c r="F7" s="1" t="s">
        <v>152</v>
      </c>
      <c r="G7" s="1"/>
      <c r="H7" s="2">
        <v>2014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48</v>
      </c>
      <c r="B8" s="1" t="s">
        <v>49</v>
      </c>
      <c r="C8" s="1" t="s">
        <v>144</v>
      </c>
      <c r="D8" s="1" t="s">
        <v>1117</v>
      </c>
      <c r="E8" s="1" t="s">
        <v>143</v>
      </c>
      <c r="F8" s="1" t="s">
        <v>202</v>
      </c>
      <c r="G8" s="1" t="s">
        <v>919</v>
      </c>
      <c r="H8" s="2">
        <v>2000</v>
      </c>
      <c r="I8" s="1" t="s">
        <v>160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48</v>
      </c>
      <c r="B9" s="1" t="s">
        <v>49</v>
      </c>
      <c r="C9" s="1" t="s">
        <v>144</v>
      </c>
      <c r="D9" s="1" t="s">
        <v>154</v>
      </c>
      <c r="E9" s="1"/>
      <c r="F9" s="1"/>
      <c r="G9" s="1"/>
      <c r="H9" s="2">
        <v>2014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48</v>
      </c>
      <c r="B10" s="1" t="s">
        <v>49</v>
      </c>
      <c r="C10" s="1" t="s">
        <v>144</v>
      </c>
      <c r="D10" s="1" t="s">
        <v>652</v>
      </c>
      <c r="E10" s="1" t="s">
        <v>265</v>
      </c>
      <c r="F10" s="1" t="s">
        <v>577</v>
      </c>
      <c r="G10" s="1" t="s">
        <v>653</v>
      </c>
      <c r="H10" s="2">
        <v>2015</v>
      </c>
      <c r="I10" s="1" t="s">
        <v>160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48</v>
      </c>
      <c r="B11" s="1" t="s">
        <v>49</v>
      </c>
      <c r="C11" s="1" t="s">
        <v>144</v>
      </c>
      <c r="D11" s="1" t="s">
        <v>405</v>
      </c>
      <c r="E11" s="1" t="s">
        <v>1118</v>
      </c>
      <c r="F11" s="1" t="s">
        <v>661</v>
      </c>
      <c r="G11" s="1" t="s">
        <v>659</v>
      </c>
      <c r="H11" s="2">
        <v>2007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48</v>
      </c>
      <c r="B12" s="1" t="s">
        <v>49</v>
      </c>
      <c r="C12" s="1" t="s">
        <v>144</v>
      </c>
      <c r="D12" s="1" t="s">
        <v>250</v>
      </c>
      <c r="E12" s="1" t="s">
        <v>1119</v>
      </c>
      <c r="F12" s="1" t="s">
        <v>1120</v>
      </c>
      <c r="G12" s="1" t="s">
        <v>665</v>
      </c>
      <c r="H12" s="2">
        <v>2023</v>
      </c>
      <c r="I12" s="1" t="s">
        <v>160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48</v>
      </c>
      <c r="B13" s="1" t="s">
        <v>49</v>
      </c>
      <c r="C13" s="1" t="s">
        <v>144</v>
      </c>
      <c r="D13" s="1" t="s">
        <v>250</v>
      </c>
      <c r="E13" s="1" t="s">
        <v>1118</v>
      </c>
      <c r="F13" s="1" t="s">
        <v>664</v>
      </c>
      <c r="G13" s="1" t="s">
        <v>665</v>
      </c>
      <c r="H13" s="2">
        <v>2023</v>
      </c>
      <c r="I13" s="1" t="s">
        <v>200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48</v>
      </c>
      <c r="B14" s="1" t="s">
        <v>49</v>
      </c>
      <c r="C14" s="1" t="s">
        <v>144</v>
      </c>
      <c r="D14" s="1" t="s">
        <v>250</v>
      </c>
      <c r="E14" s="1" t="s">
        <v>1118</v>
      </c>
      <c r="F14" s="1" t="s">
        <v>664</v>
      </c>
      <c r="G14" s="1" t="s">
        <v>665</v>
      </c>
      <c r="H14" s="2">
        <v>2024</v>
      </c>
      <c r="I14" s="1" t="s">
        <v>160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48</v>
      </c>
      <c r="B15" s="1" t="s">
        <v>49</v>
      </c>
      <c r="C15" s="1" t="s">
        <v>144</v>
      </c>
      <c r="D15" s="1" t="s">
        <v>1121</v>
      </c>
      <c r="E15" s="1" t="s">
        <v>1122</v>
      </c>
      <c r="F15" s="1" t="s">
        <v>1123</v>
      </c>
      <c r="G15" s="1" t="s">
        <v>325</v>
      </c>
      <c r="H15" s="2">
        <v>2023</v>
      </c>
      <c r="I15" s="1" t="s">
        <v>160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48</v>
      </c>
      <c r="B16" s="1" t="s">
        <v>49</v>
      </c>
      <c r="C16" s="1" t="s">
        <v>161</v>
      </c>
      <c r="D16" s="1" t="s">
        <v>203</v>
      </c>
      <c r="E16" s="1" t="s">
        <v>1124</v>
      </c>
      <c r="F16" s="1" t="s">
        <v>1125</v>
      </c>
      <c r="G16" s="1"/>
      <c r="H16" s="2">
        <v>2021</v>
      </c>
      <c r="I16" s="1" t="s">
        <v>160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48</v>
      </c>
      <c r="B17" s="1" t="s">
        <v>49</v>
      </c>
      <c r="C17" s="1" t="s">
        <v>161</v>
      </c>
      <c r="D17" s="1" t="s">
        <v>201</v>
      </c>
      <c r="E17" s="1"/>
      <c r="F17" s="1" t="s">
        <v>678</v>
      </c>
      <c r="G17" s="1"/>
      <c r="H17" s="2">
        <v>2017</v>
      </c>
      <c r="I17" s="1" t="s">
        <v>148</v>
      </c>
      <c r="J17" s="3">
        <v>25</v>
      </c>
      <c r="K17" s="1" t="s">
        <v>149</v>
      </c>
      <c r="L17" s="86">
        <v>0</v>
      </c>
    </row>
    <row r="18" spans="1:12" x14ac:dyDescent="0.2">
      <c r="A18" s="1" t="s">
        <v>48</v>
      </c>
      <c r="B18" s="1" t="s">
        <v>49</v>
      </c>
      <c r="C18" s="1" t="s">
        <v>205</v>
      </c>
      <c r="D18" s="1" t="s">
        <v>1126</v>
      </c>
      <c r="E18" s="1" t="s">
        <v>564</v>
      </c>
      <c r="F18" s="1" t="s">
        <v>568</v>
      </c>
      <c r="G18" s="1" t="s">
        <v>949</v>
      </c>
      <c r="H18" s="2">
        <v>2020</v>
      </c>
      <c r="I18" s="1" t="s">
        <v>180</v>
      </c>
      <c r="J18" s="3">
        <v>4</v>
      </c>
      <c r="K18" s="1" t="s">
        <v>138</v>
      </c>
      <c r="L18" s="86">
        <v>0</v>
      </c>
    </row>
    <row r="19" spans="1:12" x14ac:dyDescent="0.2">
      <c r="A19" s="1" t="s">
        <v>48</v>
      </c>
      <c r="B19" s="1" t="s">
        <v>49</v>
      </c>
      <c r="C19" s="1" t="s">
        <v>205</v>
      </c>
      <c r="D19" s="1" t="s">
        <v>1127</v>
      </c>
      <c r="E19" s="1" t="s">
        <v>320</v>
      </c>
      <c r="F19" s="1" t="s">
        <v>1128</v>
      </c>
      <c r="G19" s="1" t="s">
        <v>1129</v>
      </c>
      <c r="H19" s="2">
        <v>2020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48</v>
      </c>
      <c r="B20" s="1" t="s">
        <v>49</v>
      </c>
      <c r="C20" s="1" t="s">
        <v>205</v>
      </c>
      <c r="D20" s="1" t="s">
        <v>410</v>
      </c>
      <c r="E20" s="1" t="s">
        <v>564</v>
      </c>
      <c r="F20" s="1" t="s">
        <v>1130</v>
      </c>
      <c r="G20" s="1" t="s">
        <v>412</v>
      </c>
      <c r="H20" s="2">
        <v>2023</v>
      </c>
      <c r="I20" s="1" t="s">
        <v>180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48</v>
      </c>
      <c r="B21" s="1" t="s">
        <v>49</v>
      </c>
      <c r="C21" s="1" t="s">
        <v>205</v>
      </c>
      <c r="D21" s="1" t="s">
        <v>410</v>
      </c>
      <c r="E21" s="1" t="s">
        <v>320</v>
      </c>
      <c r="F21" s="1" t="s">
        <v>1131</v>
      </c>
      <c r="G21" s="1" t="s">
        <v>412</v>
      </c>
      <c r="H21" s="2">
        <v>2021</v>
      </c>
      <c r="I21" s="1" t="s">
        <v>180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48</v>
      </c>
      <c r="B22" s="1" t="s">
        <v>49</v>
      </c>
      <c r="C22" s="1" t="s">
        <v>205</v>
      </c>
      <c r="D22" s="1" t="s">
        <v>413</v>
      </c>
      <c r="E22" s="1" t="s">
        <v>320</v>
      </c>
      <c r="F22" s="1" t="s">
        <v>1132</v>
      </c>
      <c r="G22" s="1" t="s">
        <v>1133</v>
      </c>
      <c r="H22" s="2">
        <v>2022</v>
      </c>
      <c r="I22" s="1" t="s">
        <v>180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48</v>
      </c>
      <c r="B23" s="1" t="s">
        <v>49</v>
      </c>
      <c r="C23" s="1" t="s">
        <v>205</v>
      </c>
      <c r="D23" s="1" t="s">
        <v>1134</v>
      </c>
      <c r="E23" s="1" t="s">
        <v>320</v>
      </c>
      <c r="F23" s="1" t="s">
        <v>1135</v>
      </c>
      <c r="G23" s="1" t="s">
        <v>209</v>
      </c>
      <c r="H23" s="2">
        <v>2022</v>
      </c>
      <c r="I23" s="1" t="s">
        <v>180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48</v>
      </c>
      <c r="B24" s="1" t="s">
        <v>49</v>
      </c>
      <c r="C24" s="1" t="s">
        <v>165</v>
      </c>
      <c r="D24" s="1" t="s">
        <v>210</v>
      </c>
      <c r="E24" s="1" t="s">
        <v>168</v>
      </c>
      <c r="F24" s="1" t="s">
        <v>169</v>
      </c>
      <c r="G24" s="1" t="s">
        <v>212</v>
      </c>
      <c r="H24" s="2">
        <v>2023</v>
      </c>
      <c r="I24" s="1" t="s">
        <v>160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48</v>
      </c>
      <c r="B25" s="1" t="s">
        <v>49</v>
      </c>
      <c r="C25" s="1" t="s">
        <v>165</v>
      </c>
      <c r="D25" s="1" t="s">
        <v>440</v>
      </c>
      <c r="E25" s="1" t="s">
        <v>168</v>
      </c>
      <c r="F25" s="1" t="s">
        <v>169</v>
      </c>
      <c r="G25" s="1" t="s">
        <v>1017</v>
      </c>
      <c r="H25" s="2">
        <v>2015</v>
      </c>
      <c r="I25" s="1" t="s">
        <v>160</v>
      </c>
      <c r="J25" s="3">
        <v>3</v>
      </c>
      <c r="K25" s="1" t="s">
        <v>138</v>
      </c>
      <c r="L25" s="86">
        <v>0</v>
      </c>
    </row>
    <row r="26" spans="1:12" x14ac:dyDescent="0.2">
      <c r="A26" s="1" t="s">
        <v>48</v>
      </c>
      <c r="B26" s="1" t="s">
        <v>49</v>
      </c>
      <c r="C26" s="1" t="s">
        <v>165</v>
      </c>
      <c r="D26" s="1" t="s">
        <v>576</v>
      </c>
      <c r="E26" s="1" t="s">
        <v>265</v>
      </c>
      <c r="F26" s="1" t="s">
        <v>1136</v>
      </c>
      <c r="G26" s="1" t="s">
        <v>691</v>
      </c>
      <c r="H26" s="2">
        <v>2017</v>
      </c>
      <c r="I26" s="1" t="s">
        <v>160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48</v>
      </c>
      <c r="B27" s="1" t="s">
        <v>49</v>
      </c>
      <c r="C27" s="1" t="s">
        <v>165</v>
      </c>
      <c r="D27" s="1" t="s">
        <v>576</v>
      </c>
      <c r="E27" s="1" t="s">
        <v>265</v>
      </c>
      <c r="F27" s="1" t="s">
        <v>1137</v>
      </c>
      <c r="G27" s="1" t="s">
        <v>689</v>
      </c>
      <c r="H27" s="2">
        <v>2007</v>
      </c>
      <c r="I27" s="1" t="s">
        <v>160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48</v>
      </c>
      <c r="B28" s="1" t="s">
        <v>49</v>
      </c>
      <c r="C28" s="1" t="s">
        <v>165</v>
      </c>
      <c r="D28" s="1" t="s">
        <v>581</v>
      </c>
      <c r="E28" s="1" t="s">
        <v>265</v>
      </c>
      <c r="F28" s="1" t="s">
        <v>1138</v>
      </c>
      <c r="G28" s="1" t="s">
        <v>691</v>
      </c>
      <c r="H28" s="2">
        <v>2007</v>
      </c>
      <c r="I28" s="1" t="s">
        <v>160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48</v>
      </c>
      <c r="B29" s="1" t="s">
        <v>49</v>
      </c>
      <c r="C29" s="1" t="s">
        <v>165</v>
      </c>
      <c r="D29" s="1" t="s">
        <v>581</v>
      </c>
      <c r="E29" s="1" t="s">
        <v>265</v>
      </c>
      <c r="F29" s="1" t="s">
        <v>1138</v>
      </c>
      <c r="G29" s="1" t="s">
        <v>691</v>
      </c>
      <c r="H29" s="2">
        <v>2007</v>
      </c>
      <c r="I29" s="1" t="s">
        <v>160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48</v>
      </c>
      <c r="B30" s="1" t="s">
        <v>49</v>
      </c>
      <c r="C30" s="1" t="s">
        <v>165</v>
      </c>
      <c r="D30" s="1" t="s">
        <v>581</v>
      </c>
      <c r="E30" s="1" t="s">
        <v>265</v>
      </c>
      <c r="F30" s="1" t="s">
        <v>1139</v>
      </c>
      <c r="G30" s="1" t="s">
        <v>691</v>
      </c>
      <c r="H30" s="2">
        <v>2016</v>
      </c>
      <c r="I30" s="1" t="s">
        <v>160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48</v>
      </c>
      <c r="B31" s="1" t="s">
        <v>49</v>
      </c>
      <c r="C31" s="1" t="s">
        <v>165</v>
      </c>
      <c r="D31" s="1" t="s">
        <v>972</v>
      </c>
      <c r="E31" s="1" t="s">
        <v>265</v>
      </c>
      <c r="F31" s="1" t="s">
        <v>338</v>
      </c>
      <c r="G31" s="1" t="s">
        <v>317</v>
      </c>
      <c r="H31" s="2">
        <v>2021</v>
      </c>
      <c r="I31" s="1" t="s">
        <v>160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48</v>
      </c>
      <c r="B32" s="1" t="s">
        <v>49</v>
      </c>
      <c r="C32" s="1" t="s">
        <v>165</v>
      </c>
      <c r="D32" s="1" t="s">
        <v>345</v>
      </c>
      <c r="E32" s="1" t="s">
        <v>445</v>
      </c>
      <c r="F32" s="1" t="s">
        <v>976</v>
      </c>
      <c r="G32" s="1" t="s">
        <v>691</v>
      </c>
      <c r="H32" s="2">
        <v>2023</v>
      </c>
      <c r="I32" s="1" t="s">
        <v>160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48</v>
      </c>
      <c r="B33" s="1" t="s">
        <v>49</v>
      </c>
      <c r="C33" s="1" t="s">
        <v>165</v>
      </c>
      <c r="D33" s="1" t="s">
        <v>345</v>
      </c>
      <c r="E33" s="1" t="s">
        <v>445</v>
      </c>
      <c r="F33" s="1" t="s">
        <v>1140</v>
      </c>
      <c r="G33" s="1" t="s">
        <v>691</v>
      </c>
      <c r="H33" s="2">
        <v>2013</v>
      </c>
      <c r="I33" s="1" t="s">
        <v>160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48</v>
      </c>
      <c r="B34" s="1" t="s">
        <v>49</v>
      </c>
      <c r="C34" s="1" t="s">
        <v>165</v>
      </c>
      <c r="D34" s="1" t="s">
        <v>345</v>
      </c>
      <c r="E34" s="1" t="s">
        <v>445</v>
      </c>
      <c r="F34" s="1" t="s">
        <v>976</v>
      </c>
      <c r="G34" s="1" t="s">
        <v>691</v>
      </c>
      <c r="H34" s="2">
        <v>2021</v>
      </c>
      <c r="I34" s="1" t="s">
        <v>160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48</v>
      </c>
      <c r="B35" s="1" t="s">
        <v>49</v>
      </c>
      <c r="C35" s="1" t="s">
        <v>165</v>
      </c>
      <c r="D35" s="1" t="s">
        <v>347</v>
      </c>
      <c r="E35" s="1" t="s">
        <v>143</v>
      </c>
      <c r="F35" s="1" t="s">
        <v>230</v>
      </c>
      <c r="G35" s="1" t="s">
        <v>1141</v>
      </c>
      <c r="H35" s="2">
        <v>2007</v>
      </c>
      <c r="I35" s="1" t="s">
        <v>160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48</v>
      </c>
      <c r="B36" s="1" t="s">
        <v>49</v>
      </c>
      <c r="C36" s="1" t="s">
        <v>165</v>
      </c>
      <c r="D36" s="1" t="s">
        <v>214</v>
      </c>
      <c r="E36" s="1" t="s">
        <v>638</v>
      </c>
      <c r="F36" s="1"/>
      <c r="G36" s="1"/>
      <c r="H36" s="2">
        <v>2014</v>
      </c>
      <c r="I36" s="1" t="s">
        <v>148</v>
      </c>
      <c r="J36" s="3">
        <v>70</v>
      </c>
      <c r="K36" s="1" t="s">
        <v>138</v>
      </c>
      <c r="L36" s="86">
        <v>0</v>
      </c>
    </row>
    <row r="37" spans="1:12" x14ac:dyDescent="0.2">
      <c r="A37" s="1" t="s">
        <v>48</v>
      </c>
      <c r="B37" s="1" t="s">
        <v>49</v>
      </c>
      <c r="C37" s="1" t="s">
        <v>165</v>
      </c>
      <c r="D37" s="1" t="s">
        <v>589</v>
      </c>
      <c r="E37" s="1" t="s">
        <v>1142</v>
      </c>
      <c r="F37" s="1"/>
      <c r="G37" s="1"/>
      <c r="H37" s="2">
        <v>1984</v>
      </c>
      <c r="I37" s="1" t="s">
        <v>160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48</v>
      </c>
      <c r="B38" s="1" t="s">
        <v>49</v>
      </c>
      <c r="C38" s="1" t="s">
        <v>175</v>
      </c>
      <c r="D38" s="1" t="s">
        <v>354</v>
      </c>
      <c r="E38" s="1" t="s">
        <v>356</v>
      </c>
      <c r="F38" s="1" t="s">
        <v>1020</v>
      </c>
      <c r="G38" s="1"/>
      <c r="H38" s="2">
        <v>2017</v>
      </c>
      <c r="I38" s="1" t="s">
        <v>180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48</v>
      </c>
      <c r="B39" s="1" t="s">
        <v>49</v>
      </c>
      <c r="C39" s="1" t="s">
        <v>175</v>
      </c>
      <c r="D39" s="1" t="s">
        <v>176</v>
      </c>
      <c r="E39" s="1" t="s">
        <v>1143</v>
      </c>
      <c r="F39" s="1" t="s">
        <v>1144</v>
      </c>
      <c r="G39" s="1" t="s">
        <v>1145</v>
      </c>
      <c r="H39" s="2">
        <v>2007</v>
      </c>
      <c r="I39" s="1" t="s">
        <v>180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48</v>
      </c>
      <c r="B40" s="1" t="s">
        <v>49</v>
      </c>
      <c r="C40" s="1" t="s">
        <v>175</v>
      </c>
      <c r="D40" s="1" t="s">
        <v>176</v>
      </c>
      <c r="E40" s="1" t="s">
        <v>1143</v>
      </c>
      <c r="F40" s="1" t="s">
        <v>1146</v>
      </c>
      <c r="G40" s="1" t="s">
        <v>1147</v>
      </c>
      <c r="H40" s="2">
        <v>2007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48</v>
      </c>
      <c r="B41" s="1" t="s">
        <v>49</v>
      </c>
      <c r="C41" s="1" t="s">
        <v>175</v>
      </c>
      <c r="D41" s="1" t="s">
        <v>507</v>
      </c>
      <c r="E41" s="1" t="s">
        <v>504</v>
      </c>
      <c r="F41" s="1" t="s">
        <v>1148</v>
      </c>
      <c r="G41" s="1" t="s">
        <v>1149</v>
      </c>
      <c r="H41" s="2">
        <v>2024</v>
      </c>
      <c r="I41" s="1" t="s">
        <v>180</v>
      </c>
      <c r="J41" s="3">
        <v>3</v>
      </c>
      <c r="K41" s="1" t="s">
        <v>138</v>
      </c>
      <c r="L41" s="86">
        <v>0</v>
      </c>
    </row>
    <row r="42" spans="1:12" x14ac:dyDescent="0.2">
      <c r="A42" s="1" t="s">
        <v>48</v>
      </c>
      <c r="B42" s="1" t="s">
        <v>49</v>
      </c>
      <c r="C42" s="1" t="s">
        <v>175</v>
      </c>
      <c r="D42" s="1" t="s">
        <v>360</v>
      </c>
      <c r="E42" s="1" t="s">
        <v>143</v>
      </c>
      <c r="F42" s="1"/>
      <c r="G42" s="1"/>
      <c r="H42" s="2">
        <v>2014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48</v>
      </c>
      <c r="B43" s="1" t="s">
        <v>49</v>
      </c>
      <c r="C43" s="1" t="s">
        <v>175</v>
      </c>
      <c r="D43" s="1" t="s">
        <v>1150</v>
      </c>
      <c r="E43" s="1" t="s">
        <v>1151</v>
      </c>
      <c r="F43" s="1" t="s">
        <v>1152</v>
      </c>
      <c r="G43" s="1" t="s">
        <v>1153</v>
      </c>
      <c r="H43" s="2">
        <v>2011</v>
      </c>
      <c r="I43" s="1" t="s">
        <v>180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48</v>
      </c>
      <c r="B44" s="1" t="s">
        <v>49</v>
      </c>
      <c r="C44" s="1" t="s">
        <v>175</v>
      </c>
      <c r="D44" s="1" t="s">
        <v>1154</v>
      </c>
      <c r="E44" s="1" t="s">
        <v>1151</v>
      </c>
      <c r="F44" s="1" t="s">
        <v>1152</v>
      </c>
      <c r="G44" s="1" t="s">
        <v>1153</v>
      </c>
      <c r="H44" s="2">
        <v>2011</v>
      </c>
      <c r="I44" s="1" t="s">
        <v>180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48</v>
      </c>
      <c r="B45" s="1" t="s">
        <v>49</v>
      </c>
      <c r="C45" s="1" t="s">
        <v>175</v>
      </c>
      <c r="D45" s="1" t="s">
        <v>1155</v>
      </c>
      <c r="E45" s="1" t="s">
        <v>610</v>
      </c>
      <c r="F45" s="1" t="s">
        <v>1156</v>
      </c>
      <c r="G45" s="1" t="s">
        <v>1029</v>
      </c>
      <c r="H45" s="2">
        <v>2011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48</v>
      </c>
      <c r="B46" s="1" t="s">
        <v>49</v>
      </c>
      <c r="C46" s="1" t="s">
        <v>175</v>
      </c>
      <c r="D46" s="1" t="s">
        <v>222</v>
      </c>
      <c r="E46" s="1" t="s">
        <v>638</v>
      </c>
      <c r="F46" s="1" t="s">
        <v>638</v>
      </c>
      <c r="G46" s="1"/>
      <c r="H46" s="2">
        <v>2014</v>
      </c>
      <c r="I46" s="1" t="s">
        <v>148</v>
      </c>
      <c r="J46" s="3">
        <v>66</v>
      </c>
      <c r="K46" s="1" t="s">
        <v>138</v>
      </c>
      <c r="L46" s="86">
        <v>0</v>
      </c>
    </row>
    <row r="47" spans="1:12" x14ac:dyDescent="0.2">
      <c r="A47" s="1" t="s">
        <v>48</v>
      </c>
      <c r="B47" s="1" t="s">
        <v>49</v>
      </c>
      <c r="C47" s="1" t="s">
        <v>192</v>
      </c>
      <c r="D47" s="1" t="s">
        <v>228</v>
      </c>
      <c r="E47" s="1" t="s">
        <v>143</v>
      </c>
      <c r="F47" s="1" t="s">
        <v>1157</v>
      </c>
      <c r="G47" s="1"/>
      <c r="H47" s="2">
        <v>2007</v>
      </c>
      <c r="I47" s="1" t="s">
        <v>160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48</v>
      </c>
      <c r="B48" s="1" t="s">
        <v>49</v>
      </c>
      <c r="C48" s="1" t="s">
        <v>532</v>
      </c>
      <c r="D48" s="1" t="s">
        <v>533</v>
      </c>
      <c r="E48" s="1" t="s">
        <v>143</v>
      </c>
      <c r="F48" s="1"/>
      <c r="G48" s="1"/>
      <c r="H48" s="2">
        <v>2014</v>
      </c>
      <c r="I48" s="1" t="s">
        <v>160</v>
      </c>
      <c r="J48" s="3">
        <v>2</v>
      </c>
      <c r="K48" s="1" t="s">
        <v>138</v>
      </c>
      <c r="L48" s="86">
        <v>0</v>
      </c>
    </row>
    <row r="49" spans="1:12" x14ac:dyDescent="0.2">
      <c r="A49" s="114" t="s">
        <v>6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6">
        <f>SUM(L2:L48)</f>
        <v>0</v>
      </c>
    </row>
  </sheetData>
  <mergeCells count="1">
    <mergeCell ref="A49:K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737A-2966-44D9-BC06-1CABE232CA7B}">
  <dimension ref="A1:L45"/>
  <sheetViews>
    <sheetView topLeftCell="A22" workbookViewId="0">
      <selection activeCell="L45" sqref="L45"/>
    </sheetView>
  </sheetViews>
  <sheetFormatPr baseColWidth="10" defaultColWidth="8.83203125" defaultRowHeight="15" x14ac:dyDescent="0.2"/>
  <cols>
    <col min="1" max="1" width="9.5" bestFit="1" customWidth="1"/>
    <col min="2" max="2" width="12.83203125" bestFit="1" customWidth="1"/>
    <col min="3" max="3" width="19.6640625" bestFit="1" customWidth="1"/>
    <col min="4" max="4" width="47.33203125" bestFit="1" customWidth="1"/>
    <col min="5" max="5" width="11.33203125" bestFit="1" customWidth="1"/>
    <col min="6" max="6" width="16.1640625" bestFit="1" customWidth="1"/>
    <col min="7" max="7" width="11.6640625" bestFit="1" customWidth="1"/>
    <col min="8" max="8" width="4.33203125" bestFit="1" customWidth="1"/>
    <col min="9" max="9" width="19.83203125" bestFit="1" customWidth="1"/>
    <col min="10" max="10" width="5.6640625" bestFit="1" customWidth="1"/>
    <col min="11" max="11" width="3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57</v>
      </c>
      <c r="B2" s="1" t="s">
        <v>58</v>
      </c>
      <c r="C2" s="1" t="s">
        <v>132</v>
      </c>
      <c r="D2" s="1" t="s">
        <v>1158</v>
      </c>
      <c r="E2" s="1" t="s">
        <v>134</v>
      </c>
      <c r="F2" s="1" t="s">
        <v>1159</v>
      </c>
      <c r="G2" s="1" t="s">
        <v>386</v>
      </c>
      <c r="H2" s="2">
        <v>2016</v>
      </c>
      <c r="I2" s="1" t="s">
        <v>1160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57</v>
      </c>
      <c r="B3" s="1" t="s">
        <v>58</v>
      </c>
      <c r="C3" s="1" t="s">
        <v>132</v>
      </c>
      <c r="D3" s="1" t="s">
        <v>1161</v>
      </c>
      <c r="E3" s="1" t="s">
        <v>134</v>
      </c>
      <c r="F3" s="1" t="s">
        <v>1159</v>
      </c>
      <c r="G3" s="1" t="s">
        <v>386</v>
      </c>
      <c r="H3" s="2">
        <v>2016</v>
      </c>
      <c r="I3" s="1" t="s">
        <v>1160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57</v>
      </c>
      <c r="B4" s="1" t="s">
        <v>58</v>
      </c>
      <c r="C4" s="1" t="s">
        <v>132</v>
      </c>
      <c r="D4" s="1" t="s">
        <v>637</v>
      </c>
      <c r="E4" s="1" t="s">
        <v>1162</v>
      </c>
      <c r="F4" s="1" t="s">
        <v>1163</v>
      </c>
      <c r="G4" s="1"/>
      <c r="H4" s="2">
        <v>2016</v>
      </c>
      <c r="I4" s="1" t="s">
        <v>1160</v>
      </c>
      <c r="J4" s="3">
        <v>2</v>
      </c>
      <c r="K4" s="1" t="s">
        <v>138</v>
      </c>
      <c r="L4" s="86">
        <v>0</v>
      </c>
    </row>
    <row r="5" spans="1:12" x14ac:dyDescent="0.2">
      <c r="A5" s="1" t="s">
        <v>57</v>
      </c>
      <c r="B5" s="1" t="s">
        <v>58</v>
      </c>
      <c r="C5" s="1" t="s">
        <v>540</v>
      </c>
      <c r="D5" s="1" t="s">
        <v>639</v>
      </c>
      <c r="E5" s="1" t="s">
        <v>643</v>
      </c>
      <c r="F5" s="1" t="s">
        <v>1164</v>
      </c>
      <c r="G5" s="1" t="s">
        <v>1042</v>
      </c>
      <c r="H5" s="2">
        <v>2016</v>
      </c>
      <c r="I5" s="1" t="s">
        <v>1165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57</v>
      </c>
      <c r="B6" s="1" t="s">
        <v>58</v>
      </c>
      <c r="C6" s="1" t="s">
        <v>540</v>
      </c>
      <c r="D6" s="1" t="s">
        <v>639</v>
      </c>
      <c r="E6" s="1" t="s">
        <v>643</v>
      </c>
      <c r="F6" s="1"/>
      <c r="G6" s="1"/>
      <c r="H6" s="2">
        <v>2016</v>
      </c>
      <c r="I6" s="1" t="s">
        <v>1166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57</v>
      </c>
      <c r="B7" s="1" t="s">
        <v>58</v>
      </c>
      <c r="C7" s="1" t="s">
        <v>144</v>
      </c>
      <c r="D7" s="1" t="s">
        <v>150</v>
      </c>
      <c r="E7" s="1" t="s">
        <v>143</v>
      </c>
      <c r="F7" s="1" t="s">
        <v>152</v>
      </c>
      <c r="G7" s="1"/>
      <c r="H7" s="2">
        <v>2017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57</v>
      </c>
      <c r="B8" s="1" t="s">
        <v>58</v>
      </c>
      <c r="C8" s="1" t="s">
        <v>144</v>
      </c>
      <c r="D8" s="1" t="s">
        <v>154</v>
      </c>
      <c r="E8" s="1"/>
      <c r="F8" s="1"/>
      <c r="G8" s="1"/>
      <c r="H8" s="2">
        <v>2017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57</v>
      </c>
      <c r="B9" s="1" t="s">
        <v>58</v>
      </c>
      <c r="C9" s="1" t="s">
        <v>144</v>
      </c>
      <c r="D9" s="1" t="s">
        <v>648</v>
      </c>
      <c r="E9" s="1" t="s">
        <v>265</v>
      </c>
      <c r="F9" s="1" t="s">
        <v>1167</v>
      </c>
      <c r="G9" s="1" t="s">
        <v>1168</v>
      </c>
      <c r="H9" s="2">
        <v>2016</v>
      </c>
      <c r="I9" s="1" t="s">
        <v>931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57</v>
      </c>
      <c r="B10" s="1" t="s">
        <v>58</v>
      </c>
      <c r="C10" s="1" t="s">
        <v>144</v>
      </c>
      <c r="D10" s="1" t="s">
        <v>785</v>
      </c>
      <c r="E10" s="1" t="s">
        <v>548</v>
      </c>
      <c r="F10" s="1" t="s">
        <v>1169</v>
      </c>
      <c r="G10" s="1" t="s">
        <v>1170</v>
      </c>
      <c r="H10" s="2">
        <v>2016</v>
      </c>
      <c r="I10" s="1" t="s">
        <v>1171</v>
      </c>
      <c r="J10" s="3">
        <v>9</v>
      </c>
      <c r="K10" s="1" t="s">
        <v>138</v>
      </c>
      <c r="L10" s="86">
        <v>0</v>
      </c>
    </row>
    <row r="11" spans="1:12" x14ac:dyDescent="0.2">
      <c r="A11" s="1" t="s">
        <v>57</v>
      </c>
      <c r="B11" s="1" t="s">
        <v>58</v>
      </c>
      <c r="C11" s="1" t="s">
        <v>144</v>
      </c>
      <c r="D11" s="1" t="s">
        <v>554</v>
      </c>
      <c r="E11" s="1" t="s">
        <v>157</v>
      </c>
      <c r="F11" s="1" t="s">
        <v>1172</v>
      </c>
      <c r="G11" s="1" t="s">
        <v>1173</v>
      </c>
      <c r="H11" s="2">
        <v>2019</v>
      </c>
      <c r="I11" s="1" t="s">
        <v>931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57</v>
      </c>
      <c r="B12" s="1" t="s">
        <v>58</v>
      </c>
      <c r="C12" s="1" t="s">
        <v>144</v>
      </c>
      <c r="D12" s="1" t="s">
        <v>156</v>
      </c>
      <c r="E12" s="1" t="s">
        <v>157</v>
      </c>
      <c r="F12" s="1" t="s">
        <v>251</v>
      </c>
      <c r="G12" s="1" t="s">
        <v>1174</v>
      </c>
      <c r="H12" s="2">
        <v>2016</v>
      </c>
      <c r="I12" s="1" t="s">
        <v>931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57</v>
      </c>
      <c r="B13" s="1" t="s">
        <v>58</v>
      </c>
      <c r="C13" s="1" t="s">
        <v>161</v>
      </c>
      <c r="D13" s="1" t="s">
        <v>1175</v>
      </c>
      <c r="E13" s="1" t="s">
        <v>1176</v>
      </c>
      <c r="F13" s="1" t="s">
        <v>1177</v>
      </c>
      <c r="G13" s="1"/>
      <c r="H13" s="2">
        <v>2016</v>
      </c>
      <c r="I13" s="1" t="s">
        <v>148</v>
      </c>
      <c r="J13" s="3">
        <v>65</v>
      </c>
      <c r="K13" s="1" t="s">
        <v>149</v>
      </c>
      <c r="L13" s="86">
        <v>0</v>
      </c>
    </row>
    <row r="14" spans="1:12" x14ac:dyDescent="0.2">
      <c r="A14" s="1" t="s">
        <v>57</v>
      </c>
      <c r="B14" s="1" t="s">
        <v>58</v>
      </c>
      <c r="C14" s="1" t="s">
        <v>161</v>
      </c>
      <c r="D14" s="1" t="s">
        <v>1178</v>
      </c>
      <c r="E14" s="1" t="s">
        <v>1179</v>
      </c>
      <c r="F14" s="1" t="s">
        <v>1180</v>
      </c>
      <c r="G14" s="1"/>
      <c r="H14" s="2">
        <v>2004</v>
      </c>
      <c r="I14" s="1" t="s">
        <v>1181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57</v>
      </c>
      <c r="B15" s="1" t="s">
        <v>58</v>
      </c>
      <c r="C15" s="1" t="s">
        <v>205</v>
      </c>
      <c r="D15" s="1" t="s">
        <v>413</v>
      </c>
      <c r="E15" s="1" t="s">
        <v>564</v>
      </c>
      <c r="F15" s="1" t="s">
        <v>1182</v>
      </c>
      <c r="G15" s="1"/>
      <c r="H15" s="2">
        <v>2016</v>
      </c>
      <c r="I15" s="1" t="s">
        <v>1183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57</v>
      </c>
      <c r="B16" s="1" t="s">
        <v>58</v>
      </c>
      <c r="C16" s="1" t="s">
        <v>205</v>
      </c>
      <c r="D16" s="1" t="s">
        <v>413</v>
      </c>
      <c r="E16" s="1" t="s">
        <v>564</v>
      </c>
      <c r="F16" s="1" t="s">
        <v>1184</v>
      </c>
      <c r="G16" s="1"/>
      <c r="H16" s="2">
        <v>2016</v>
      </c>
      <c r="I16" s="1" t="s">
        <v>1185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57</v>
      </c>
      <c r="B17" s="1" t="s">
        <v>58</v>
      </c>
      <c r="C17" s="1" t="s">
        <v>165</v>
      </c>
      <c r="D17" s="1" t="s">
        <v>167</v>
      </c>
      <c r="E17" s="1" t="s">
        <v>168</v>
      </c>
      <c r="F17" s="1" t="s">
        <v>169</v>
      </c>
      <c r="G17" s="1" t="s">
        <v>1186</v>
      </c>
      <c r="H17" s="2">
        <v>2017</v>
      </c>
      <c r="I17" s="1" t="s">
        <v>1160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57</v>
      </c>
      <c r="B18" s="1" t="s">
        <v>58</v>
      </c>
      <c r="C18" s="1" t="s">
        <v>165</v>
      </c>
      <c r="D18" s="1" t="s">
        <v>1187</v>
      </c>
      <c r="E18" s="1" t="s">
        <v>168</v>
      </c>
      <c r="F18" s="1" t="s">
        <v>169</v>
      </c>
      <c r="G18" s="1" t="s">
        <v>1188</v>
      </c>
      <c r="H18" s="2">
        <v>2017</v>
      </c>
      <c r="I18" s="1" t="s">
        <v>1160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57</v>
      </c>
      <c r="B19" s="1" t="s">
        <v>58</v>
      </c>
      <c r="C19" s="1" t="s">
        <v>165</v>
      </c>
      <c r="D19" s="1" t="s">
        <v>1189</v>
      </c>
      <c r="E19" s="1" t="s">
        <v>265</v>
      </c>
      <c r="F19" s="1" t="s">
        <v>1190</v>
      </c>
      <c r="G19" s="1"/>
      <c r="H19" s="2">
        <v>2016</v>
      </c>
      <c r="I19" s="1" t="s">
        <v>1160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57</v>
      </c>
      <c r="B20" s="1" t="s">
        <v>58</v>
      </c>
      <c r="C20" s="1" t="s">
        <v>165</v>
      </c>
      <c r="D20" s="1" t="s">
        <v>1191</v>
      </c>
      <c r="E20" s="1" t="s">
        <v>265</v>
      </c>
      <c r="F20" s="1" t="s">
        <v>1190</v>
      </c>
      <c r="G20" s="1"/>
      <c r="H20" s="2">
        <v>2016</v>
      </c>
      <c r="I20" s="1" t="s">
        <v>1160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57</v>
      </c>
      <c r="B21" s="1" t="s">
        <v>58</v>
      </c>
      <c r="C21" s="1" t="s">
        <v>165</v>
      </c>
      <c r="D21" s="1" t="s">
        <v>1192</v>
      </c>
      <c r="E21" s="1" t="s">
        <v>265</v>
      </c>
      <c r="F21" s="1" t="s">
        <v>1193</v>
      </c>
      <c r="G21" s="1"/>
      <c r="H21" s="2">
        <v>2016</v>
      </c>
      <c r="I21" s="1" t="s">
        <v>1160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57</v>
      </c>
      <c r="B22" s="1" t="s">
        <v>58</v>
      </c>
      <c r="C22" s="1" t="s">
        <v>165</v>
      </c>
      <c r="D22" s="1" t="s">
        <v>1194</v>
      </c>
      <c r="E22" s="1" t="s">
        <v>265</v>
      </c>
      <c r="F22" s="1" t="s">
        <v>1193</v>
      </c>
      <c r="G22" s="1"/>
      <c r="H22" s="2">
        <v>2016</v>
      </c>
      <c r="I22" s="1" t="s">
        <v>1160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57</v>
      </c>
      <c r="B23" s="1" t="s">
        <v>58</v>
      </c>
      <c r="C23" s="1" t="s">
        <v>165</v>
      </c>
      <c r="D23" s="1" t="s">
        <v>1195</v>
      </c>
      <c r="E23" s="1" t="s">
        <v>265</v>
      </c>
      <c r="F23" s="1" t="s">
        <v>1193</v>
      </c>
      <c r="G23" s="1"/>
      <c r="H23" s="2">
        <v>2016</v>
      </c>
      <c r="I23" s="1" t="s">
        <v>1160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57</v>
      </c>
      <c r="B24" s="1" t="s">
        <v>58</v>
      </c>
      <c r="C24" s="1" t="s">
        <v>165</v>
      </c>
      <c r="D24" s="1" t="s">
        <v>1196</v>
      </c>
      <c r="E24" s="1" t="s">
        <v>265</v>
      </c>
      <c r="F24" s="1" t="s">
        <v>1197</v>
      </c>
      <c r="G24" s="1"/>
      <c r="H24" s="2">
        <v>2016</v>
      </c>
      <c r="I24" s="1" t="s">
        <v>1160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57</v>
      </c>
      <c r="B25" s="1" t="s">
        <v>58</v>
      </c>
      <c r="C25" s="1" t="s">
        <v>165</v>
      </c>
      <c r="D25" s="1" t="s">
        <v>1198</v>
      </c>
      <c r="E25" s="1" t="s">
        <v>265</v>
      </c>
      <c r="F25" s="1" t="s">
        <v>1199</v>
      </c>
      <c r="G25" s="1"/>
      <c r="H25" s="2">
        <v>2016</v>
      </c>
      <c r="I25" s="1" t="s">
        <v>1160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57</v>
      </c>
      <c r="B26" s="1" t="s">
        <v>58</v>
      </c>
      <c r="C26" s="1" t="s">
        <v>165</v>
      </c>
      <c r="D26" s="1" t="s">
        <v>1200</v>
      </c>
      <c r="E26" s="1" t="s">
        <v>265</v>
      </c>
      <c r="F26" s="1" t="s">
        <v>1197</v>
      </c>
      <c r="G26" s="1"/>
      <c r="H26" s="2">
        <v>2016</v>
      </c>
      <c r="I26" s="1" t="s">
        <v>1160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57</v>
      </c>
      <c r="B27" s="1" t="s">
        <v>58</v>
      </c>
      <c r="C27" s="1" t="s">
        <v>165</v>
      </c>
      <c r="D27" s="1" t="s">
        <v>1201</v>
      </c>
      <c r="E27" s="1" t="s">
        <v>445</v>
      </c>
      <c r="F27" s="1" t="s">
        <v>1202</v>
      </c>
      <c r="G27" s="1"/>
      <c r="H27" s="2">
        <v>2016</v>
      </c>
      <c r="I27" s="1" t="s">
        <v>1160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57</v>
      </c>
      <c r="B28" s="1" t="s">
        <v>58</v>
      </c>
      <c r="C28" s="1" t="s">
        <v>165</v>
      </c>
      <c r="D28" s="1" t="s">
        <v>1203</v>
      </c>
      <c r="E28" s="1" t="s">
        <v>445</v>
      </c>
      <c r="F28" s="1" t="s">
        <v>1202</v>
      </c>
      <c r="G28" s="1"/>
      <c r="H28" s="2">
        <v>2016</v>
      </c>
      <c r="I28" s="1" t="s">
        <v>1160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57</v>
      </c>
      <c r="B29" s="1" t="s">
        <v>58</v>
      </c>
      <c r="C29" s="1" t="s">
        <v>165</v>
      </c>
      <c r="D29" s="1" t="s">
        <v>1204</v>
      </c>
      <c r="E29" s="1" t="s">
        <v>134</v>
      </c>
      <c r="F29" s="1"/>
      <c r="G29" s="1"/>
      <c r="H29" s="2">
        <v>2016</v>
      </c>
      <c r="I29" s="1" t="s">
        <v>1160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57</v>
      </c>
      <c r="B30" s="1" t="s">
        <v>58</v>
      </c>
      <c r="C30" s="1" t="s">
        <v>165</v>
      </c>
      <c r="D30" s="1" t="s">
        <v>1205</v>
      </c>
      <c r="E30" s="1" t="s">
        <v>143</v>
      </c>
      <c r="F30" s="1" t="s">
        <v>143</v>
      </c>
      <c r="G30" s="1" t="s">
        <v>1070</v>
      </c>
      <c r="H30" s="2">
        <v>2016</v>
      </c>
      <c r="I30" s="1" t="s">
        <v>1160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57</v>
      </c>
      <c r="B31" s="1" t="s">
        <v>58</v>
      </c>
      <c r="C31" s="1" t="s">
        <v>165</v>
      </c>
      <c r="D31" s="1" t="s">
        <v>1206</v>
      </c>
      <c r="E31" s="1" t="s">
        <v>1207</v>
      </c>
      <c r="F31" s="1" t="s">
        <v>152</v>
      </c>
      <c r="G31" s="1"/>
      <c r="H31" s="2">
        <v>2016</v>
      </c>
      <c r="I31" s="1" t="s">
        <v>148</v>
      </c>
      <c r="J31" s="3">
        <v>91</v>
      </c>
      <c r="K31" s="1" t="s">
        <v>138</v>
      </c>
      <c r="L31" s="86">
        <v>0</v>
      </c>
    </row>
    <row r="32" spans="1:12" x14ac:dyDescent="0.2">
      <c r="A32" s="1" t="s">
        <v>57</v>
      </c>
      <c r="B32" s="1" t="s">
        <v>58</v>
      </c>
      <c r="C32" s="1" t="s">
        <v>165</v>
      </c>
      <c r="D32" s="1" t="s">
        <v>1208</v>
      </c>
      <c r="E32" s="1" t="s">
        <v>1209</v>
      </c>
      <c r="F32" s="1" t="s">
        <v>143</v>
      </c>
      <c r="G32" s="1"/>
      <c r="H32" s="2">
        <v>2016</v>
      </c>
      <c r="I32" s="1" t="s">
        <v>1160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57</v>
      </c>
      <c r="B33" s="1" t="s">
        <v>58</v>
      </c>
      <c r="C33" s="1" t="s">
        <v>175</v>
      </c>
      <c r="D33" s="1" t="s">
        <v>183</v>
      </c>
      <c r="E33" s="1" t="s">
        <v>1090</v>
      </c>
      <c r="F33" s="1" t="s">
        <v>1210</v>
      </c>
      <c r="G33" s="1" t="s">
        <v>1211</v>
      </c>
      <c r="H33" s="2">
        <v>2016</v>
      </c>
      <c r="I33" s="1" t="s">
        <v>1160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57</v>
      </c>
      <c r="B34" s="1" t="s">
        <v>58</v>
      </c>
      <c r="C34" s="1" t="s">
        <v>175</v>
      </c>
      <c r="D34" s="1" t="s">
        <v>1212</v>
      </c>
      <c r="E34" s="1" t="s">
        <v>152</v>
      </c>
      <c r="F34" s="1" t="s">
        <v>152</v>
      </c>
      <c r="G34" s="1"/>
      <c r="H34" s="2">
        <v>2016</v>
      </c>
      <c r="I34" s="1" t="s">
        <v>148</v>
      </c>
      <c r="J34" s="3">
        <v>218</v>
      </c>
      <c r="K34" s="1" t="s">
        <v>138</v>
      </c>
      <c r="L34" s="86">
        <v>0</v>
      </c>
    </row>
    <row r="35" spans="1:12" x14ac:dyDescent="0.2">
      <c r="A35" s="1" t="s">
        <v>57</v>
      </c>
      <c r="B35" s="1" t="s">
        <v>58</v>
      </c>
      <c r="C35" s="1" t="s">
        <v>175</v>
      </c>
      <c r="D35" s="1" t="s">
        <v>1213</v>
      </c>
      <c r="E35" s="1" t="s">
        <v>504</v>
      </c>
      <c r="F35" s="1" t="s">
        <v>1214</v>
      </c>
      <c r="G35" s="1" t="s">
        <v>1215</v>
      </c>
      <c r="H35" s="2">
        <v>2016</v>
      </c>
      <c r="I35" s="1" t="s">
        <v>1216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57</v>
      </c>
      <c r="B36" s="1" t="s">
        <v>58</v>
      </c>
      <c r="C36" s="1" t="s">
        <v>175</v>
      </c>
      <c r="D36" s="1" t="s">
        <v>1217</v>
      </c>
      <c r="E36" s="1" t="s">
        <v>504</v>
      </c>
      <c r="F36" s="1" t="s">
        <v>1214</v>
      </c>
      <c r="G36" s="1" t="s">
        <v>1215</v>
      </c>
      <c r="H36" s="2">
        <v>2016</v>
      </c>
      <c r="I36" s="1" t="s">
        <v>1216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57</v>
      </c>
      <c r="B37" s="1" t="s">
        <v>58</v>
      </c>
      <c r="C37" s="1" t="s">
        <v>192</v>
      </c>
      <c r="D37" s="1" t="s">
        <v>284</v>
      </c>
      <c r="E37" s="1" t="s">
        <v>996</v>
      </c>
      <c r="F37" s="1" t="s">
        <v>1218</v>
      </c>
      <c r="G37" s="1"/>
      <c r="H37" s="2">
        <v>2016</v>
      </c>
      <c r="I37" s="1" t="s">
        <v>1160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57</v>
      </c>
      <c r="B38" s="1" t="s">
        <v>58</v>
      </c>
      <c r="C38" s="1" t="s">
        <v>192</v>
      </c>
      <c r="D38" s="1" t="s">
        <v>1219</v>
      </c>
      <c r="E38" s="1" t="s">
        <v>288</v>
      </c>
      <c r="F38" s="1" t="s">
        <v>289</v>
      </c>
      <c r="G38" s="1" t="s">
        <v>1220</v>
      </c>
      <c r="H38" s="2">
        <v>2016</v>
      </c>
      <c r="I38" s="1" t="s">
        <v>1160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57</v>
      </c>
      <c r="B39" s="1" t="s">
        <v>58</v>
      </c>
      <c r="C39" s="1" t="s">
        <v>279</v>
      </c>
      <c r="D39" s="1" t="s">
        <v>1221</v>
      </c>
      <c r="E39" s="1"/>
      <c r="F39" s="1"/>
      <c r="G39" s="1"/>
      <c r="H39" s="2">
        <v>2016</v>
      </c>
      <c r="I39" s="1" t="s">
        <v>148</v>
      </c>
      <c r="J39" s="3">
        <v>55</v>
      </c>
      <c r="K39" s="1" t="s">
        <v>149</v>
      </c>
      <c r="L39" s="86">
        <v>0</v>
      </c>
    </row>
    <row r="40" spans="1:12" x14ac:dyDescent="0.2">
      <c r="A40" s="1" t="s">
        <v>57</v>
      </c>
      <c r="B40" s="1" t="s">
        <v>58</v>
      </c>
      <c r="C40" s="1" t="s">
        <v>279</v>
      </c>
      <c r="D40" s="1" t="s">
        <v>1222</v>
      </c>
      <c r="E40" s="1" t="s">
        <v>1223</v>
      </c>
      <c r="F40" s="1" t="s">
        <v>1224</v>
      </c>
      <c r="G40" s="1"/>
      <c r="H40" s="2">
        <v>2016</v>
      </c>
      <c r="I40" s="1" t="s">
        <v>148</v>
      </c>
      <c r="J40" s="3">
        <v>9</v>
      </c>
      <c r="K40" s="1" t="s">
        <v>138</v>
      </c>
      <c r="L40" s="86">
        <v>0</v>
      </c>
    </row>
    <row r="41" spans="1:12" x14ac:dyDescent="0.2">
      <c r="A41" s="1" t="s">
        <v>57</v>
      </c>
      <c r="B41" s="1" t="s">
        <v>58</v>
      </c>
      <c r="C41" s="1" t="s">
        <v>279</v>
      </c>
      <c r="D41" s="1" t="s">
        <v>1225</v>
      </c>
      <c r="E41" s="1" t="s">
        <v>1226</v>
      </c>
      <c r="F41" s="1" t="s">
        <v>1227</v>
      </c>
      <c r="G41" s="1" t="s">
        <v>1228</v>
      </c>
      <c r="H41" s="2">
        <v>2021</v>
      </c>
      <c r="I41" s="1" t="s">
        <v>148</v>
      </c>
      <c r="J41" s="3">
        <v>10</v>
      </c>
      <c r="K41" s="1" t="s">
        <v>138</v>
      </c>
      <c r="L41" s="86">
        <v>0</v>
      </c>
    </row>
    <row r="42" spans="1:12" x14ac:dyDescent="0.2">
      <c r="A42" s="1" t="s">
        <v>57</v>
      </c>
      <c r="B42" s="1" t="s">
        <v>58</v>
      </c>
      <c r="C42" s="1" t="s">
        <v>279</v>
      </c>
      <c r="D42" s="1" t="s">
        <v>1229</v>
      </c>
      <c r="E42" s="1" t="s">
        <v>1226</v>
      </c>
      <c r="F42" s="1" t="s">
        <v>1230</v>
      </c>
      <c r="G42" s="1" t="s">
        <v>1231</v>
      </c>
      <c r="H42" s="2">
        <v>2021</v>
      </c>
      <c r="I42" s="1" t="s">
        <v>148</v>
      </c>
      <c r="J42" s="3">
        <v>2</v>
      </c>
      <c r="K42" s="1" t="s">
        <v>138</v>
      </c>
      <c r="L42" s="86">
        <v>0</v>
      </c>
    </row>
    <row r="43" spans="1:12" x14ac:dyDescent="0.2">
      <c r="A43" s="1" t="s">
        <v>57</v>
      </c>
      <c r="B43" s="1" t="s">
        <v>58</v>
      </c>
      <c r="C43" s="1" t="s">
        <v>279</v>
      </c>
      <c r="D43" s="1" t="s">
        <v>530</v>
      </c>
      <c r="E43" s="1" t="s">
        <v>281</v>
      </c>
      <c r="F43" s="1" t="s">
        <v>152</v>
      </c>
      <c r="G43" s="1"/>
      <c r="H43" s="2">
        <v>2016</v>
      </c>
      <c r="I43" s="1" t="s">
        <v>148</v>
      </c>
      <c r="J43" s="3">
        <v>24</v>
      </c>
      <c r="K43" s="1" t="s">
        <v>138</v>
      </c>
      <c r="L43" s="86">
        <v>0</v>
      </c>
    </row>
    <row r="44" spans="1:12" x14ac:dyDescent="0.2">
      <c r="A44" s="1" t="s">
        <v>57</v>
      </c>
      <c r="B44" s="1" t="s">
        <v>58</v>
      </c>
      <c r="C44" s="1" t="s">
        <v>532</v>
      </c>
      <c r="D44" s="1" t="s">
        <v>533</v>
      </c>
      <c r="E44" s="1" t="s">
        <v>1232</v>
      </c>
      <c r="F44" s="1"/>
      <c r="G44" s="1"/>
      <c r="H44" s="2">
        <v>2016</v>
      </c>
      <c r="I44" s="1" t="s">
        <v>931</v>
      </c>
      <c r="J44" s="3">
        <v>2</v>
      </c>
      <c r="K44" s="1" t="s">
        <v>138</v>
      </c>
      <c r="L44" s="86">
        <v>0</v>
      </c>
    </row>
    <row r="45" spans="1:12" x14ac:dyDescent="0.2">
      <c r="A45" s="114" t="s">
        <v>6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6">
        <f>SUM(L2:L44)</f>
        <v>0</v>
      </c>
    </row>
  </sheetData>
  <mergeCells count="1">
    <mergeCell ref="A45:K4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2927D-BC74-4753-9075-37EEA92DCCBD}">
  <dimension ref="A1:L86"/>
  <sheetViews>
    <sheetView topLeftCell="A67" workbookViewId="0">
      <selection activeCell="L86" sqref="L86"/>
    </sheetView>
  </sheetViews>
  <sheetFormatPr baseColWidth="10" defaultColWidth="8.83203125" defaultRowHeight="15" x14ac:dyDescent="0.2"/>
  <cols>
    <col min="1" max="1" width="17.33203125" bestFit="1" customWidth="1"/>
    <col min="2" max="2" width="8.6640625" bestFit="1" customWidth="1"/>
    <col min="3" max="3" width="19.6640625" bestFit="1" customWidth="1"/>
    <col min="4" max="4" width="58.5" bestFit="1" customWidth="1"/>
    <col min="5" max="5" width="12.83203125" bestFit="1" customWidth="1"/>
    <col min="6" max="6" width="16.5" bestFit="1" customWidth="1"/>
    <col min="7" max="7" width="18.33203125" bestFit="1" customWidth="1"/>
    <col min="8" max="8" width="7.1640625" bestFit="1" customWidth="1"/>
    <col min="9" max="9" width="16.33203125" bestFit="1" customWidth="1"/>
    <col min="10" max="10" width="5.66406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67</v>
      </c>
      <c r="B2" s="1" t="s">
        <v>68</v>
      </c>
      <c r="C2" s="1" t="s">
        <v>132</v>
      </c>
      <c r="D2" s="1" t="s">
        <v>1233</v>
      </c>
      <c r="E2" s="1" t="s">
        <v>1234</v>
      </c>
      <c r="F2" s="1"/>
      <c r="G2" s="1" t="s">
        <v>1235</v>
      </c>
      <c r="H2" s="2">
        <v>2010</v>
      </c>
      <c r="I2" s="1" t="s">
        <v>160</v>
      </c>
      <c r="J2" s="3">
        <v>3</v>
      </c>
      <c r="K2" s="1" t="s">
        <v>138</v>
      </c>
      <c r="L2" s="86">
        <v>0</v>
      </c>
    </row>
    <row r="3" spans="1:12" x14ac:dyDescent="0.2">
      <c r="A3" s="1" t="s">
        <v>67</v>
      </c>
      <c r="B3" s="1" t="s">
        <v>68</v>
      </c>
      <c r="C3" s="1" t="s">
        <v>132</v>
      </c>
      <c r="D3" s="1" t="s">
        <v>1236</v>
      </c>
      <c r="E3" s="1" t="s">
        <v>134</v>
      </c>
      <c r="F3" s="1" t="s">
        <v>1237</v>
      </c>
      <c r="G3" s="1" t="s">
        <v>386</v>
      </c>
      <c r="H3" s="2">
        <v>2010</v>
      </c>
      <c r="I3" s="1" t="s">
        <v>137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67</v>
      </c>
      <c r="B4" s="1" t="s">
        <v>68</v>
      </c>
      <c r="C4" s="1" t="s">
        <v>132</v>
      </c>
      <c r="D4" s="1" t="s">
        <v>1238</v>
      </c>
      <c r="E4" s="1" t="s">
        <v>134</v>
      </c>
      <c r="F4" s="1" t="s">
        <v>1237</v>
      </c>
      <c r="G4" s="1" t="s">
        <v>386</v>
      </c>
      <c r="H4" s="2">
        <v>2010</v>
      </c>
      <c r="I4" s="1" t="s">
        <v>137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67</v>
      </c>
      <c r="B5" s="1" t="s">
        <v>68</v>
      </c>
      <c r="C5" s="1" t="s">
        <v>132</v>
      </c>
      <c r="D5" s="1" t="s">
        <v>1239</v>
      </c>
      <c r="E5" s="1" t="s">
        <v>134</v>
      </c>
      <c r="F5" s="1" t="s">
        <v>1237</v>
      </c>
      <c r="G5" s="1" t="s">
        <v>386</v>
      </c>
      <c r="H5" s="2">
        <v>2010</v>
      </c>
      <c r="I5" s="1" t="s">
        <v>137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67</v>
      </c>
      <c r="B6" s="1" t="s">
        <v>68</v>
      </c>
      <c r="C6" s="1" t="s">
        <v>132</v>
      </c>
      <c r="D6" s="1" t="s">
        <v>1240</v>
      </c>
      <c r="E6" s="1" t="s">
        <v>134</v>
      </c>
      <c r="F6" s="1" t="s">
        <v>1237</v>
      </c>
      <c r="G6" s="1" t="s">
        <v>386</v>
      </c>
      <c r="H6" s="2">
        <v>2010</v>
      </c>
      <c r="I6" s="1" t="s">
        <v>137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67</v>
      </c>
      <c r="B7" s="1" t="s">
        <v>68</v>
      </c>
      <c r="C7" s="1" t="s">
        <v>132</v>
      </c>
      <c r="D7" s="1" t="s">
        <v>1241</v>
      </c>
      <c r="E7" s="1" t="s">
        <v>134</v>
      </c>
      <c r="F7" s="1" t="s">
        <v>1237</v>
      </c>
      <c r="G7" s="1" t="s">
        <v>386</v>
      </c>
      <c r="H7" s="2">
        <v>2010</v>
      </c>
      <c r="I7" s="1" t="s">
        <v>137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67</v>
      </c>
      <c r="B8" s="1" t="s">
        <v>68</v>
      </c>
      <c r="C8" s="1" t="s">
        <v>132</v>
      </c>
      <c r="D8" s="1" t="s">
        <v>1242</v>
      </c>
      <c r="E8" s="1" t="s">
        <v>134</v>
      </c>
      <c r="F8" s="1" t="s">
        <v>1237</v>
      </c>
      <c r="G8" s="1" t="s">
        <v>386</v>
      </c>
      <c r="H8" s="2">
        <v>2010</v>
      </c>
      <c r="I8" s="1" t="s">
        <v>137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67</v>
      </c>
      <c r="B9" s="1" t="s">
        <v>68</v>
      </c>
      <c r="C9" s="1" t="s">
        <v>132</v>
      </c>
      <c r="D9" s="1" t="s">
        <v>1243</v>
      </c>
      <c r="E9" s="1" t="s">
        <v>134</v>
      </c>
      <c r="F9" s="1" t="s">
        <v>1237</v>
      </c>
      <c r="G9" s="1" t="s">
        <v>386</v>
      </c>
      <c r="H9" s="2">
        <v>2010</v>
      </c>
      <c r="I9" s="1" t="s">
        <v>137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67</v>
      </c>
      <c r="B10" s="1" t="s">
        <v>68</v>
      </c>
      <c r="C10" s="1" t="s">
        <v>132</v>
      </c>
      <c r="D10" s="1" t="s">
        <v>1244</v>
      </c>
      <c r="E10" s="1" t="s">
        <v>1162</v>
      </c>
      <c r="F10" s="1" t="s">
        <v>1245</v>
      </c>
      <c r="G10" s="1" t="s">
        <v>1246</v>
      </c>
      <c r="H10" s="2">
        <v>2010</v>
      </c>
      <c r="I10" s="1" t="s">
        <v>1247</v>
      </c>
      <c r="J10" s="3">
        <v>7</v>
      </c>
      <c r="K10" s="1" t="s">
        <v>138</v>
      </c>
      <c r="L10" s="86">
        <v>0</v>
      </c>
    </row>
    <row r="11" spans="1:12" x14ac:dyDescent="0.2">
      <c r="A11" s="1" t="s">
        <v>67</v>
      </c>
      <c r="B11" s="1" t="s">
        <v>68</v>
      </c>
      <c r="C11" s="1" t="s">
        <v>540</v>
      </c>
      <c r="D11" s="1" t="s">
        <v>772</v>
      </c>
      <c r="E11" s="1" t="s">
        <v>1248</v>
      </c>
      <c r="F11" s="1"/>
      <c r="G11" s="1"/>
      <c r="H11" s="2">
        <v>2010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67</v>
      </c>
      <c r="B12" s="1" t="s">
        <v>68</v>
      </c>
      <c r="C12" s="1" t="s">
        <v>144</v>
      </c>
      <c r="D12" s="1" t="s">
        <v>145</v>
      </c>
      <c r="E12" s="1" t="s">
        <v>143</v>
      </c>
      <c r="F12" s="1"/>
      <c r="G12" s="1"/>
      <c r="H12" s="2">
        <v>2010</v>
      </c>
      <c r="I12" s="1" t="s">
        <v>160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67</v>
      </c>
      <c r="B13" s="1" t="s">
        <v>68</v>
      </c>
      <c r="C13" s="1" t="s">
        <v>144</v>
      </c>
      <c r="D13" s="1" t="s">
        <v>150</v>
      </c>
      <c r="E13" s="1" t="s">
        <v>143</v>
      </c>
      <c r="F13" s="1" t="s">
        <v>152</v>
      </c>
      <c r="G13" s="1"/>
      <c r="H13" s="2">
        <v>2010</v>
      </c>
      <c r="I13" s="1" t="s">
        <v>148</v>
      </c>
      <c r="J13" s="3">
        <v>1</v>
      </c>
      <c r="K13" s="1" t="s">
        <v>153</v>
      </c>
      <c r="L13" s="86">
        <v>0</v>
      </c>
    </row>
    <row r="14" spans="1:12" x14ac:dyDescent="0.2">
      <c r="A14" s="1" t="s">
        <v>67</v>
      </c>
      <c r="B14" s="1" t="s">
        <v>68</v>
      </c>
      <c r="C14" s="1" t="s">
        <v>144</v>
      </c>
      <c r="D14" s="1" t="s">
        <v>154</v>
      </c>
      <c r="E14" s="1"/>
      <c r="F14" s="1"/>
      <c r="G14" s="1"/>
      <c r="H14" s="2">
        <v>2010</v>
      </c>
      <c r="I14" s="1" t="s">
        <v>148</v>
      </c>
      <c r="J14" s="3">
        <v>1</v>
      </c>
      <c r="K14" s="1" t="s">
        <v>153</v>
      </c>
      <c r="L14" s="86">
        <v>0</v>
      </c>
    </row>
    <row r="15" spans="1:12" x14ac:dyDescent="0.2">
      <c r="A15" s="1" t="s">
        <v>67</v>
      </c>
      <c r="B15" s="1" t="s">
        <v>68</v>
      </c>
      <c r="C15" s="1" t="s">
        <v>144</v>
      </c>
      <c r="D15" s="1" t="s">
        <v>648</v>
      </c>
      <c r="E15" s="1" t="s">
        <v>649</v>
      </c>
      <c r="F15" s="1" t="s">
        <v>1249</v>
      </c>
      <c r="G15" s="1" t="s">
        <v>651</v>
      </c>
      <c r="H15" s="2">
        <v>2010</v>
      </c>
      <c r="I15" s="1" t="s">
        <v>160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67</v>
      </c>
      <c r="B16" s="1" t="s">
        <v>68</v>
      </c>
      <c r="C16" s="1" t="s">
        <v>144</v>
      </c>
      <c r="D16" s="1" t="s">
        <v>652</v>
      </c>
      <c r="E16" s="1" t="s">
        <v>265</v>
      </c>
      <c r="F16" s="1" t="s">
        <v>399</v>
      </c>
      <c r="G16" s="1"/>
      <c r="H16" s="2">
        <v>2008</v>
      </c>
      <c r="I16" s="1" t="s">
        <v>200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67</v>
      </c>
      <c r="B17" s="1" t="s">
        <v>68</v>
      </c>
      <c r="C17" s="1" t="s">
        <v>144</v>
      </c>
      <c r="D17" s="1" t="s">
        <v>1250</v>
      </c>
      <c r="E17" s="1" t="s">
        <v>1251</v>
      </c>
      <c r="F17" s="1" t="s">
        <v>1252</v>
      </c>
      <c r="G17" s="1" t="s">
        <v>1253</v>
      </c>
      <c r="H17" s="2">
        <v>2008</v>
      </c>
      <c r="I17" s="1" t="s">
        <v>200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67</v>
      </c>
      <c r="B18" s="1" t="s">
        <v>68</v>
      </c>
      <c r="C18" s="1" t="s">
        <v>144</v>
      </c>
      <c r="D18" s="1" t="s">
        <v>405</v>
      </c>
      <c r="E18" s="1" t="s">
        <v>157</v>
      </c>
      <c r="F18" s="1" t="s">
        <v>660</v>
      </c>
      <c r="G18" s="1" t="s">
        <v>659</v>
      </c>
      <c r="H18" s="2">
        <v>2010</v>
      </c>
      <c r="I18" s="1" t="s">
        <v>351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67</v>
      </c>
      <c r="B19" s="1" t="s">
        <v>68</v>
      </c>
      <c r="C19" s="1" t="s">
        <v>144</v>
      </c>
      <c r="D19" s="1" t="s">
        <v>405</v>
      </c>
      <c r="E19" s="1" t="s">
        <v>157</v>
      </c>
      <c r="F19" s="1" t="s">
        <v>660</v>
      </c>
      <c r="G19" s="1" t="s">
        <v>659</v>
      </c>
      <c r="H19" s="2">
        <v>2010</v>
      </c>
      <c r="I19" s="1" t="s">
        <v>351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67</v>
      </c>
      <c r="B20" s="1" t="s">
        <v>68</v>
      </c>
      <c r="C20" s="1" t="s">
        <v>144</v>
      </c>
      <c r="D20" s="1" t="s">
        <v>662</v>
      </c>
      <c r="E20" s="1" t="s">
        <v>157</v>
      </c>
      <c r="F20" s="1" t="s">
        <v>660</v>
      </c>
      <c r="G20" s="1" t="s">
        <v>663</v>
      </c>
      <c r="H20" s="2">
        <v>2022</v>
      </c>
      <c r="I20" s="1" t="s">
        <v>160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67</v>
      </c>
      <c r="B21" s="1" t="s">
        <v>68</v>
      </c>
      <c r="C21" s="1" t="s">
        <v>144</v>
      </c>
      <c r="D21" s="1" t="s">
        <v>662</v>
      </c>
      <c r="E21" s="1" t="s">
        <v>157</v>
      </c>
      <c r="F21" s="1" t="s">
        <v>661</v>
      </c>
      <c r="G21" s="1" t="s">
        <v>663</v>
      </c>
      <c r="H21" s="2">
        <v>2010</v>
      </c>
      <c r="I21" s="1" t="s">
        <v>160</v>
      </c>
      <c r="J21" s="3">
        <v>2</v>
      </c>
      <c r="K21" s="1" t="s">
        <v>138</v>
      </c>
      <c r="L21" s="86">
        <v>0</v>
      </c>
    </row>
    <row r="22" spans="1:12" x14ac:dyDescent="0.2">
      <c r="A22" s="1" t="s">
        <v>67</v>
      </c>
      <c r="B22" s="1" t="s">
        <v>68</v>
      </c>
      <c r="C22" s="1" t="s">
        <v>144</v>
      </c>
      <c r="D22" s="1" t="s">
        <v>662</v>
      </c>
      <c r="E22" s="1" t="s">
        <v>157</v>
      </c>
      <c r="F22" s="1" t="s">
        <v>661</v>
      </c>
      <c r="G22" s="1" t="s">
        <v>663</v>
      </c>
      <c r="H22" s="2">
        <v>2010</v>
      </c>
      <c r="I22" s="1" t="s">
        <v>351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67</v>
      </c>
      <c r="B23" s="1" t="s">
        <v>68</v>
      </c>
      <c r="C23" s="1" t="s">
        <v>144</v>
      </c>
      <c r="D23" s="1" t="s">
        <v>662</v>
      </c>
      <c r="E23" s="1" t="s">
        <v>157</v>
      </c>
      <c r="F23" s="1" t="s">
        <v>661</v>
      </c>
      <c r="G23" s="1" t="s">
        <v>663</v>
      </c>
      <c r="H23" s="2">
        <v>2010</v>
      </c>
      <c r="I23" s="1" t="s">
        <v>200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67</v>
      </c>
      <c r="B24" s="1" t="s">
        <v>68</v>
      </c>
      <c r="C24" s="1" t="s">
        <v>144</v>
      </c>
      <c r="D24" s="1" t="s">
        <v>554</v>
      </c>
      <c r="E24" s="1" t="s">
        <v>157</v>
      </c>
      <c r="F24" s="1" t="s">
        <v>664</v>
      </c>
      <c r="G24" s="1" t="s">
        <v>1017</v>
      </c>
      <c r="H24" s="2">
        <v>2010</v>
      </c>
      <c r="I24" s="1" t="s">
        <v>200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67</v>
      </c>
      <c r="B25" s="1" t="s">
        <v>68</v>
      </c>
      <c r="C25" s="1" t="s">
        <v>144</v>
      </c>
      <c r="D25" s="1" t="s">
        <v>554</v>
      </c>
      <c r="E25" s="1" t="s">
        <v>157</v>
      </c>
      <c r="F25" s="1" t="s">
        <v>664</v>
      </c>
      <c r="G25" s="1" t="s">
        <v>1017</v>
      </c>
      <c r="H25" s="2">
        <v>2010</v>
      </c>
      <c r="I25" s="1" t="s">
        <v>200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67</v>
      </c>
      <c r="B26" s="1" t="s">
        <v>68</v>
      </c>
      <c r="C26" s="1" t="s">
        <v>161</v>
      </c>
      <c r="D26" s="1" t="s">
        <v>203</v>
      </c>
      <c r="E26" s="1" t="s">
        <v>1254</v>
      </c>
      <c r="F26" s="1" t="s">
        <v>1255</v>
      </c>
      <c r="G26" s="1" t="s">
        <v>1256</v>
      </c>
      <c r="H26" s="2">
        <v>2015</v>
      </c>
      <c r="I26" s="1" t="s">
        <v>1257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67</v>
      </c>
      <c r="B27" s="1" t="s">
        <v>68</v>
      </c>
      <c r="C27" s="1" t="s">
        <v>161</v>
      </c>
      <c r="D27" s="1" t="s">
        <v>1258</v>
      </c>
      <c r="E27" s="1" t="s">
        <v>1259</v>
      </c>
      <c r="F27" s="1" t="s">
        <v>152</v>
      </c>
      <c r="G27" s="1"/>
      <c r="H27" s="2">
        <v>2010</v>
      </c>
      <c r="I27" s="1" t="s">
        <v>148</v>
      </c>
      <c r="J27" s="3">
        <v>55</v>
      </c>
      <c r="K27" s="1" t="s">
        <v>1260</v>
      </c>
      <c r="L27" s="86">
        <v>0</v>
      </c>
    </row>
    <row r="28" spans="1:12" x14ac:dyDescent="0.2">
      <c r="A28" s="1" t="s">
        <v>67</v>
      </c>
      <c r="B28" s="1" t="s">
        <v>68</v>
      </c>
      <c r="C28" s="1" t="s">
        <v>205</v>
      </c>
      <c r="D28" s="1" t="s">
        <v>1126</v>
      </c>
      <c r="E28" s="1" t="s">
        <v>564</v>
      </c>
      <c r="F28" s="1" t="s">
        <v>1261</v>
      </c>
      <c r="G28" s="1" t="s">
        <v>1262</v>
      </c>
      <c r="H28" s="2">
        <v>2010</v>
      </c>
      <c r="I28" s="1" t="s">
        <v>1263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67</v>
      </c>
      <c r="B29" s="1" t="s">
        <v>68</v>
      </c>
      <c r="C29" s="1" t="s">
        <v>205</v>
      </c>
      <c r="D29" s="1" t="s">
        <v>410</v>
      </c>
      <c r="E29" s="1" t="s">
        <v>564</v>
      </c>
      <c r="F29" s="1" t="s">
        <v>1264</v>
      </c>
      <c r="G29" s="1" t="s">
        <v>1265</v>
      </c>
      <c r="H29" s="2">
        <v>2014</v>
      </c>
      <c r="I29" s="1" t="s">
        <v>799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67</v>
      </c>
      <c r="B30" s="1" t="s">
        <v>68</v>
      </c>
      <c r="C30" s="1" t="s">
        <v>205</v>
      </c>
      <c r="D30" s="1" t="s">
        <v>1266</v>
      </c>
      <c r="E30" s="1" t="s">
        <v>1267</v>
      </c>
      <c r="F30" s="1" t="s">
        <v>1268</v>
      </c>
      <c r="G30" s="1" t="s">
        <v>141</v>
      </c>
      <c r="H30" s="2">
        <v>2011</v>
      </c>
      <c r="I30" s="1" t="s">
        <v>180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67</v>
      </c>
      <c r="B31" s="1" t="s">
        <v>68</v>
      </c>
      <c r="C31" s="1" t="s">
        <v>165</v>
      </c>
      <c r="D31" s="1" t="s">
        <v>1269</v>
      </c>
      <c r="E31" s="1" t="s">
        <v>168</v>
      </c>
      <c r="F31" s="1" t="s">
        <v>169</v>
      </c>
      <c r="G31" s="1" t="s">
        <v>1270</v>
      </c>
      <c r="H31" s="2">
        <v>2010</v>
      </c>
      <c r="I31" s="1" t="s">
        <v>137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67</v>
      </c>
      <c r="B32" s="1" t="s">
        <v>68</v>
      </c>
      <c r="C32" s="1" t="s">
        <v>165</v>
      </c>
      <c r="D32" s="1" t="s">
        <v>854</v>
      </c>
      <c r="E32" s="1" t="s">
        <v>855</v>
      </c>
      <c r="F32" s="1" t="s">
        <v>143</v>
      </c>
      <c r="G32" s="1"/>
      <c r="H32" s="2">
        <v>2010</v>
      </c>
      <c r="I32" s="1" t="s">
        <v>1271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67</v>
      </c>
      <c r="B33" s="1" t="s">
        <v>68</v>
      </c>
      <c r="C33" s="1" t="s">
        <v>165</v>
      </c>
      <c r="D33" s="1" t="s">
        <v>1272</v>
      </c>
      <c r="E33" s="1" t="s">
        <v>1273</v>
      </c>
      <c r="F33" s="1" t="s">
        <v>1274</v>
      </c>
      <c r="G33" s="1"/>
      <c r="H33" s="2">
        <v>2011</v>
      </c>
      <c r="I33" s="1" t="s">
        <v>1271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67</v>
      </c>
      <c r="B34" s="1" t="s">
        <v>68</v>
      </c>
      <c r="C34" s="1" t="s">
        <v>165</v>
      </c>
      <c r="D34" s="1" t="s">
        <v>1275</v>
      </c>
      <c r="E34" s="1" t="s">
        <v>1273</v>
      </c>
      <c r="F34" s="1" t="s">
        <v>1276</v>
      </c>
      <c r="G34" s="1"/>
      <c r="H34" s="2">
        <v>2010</v>
      </c>
      <c r="I34" s="1" t="s">
        <v>1271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67</v>
      </c>
      <c r="B35" s="1" t="s">
        <v>68</v>
      </c>
      <c r="C35" s="1" t="s">
        <v>165</v>
      </c>
      <c r="D35" s="1" t="s">
        <v>1277</v>
      </c>
      <c r="E35" s="1" t="s">
        <v>1273</v>
      </c>
      <c r="F35" s="1" t="s">
        <v>1278</v>
      </c>
      <c r="G35" s="1"/>
      <c r="H35" s="2">
        <v>2011</v>
      </c>
      <c r="I35" s="1" t="s">
        <v>1271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67</v>
      </c>
      <c r="B36" s="1" t="s">
        <v>68</v>
      </c>
      <c r="C36" s="1" t="s">
        <v>165</v>
      </c>
      <c r="D36" s="1" t="s">
        <v>1279</v>
      </c>
      <c r="E36" s="1" t="s">
        <v>1273</v>
      </c>
      <c r="F36" s="1" t="s">
        <v>1280</v>
      </c>
      <c r="G36" s="1"/>
      <c r="H36" s="2">
        <v>2010</v>
      </c>
      <c r="I36" s="1" t="s">
        <v>1271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67</v>
      </c>
      <c r="B37" s="1" t="s">
        <v>68</v>
      </c>
      <c r="C37" s="1" t="s">
        <v>165</v>
      </c>
      <c r="D37" s="1" t="s">
        <v>1281</v>
      </c>
      <c r="E37" s="1" t="s">
        <v>1273</v>
      </c>
      <c r="F37" s="1" t="s">
        <v>1278</v>
      </c>
      <c r="G37" s="1"/>
      <c r="H37" s="2">
        <v>2011</v>
      </c>
      <c r="I37" s="1" t="s">
        <v>1271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67</v>
      </c>
      <c r="B38" s="1" t="s">
        <v>68</v>
      </c>
      <c r="C38" s="1" t="s">
        <v>165</v>
      </c>
      <c r="D38" s="1" t="s">
        <v>1282</v>
      </c>
      <c r="E38" s="1" t="s">
        <v>1273</v>
      </c>
      <c r="F38" s="1" t="s">
        <v>1276</v>
      </c>
      <c r="G38" s="1"/>
      <c r="H38" s="2">
        <v>2010</v>
      </c>
      <c r="I38" s="1" t="s">
        <v>1271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67</v>
      </c>
      <c r="B39" s="1" t="s">
        <v>68</v>
      </c>
      <c r="C39" s="1" t="s">
        <v>165</v>
      </c>
      <c r="D39" s="1" t="s">
        <v>1283</v>
      </c>
      <c r="E39" s="1" t="s">
        <v>1273</v>
      </c>
      <c r="F39" s="1" t="s">
        <v>1276</v>
      </c>
      <c r="G39" s="1"/>
      <c r="H39" s="2">
        <v>2010</v>
      </c>
      <c r="I39" s="1" t="s">
        <v>1271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67</v>
      </c>
      <c r="B40" s="1" t="s">
        <v>68</v>
      </c>
      <c r="C40" s="1" t="s">
        <v>165</v>
      </c>
      <c r="D40" s="1" t="s">
        <v>1284</v>
      </c>
      <c r="E40" s="1" t="s">
        <v>1273</v>
      </c>
      <c r="F40" s="1" t="s">
        <v>1276</v>
      </c>
      <c r="G40" s="1"/>
      <c r="H40" s="2">
        <v>2010</v>
      </c>
      <c r="I40" s="1" t="s">
        <v>1271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67</v>
      </c>
      <c r="B41" s="1" t="s">
        <v>68</v>
      </c>
      <c r="C41" s="1" t="s">
        <v>165</v>
      </c>
      <c r="D41" s="1" t="s">
        <v>1285</v>
      </c>
      <c r="E41" s="1" t="s">
        <v>1273</v>
      </c>
      <c r="F41" s="1" t="s">
        <v>1286</v>
      </c>
      <c r="G41" s="1"/>
      <c r="H41" s="2">
        <v>2015</v>
      </c>
      <c r="I41" s="1" t="s">
        <v>1271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67</v>
      </c>
      <c r="B42" s="1" t="s">
        <v>68</v>
      </c>
      <c r="C42" s="1" t="s">
        <v>165</v>
      </c>
      <c r="D42" s="1" t="s">
        <v>1287</v>
      </c>
      <c r="E42" s="1" t="s">
        <v>1273</v>
      </c>
      <c r="F42" s="1" t="s">
        <v>1276</v>
      </c>
      <c r="G42" s="1"/>
      <c r="H42" s="2">
        <v>2010</v>
      </c>
      <c r="I42" s="1" t="s">
        <v>1271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67</v>
      </c>
      <c r="B43" s="1" t="s">
        <v>68</v>
      </c>
      <c r="C43" s="1" t="s">
        <v>165</v>
      </c>
      <c r="D43" s="1" t="s">
        <v>1288</v>
      </c>
      <c r="E43" s="1" t="s">
        <v>1273</v>
      </c>
      <c r="F43" s="1" t="s">
        <v>1276</v>
      </c>
      <c r="G43" s="1"/>
      <c r="H43" s="2">
        <v>2010</v>
      </c>
      <c r="I43" s="1" t="s">
        <v>1271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67</v>
      </c>
      <c r="B44" s="1" t="s">
        <v>68</v>
      </c>
      <c r="C44" s="1" t="s">
        <v>165</v>
      </c>
      <c r="D44" s="1" t="s">
        <v>1289</v>
      </c>
      <c r="E44" s="1" t="s">
        <v>1273</v>
      </c>
      <c r="F44" s="1" t="s">
        <v>1276</v>
      </c>
      <c r="G44" s="1"/>
      <c r="H44" s="2">
        <v>2010</v>
      </c>
      <c r="I44" s="1" t="s">
        <v>1271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67</v>
      </c>
      <c r="B45" s="1" t="s">
        <v>68</v>
      </c>
      <c r="C45" s="1" t="s">
        <v>165</v>
      </c>
      <c r="D45" s="1" t="s">
        <v>1290</v>
      </c>
      <c r="E45" s="1" t="s">
        <v>1273</v>
      </c>
      <c r="F45" s="1" t="s">
        <v>1291</v>
      </c>
      <c r="G45" s="1"/>
      <c r="H45" s="2">
        <v>2015</v>
      </c>
      <c r="I45" s="1" t="s">
        <v>1271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67</v>
      </c>
      <c r="B46" s="1" t="s">
        <v>68</v>
      </c>
      <c r="C46" s="1" t="s">
        <v>165</v>
      </c>
      <c r="D46" s="1" t="s">
        <v>1292</v>
      </c>
      <c r="E46" s="1" t="s">
        <v>1273</v>
      </c>
      <c r="F46" s="1" t="s">
        <v>1293</v>
      </c>
      <c r="G46" s="1"/>
      <c r="H46" s="2">
        <v>2011</v>
      </c>
      <c r="I46" s="1" t="s">
        <v>1271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67</v>
      </c>
      <c r="B47" s="1" t="s">
        <v>68</v>
      </c>
      <c r="C47" s="1" t="s">
        <v>165</v>
      </c>
      <c r="D47" s="1" t="s">
        <v>1294</v>
      </c>
      <c r="E47" s="1" t="s">
        <v>1273</v>
      </c>
      <c r="F47" s="1" t="s">
        <v>1295</v>
      </c>
      <c r="G47" s="1"/>
      <c r="H47" s="2">
        <v>2010</v>
      </c>
      <c r="I47" s="1" t="s">
        <v>1271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67</v>
      </c>
      <c r="B48" s="1" t="s">
        <v>68</v>
      </c>
      <c r="C48" s="1" t="s">
        <v>165</v>
      </c>
      <c r="D48" s="1" t="s">
        <v>1296</v>
      </c>
      <c r="E48" s="1" t="s">
        <v>445</v>
      </c>
      <c r="F48" s="1" t="s">
        <v>1297</v>
      </c>
      <c r="G48" s="1"/>
      <c r="H48" s="2">
        <v>2010</v>
      </c>
      <c r="I48" s="1" t="s">
        <v>1298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67</v>
      </c>
      <c r="B49" s="1" t="s">
        <v>68</v>
      </c>
      <c r="C49" s="1" t="s">
        <v>165</v>
      </c>
      <c r="D49" s="1" t="s">
        <v>1299</v>
      </c>
      <c r="E49" s="1" t="s">
        <v>445</v>
      </c>
      <c r="F49" s="1" t="s">
        <v>1297</v>
      </c>
      <c r="G49" s="1"/>
      <c r="H49" s="2">
        <v>2010</v>
      </c>
      <c r="I49" s="1" t="s">
        <v>1298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67</v>
      </c>
      <c r="B50" s="1" t="s">
        <v>68</v>
      </c>
      <c r="C50" s="1" t="s">
        <v>165</v>
      </c>
      <c r="D50" s="1" t="s">
        <v>1300</v>
      </c>
      <c r="E50" s="1" t="s">
        <v>445</v>
      </c>
      <c r="F50" s="1" t="s">
        <v>1297</v>
      </c>
      <c r="G50" s="1"/>
      <c r="H50" s="2">
        <v>2010</v>
      </c>
      <c r="I50" s="1" t="s">
        <v>1298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67</v>
      </c>
      <c r="B51" s="1" t="s">
        <v>68</v>
      </c>
      <c r="C51" s="1" t="s">
        <v>165</v>
      </c>
      <c r="D51" s="1" t="s">
        <v>1301</v>
      </c>
      <c r="E51" s="1" t="s">
        <v>445</v>
      </c>
      <c r="F51" s="1" t="s">
        <v>1297</v>
      </c>
      <c r="G51" s="1"/>
      <c r="H51" s="2">
        <v>2010</v>
      </c>
      <c r="I51" s="1" t="s">
        <v>1298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67</v>
      </c>
      <c r="B52" s="1" t="s">
        <v>68</v>
      </c>
      <c r="C52" s="1" t="s">
        <v>165</v>
      </c>
      <c r="D52" s="1" t="s">
        <v>1302</v>
      </c>
      <c r="E52" s="1" t="s">
        <v>445</v>
      </c>
      <c r="F52" s="1" t="s">
        <v>1297</v>
      </c>
      <c r="G52" s="1"/>
      <c r="H52" s="2">
        <v>2010</v>
      </c>
      <c r="I52" s="1" t="s">
        <v>1298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67</v>
      </c>
      <c r="B53" s="1" t="s">
        <v>68</v>
      </c>
      <c r="C53" s="1" t="s">
        <v>165</v>
      </c>
      <c r="D53" s="1" t="s">
        <v>1303</v>
      </c>
      <c r="E53" s="1" t="s">
        <v>445</v>
      </c>
      <c r="F53" s="1" t="s">
        <v>1297</v>
      </c>
      <c r="G53" s="1"/>
      <c r="H53" s="2">
        <v>2010</v>
      </c>
      <c r="I53" s="1" t="s">
        <v>1298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67</v>
      </c>
      <c r="B54" s="1" t="s">
        <v>68</v>
      </c>
      <c r="C54" s="1" t="s">
        <v>165</v>
      </c>
      <c r="D54" s="1" t="s">
        <v>347</v>
      </c>
      <c r="E54" s="1" t="s">
        <v>143</v>
      </c>
      <c r="F54" s="1"/>
      <c r="G54" s="1" t="s">
        <v>489</v>
      </c>
      <c r="H54" s="2">
        <v>2010</v>
      </c>
      <c r="I54" s="1" t="s">
        <v>1271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67</v>
      </c>
      <c r="B55" s="1" t="s">
        <v>68</v>
      </c>
      <c r="C55" s="1" t="s">
        <v>165</v>
      </c>
      <c r="D55" s="1" t="s">
        <v>1304</v>
      </c>
      <c r="E55" s="1" t="s">
        <v>143</v>
      </c>
      <c r="F55" s="1"/>
      <c r="G55" s="1"/>
      <c r="H55" s="2">
        <v>1960</v>
      </c>
      <c r="I55" s="1" t="s">
        <v>160</v>
      </c>
      <c r="J55" s="3">
        <v>4</v>
      </c>
      <c r="K55" s="1" t="s">
        <v>138</v>
      </c>
      <c r="L55" s="86">
        <v>0</v>
      </c>
    </row>
    <row r="56" spans="1:12" x14ac:dyDescent="0.2">
      <c r="A56" s="1" t="s">
        <v>67</v>
      </c>
      <c r="B56" s="1" t="s">
        <v>68</v>
      </c>
      <c r="C56" s="1" t="s">
        <v>165</v>
      </c>
      <c r="D56" s="1" t="s">
        <v>214</v>
      </c>
      <c r="E56" s="1" t="s">
        <v>638</v>
      </c>
      <c r="F56" s="1"/>
      <c r="G56" s="1"/>
      <c r="H56" s="2">
        <v>2010</v>
      </c>
      <c r="I56" s="1" t="s">
        <v>148</v>
      </c>
      <c r="J56" s="3">
        <v>209</v>
      </c>
      <c r="K56" s="1" t="s">
        <v>138</v>
      </c>
      <c r="L56" s="86">
        <v>0</v>
      </c>
    </row>
    <row r="57" spans="1:12" x14ac:dyDescent="0.2">
      <c r="A57" s="1" t="s">
        <v>67</v>
      </c>
      <c r="B57" s="1" t="s">
        <v>68</v>
      </c>
      <c r="C57" s="1" t="s">
        <v>165</v>
      </c>
      <c r="D57" s="1" t="s">
        <v>215</v>
      </c>
      <c r="E57" s="1" t="s">
        <v>1305</v>
      </c>
      <c r="F57" s="1"/>
      <c r="G57" s="1" t="s">
        <v>1306</v>
      </c>
      <c r="H57" s="2">
        <v>2010</v>
      </c>
      <c r="I57" s="1" t="s">
        <v>200</v>
      </c>
      <c r="J57" s="3">
        <v>57.6</v>
      </c>
      <c r="K57" s="1" t="s">
        <v>149</v>
      </c>
      <c r="L57" s="86">
        <v>0</v>
      </c>
    </row>
    <row r="58" spans="1:12" x14ac:dyDescent="0.2">
      <c r="A58" s="1" t="s">
        <v>67</v>
      </c>
      <c r="B58" s="1" t="s">
        <v>68</v>
      </c>
      <c r="C58" s="1" t="s">
        <v>175</v>
      </c>
      <c r="D58" s="1" t="s">
        <v>1307</v>
      </c>
      <c r="E58" s="1" t="s">
        <v>1308</v>
      </c>
      <c r="F58" s="1" t="s">
        <v>1309</v>
      </c>
      <c r="G58" s="1"/>
      <c r="H58" s="2">
        <v>2008</v>
      </c>
      <c r="I58" s="1" t="s">
        <v>351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67</v>
      </c>
      <c r="B59" s="1" t="s">
        <v>68</v>
      </c>
      <c r="C59" s="1" t="s">
        <v>175</v>
      </c>
      <c r="D59" s="1" t="s">
        <v>354</v>
      </c>
      <c r="E59" s="1" t="s">
        <v>1310</v>
      </c>
      <c r="F59" s="1" t="s">
        <v>1311</v>
      </c>
      <c r="G59" s="1" t="s">
        <v>1312</v>
      </c>
      <c r="H59" s="2">
        <v>2010</v>
      </c>
      <c r="I59" s="1" t="s">
        <v>180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67</v>
      </c>
      <c r="B60" s="1" t="s">
        <v>68</v>
      </c>
      <c r="C60" s="1" t="s">
        <v>175</v>
      </c>
      <c r="D60" s="1" t="s">
        <v>176</v>
      </c>
      <c r="E60" s="1" t="s">
        <v>1313</v>
      </c>
      <c r="F60" s="1" t="s">
        <v>1314</v>
      </c>
      <c r="G60" s="1" t="s">
        <v>1315</v>
      </c>
      <c r="H60" s="2">
        <v>2010</v>
      </c>
      <c r="I60" s="1" t="s">
        <v>1316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67</v>
      </c>
      <c r="B61" s="1" t="s">
        <v>68</v>
      </c>
      <c r="C61" s="1" t="s">
        <v>175</v>
      </c>
      <c r="D61" s="1" t="s">
        <v>176</v>
      </c>
      <c r="E61" s="1" t="s">
        <v>1313</v>
      </c>
      <c r="F61" s="1" t="s">
        <v>1317</v>
      </c>
      <c r="G61" s="1" t="s">
        <v>1315</v>
      </c>
      <c r="H61" s="2">
        <v>2008</v>
      </c>
      <c r="I61" s="1" t="s">
        <v>1316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67</v>
      </c>
      <c r="B62" s="1" t="s">
        <v>68</v>
      </c>
      <c r="C62" s="1" t="s">
        <v>175</v>
      </c>
      <c r="D62" s="1" t="s">
        <v>507</v>
      </c>
      <c r="E62" s="1" t="s">
        <v>1313</v>
      </c>
      <c r="F62" s="1" t="s">
        <v>1318</v>
      </c>
      <c r="G62" s="1" t="s">
        <v>1319</v>
      </c>
      <c r="H62" s="2">
        <v>2010</v>
      </c>
      <c r="I62" s="1" t="s">
        <v>180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67</v>
      </c>
      <c r="B63" s="1" t="s">
        <v>68</v>
      </c>
      <c r="C63" s="1" t="s">
        <v>175</v>
      </c>
      <c r="D63" s="1" t="s">
        <v>507</v>
      </c>
      <c r="E63" s="1" t="s">
        <v>1313</v>
      </c>
      <c r="F63" s="1" t="s">
        <v>1318</v>
      </c>
      <c r="G63" s="1" t="s">
        <v>1319</v>
      </c>
      <c r="H63" s="2">
        <v>2010</v>
      </c>
      <c r="I63" s="1" t="s">
        <v>180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67</v>
      </c>
      <c r="B64" s="1" t="s">
        <v>68</v>
      </c>
      <c r="C64" s="1" t="s">
        <v>175</v>
      </c>
      <c r="D64" s="1" t="s">
        <v>1079</v>
      </c>
      <c r="E64" s="1" t="s">
        <v>1320</v>
      </c>
      <c r="F64" s="1" t="s">
        <v>1321</v>
      </c>
      <c r="G64" s="1" t="s">
        <v>1322</v>
      </c>
      <c r="H64" s="2">
        <v>2010</v>
      </c>
      <c r="I64" s="1" t="s">
        <v>180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67</v>
      </c>
      <c r="B65" s="1" t="s">
        <v>68</v>
      </c>
      <c r="C65" s="1" t="s">
        <v>175</v>
      </c>
      <c r="D65" s="1" t="s">
        <v>1079</v>
      </c>
      <c r="E65" s="1" t="s">
        <v>1320</v>
      </c>
      <c r="F65" s="1" t="s">
        <v>1321</v>
      </c>
      <c r="G65" s="1" t="s">
        <v>1322</v>
      </c>
      <c r="H65" s="2">
        <v>2010</v>
      </c>
      <c r="I65" s="1" t="s">
        <v>180</v>
      </c>
      <c r="J65" s="3">
        <v>2</v>
      </c>
      <c r="K65" s="1" t="s">
        <v>138</v>
      </c>
      <c r="L65" s="86">
        <v>0</v>
      </c>
    </row>
    <row r="66" spans="1:12" x14ac:dyDescent="0.2">
      <c r="A66" s="1" t="s">
        <v>67</v>
      </c>
      <c r="B66" s="1" t="s">
        <v>68</v>
      </c>
      <c r="C66" s="1" t="s">
        <v>175</v>
      </c>
      <c r="D66" s="1" t="s">
        <v>1079</v>
      </c>
      <c r="E66" s="1" t="s">
        <v>1320</v>
      </c>
      <c r="F66" s="1" t="s">
        <v>1323</v>
      </c>
      <c r="G66" s="1" t="s">
        <v>1324</v>
      </c>
      <c r="H66" s="2">
        <v>2011</v>
      </c>
      <c r="I66" s="1" t="s">
        <v>180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67</v>
      </c>
      <c r="B67" s="1" t="s">
        <v>68</v>
      </c>
      <c r="C67" s="1" t="s">
        <v>175</v>
      </c>
      <c r="D67" s="1" t="s">
        <v>1079</v>
      </c>
      <c r="E67" s="1" t="s">
        <v>1320</v>
      </c>
      <c r="F67" s="1"/>
      <c r="G67" s="1"/>
      <c r="H67" s="2">
        <v>2011</v>
      </c>
      <c r="I67" s="1" t="s">
        <v>180</v>
      </c>
      <c r="J67" s="3">
        <v>1</v>
      </c>
      <c r="K67" s="1" t="s">
        <v>138</v>
      </c>
      <c r="L67" s="86">
        <v>0</v>
      </c>
    </row>
    <row r="68" spans="1:12" x14ac:dyDescent="0.2">
      <c r="A68" s="1" t="s">
        <v>67</v>
      </c>
      <c r="B68" s="1" t="s">
        <v>68</v>
      </c>
      <c r="C68" s="1" t="s">
        <v>175</v>
      </c>
      <c r="D68" s="1" t="s">
        <v>1325</v>
      </c>
      <c r="E68" s="1" t="s">
        <v>143</v>
      </c>
      <c r="F68" s="1"/>
      <c r="G68" s="1" t="s">
        <v>1326</v>
      </c>
      <c r="H68" s="2">
        <v>2010</v>
      </c>
      <c r="I68" s="1" t="s">
        <v>351</v>
      </c>
      <c r="J68" s="3">
        <v>1</v>
      </c>
      <c r="K68" s="1" t="s">
        <v>138</v>
      </c>
      <c r="L68" s="86">
        <v>0</v>
      </c>
    </row>
    <row r="69" spans="1:12" x14ac:dyDescent="0.2">
      <c r="A69" s="1" t="s">
        <v>67</v>
      </c>
      <c r="B69" s="1" t="s">
        <v>68</v>
      </c>
      <c r="C69" s="1" t="s">
        <v>175</v>
      </c>
      <c r="D69" s="1" t="s">
        <v>1325</v>
      </c>
      <c r="E69" s="1" t="s">
        <v>143</v>
      </c>
      <c r="F69" s="1"/>
      <c r="G69" s="1" t="s">
        <v>1327</v>
      </c>
      <c r="H69" s="2">
        <v>2010</v>
      </c>
      <c r="I69" s="1" t="s">
        <v>1328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67</v>
      </c>
      <c r="B70" s="1" t="s">
        <v>68</v>
      </c>
      <c r="C70" s="1" t="s">
        <v>175</v>
      </c>
      <c r="D70" s="1" t="s">
        <v>1325</v>
      </c>
      <c r="E70" s="1" t="s">
        <v>143</v>
      </c>
      <c r="F70" s="1"/>
      <c r="G70" s="1" t="s">
        <v>1329</v>
      </c>
      <c r="H70" s="2">
        <v>2010</v>
      </c>
      <c r="I70" s="1" t="s">
        <v>1328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67</v>
      </c>
      <c r="B71" s="1" t="s">
        <v>68</v>
      </c>
      <c r="C71" s="1" t="s">
        <v>175</v>
      </c>
      <c r="D71" s="1" t="s">
        <v>183</v>
      </c>
      <c r="E71" s="1" t="s">
        <v>143</v>
      </c>
      <c r="F71" s="1"/>
      <c r="G71" s="1" t="s">
        <v>1330</v>
      </c>
      <c r="H71" s="2">
        <v>2012</v>
      </c>
      <c r="I71" s="1" t="s">
        <v>160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67</v>
      </c>
      <c r="B72" s="1" t="s">
        <v>68</v>
      </c>
      <c r="C72" s="1" t="s">
        <v>175</v>
      </c>
      <c r="D72" s="1" t="s">
        <v>1331</v>
      </c>
      <c r="E72" s="1" t="s">
        <v>1313</v>
      </c>
      <c r="F72" s="1" t="s">
        <v>1332</v>
      </c>
      <c r="G72" s="1" t="s">
        <v>1333</v>
      </c>
      <c r="H72" s="2">
        <v>2008</v>
      </c>
      <c r="I72" s="1" t="s">
        <v>1316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67</v>
      </c>
      <c r="B73" s="1" t="s">
        <v>68</v>
      </c>
      <c r="C73" s="1" t="s">
        <v>175</v>
      </c>
      <c r="D73" s="1" t="s">
        <v>1334</v>
      </c>
      <c r="E73" s="1" t="s">
        <v>1313</v>
      </c>
      <c r="F73" s="1" t="s">
        <v>1335</v>
      </c>
      <c r="G73" s="1" t="s">
        <v>866</v>
      </c>
      <c r="H73" s="2">
        <v>2008</v>
      </c>
      <c r="I73" s="1" t="s">
        <v>1316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67</v>
      </c>
      <c r="B74" s="1" t="s">
        <v>68</v>
      </c>
      <c r="C74" s="1" t="s">
        <v>175</v>
      </c>
      <c r="D74" s="1" t="s">
        <v>1336</v>
      </c>
      <c r="E74" s="1" t="s">
        <v>1337</v>
      </c>
      <c r="F74" s="1" t="s">
        <v>1338</v>
      </c>
      <c r="G74" s="1" t="s">
        <v>1339</v>
      </c>
      <c r="H74" s="2">
        <v>2010</v>
      </c>
      <c r="I74" s="1" t="s">
        <v>1271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67</v>
      </c>
      <c r="B75" s="1" t="s">
        <v>68</v>
      </c>
      <c r="C75" s="1" t="s">
        <v>175</v>
      </c>
      <c r="D75" s="1" t="s">
        <v>1340</v>
      </c>
      <c r="E75" s="1" t="s">
        <v>1337</v>
      </c>
      <c r="F75" s="1" t="s">
        <v>1341</v>
      </c>
      <c r="G75" s="1" t="s">
        <v>1342</v>
      </c>
      <c r="H75" s="2">
        <v>2010</v>
      </c>
      <c r="I75" s="1" t="s">
        <v>180</v>
      </c>
      <c r="J75" s="3">
        <v>1</v>
      </c>
      <c r="K75" s="1" t="s">
        <v>138</v>
      </c>
      <c r="L75" s="86">
        <v>0</v>
      </c>
    </row>
    <row r="76" spans="1:12" x14ac:dyDescent="0.2">
      <c r="A76" s="1" t="s">
        <v>67</v>
      </c>
      <c r="B76" s="1" t="s">
        <v>68</v>
      </c>
      <c r="C76" s="1" t="s">
        <v>175</v>
      </c>
      <c r="D76" s="1" t="s">
        <v>1343</v>
      </c>
      <c r="E76" s="1" t="s">
        <v>1337</v>
      </c>
      <c r="F76" s="1" t="s">
        <v>1344</v>
      </c>
      <c r="G76" s="1" t="s">
        <v>1345</v>
      </c>
      <c r="H76" s="2">
        <v>2010</v>
      </c>
      <c r="I76" s="1" t="s">
        <v>180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67</v>
      </c>
      <c r="B77" s="1" t="s">
        <v>68</v>
      </c>
      <c r="C77" s="1" t="s">
        <v>175</v>
      </c>
      <c r="D77" s="1" t="s">
        <v>222</v>
      </c>
      <c r="E77" s="1" t="s">
        <v>143</v>
      </c>
      <c r="F77" s="1"/>
      <c r="G77" s="1"/>
      <c r="H77" s="2">
        <v>2008</v>
      </c>
      <c r="I77" s="1" t="s">
        <v>200</v>
      </c>
      <c r="J77" s="3">
        <v>8</v>
      </c>
      <c r="K77" s="1" t="s">
        <v>138</v>
      </c>
      <c r="L77" s="86">
        <v>0</v>
      </c>
    </row>
    <row r="78" spans="1:12" x14ac:dyDescent="0.2">
      <c r="A78" s="1" t="s">
        <v>67</v>
      </c>
      <c r="B78" s="1" t="s">
        <v>68</v>
      </c>
      <c r="C78" s="1" t="s">
        <v>175</v>
      </c>
      <c r="D78" s="1" t="s">
        <v>222</v>
      </c>
      <c r="E78" s="1" t="s">
        <v>638</v>
      </c>
      <c r="F78" s="1" t="s">
        <v>638</v>
      </c>
      <c r="G78" s="1"/>
      <c r="H78" s="2">
        <v>2010</v>
      </c>
      <c r="I78" s="1" t="s">
        <v>148</v>
      </c>
      <c r="J78" s="3">
        <v>361</v>
      </c>
      <c r="K78" s="1" t="s">
        <v>138</v>
      </c>
      <c r="L78" s="86">
        <v>0</v>
      </c>
    </row>
    <row r="79" spans="1:12" x14ac:dyDescent="0.2">
      <c r="A79" s="1" t="s">
        <v>67</v>
      </c>
      <c r="B79" s="1" t="s">
        <v>68</v>
      </c>
      <c r="C79" s="1" t="s">
        <v>192</v>
      </c>
      <c r="D79" s="1" t="s">
        <v>1346</v>
      </c>
      <c r="E79" s="1" t="s">
        <v>1347</v>
      </c>
      <c r="F79" s="1" t="s">
        <v>1348</v>
      </c>
      <c r="G79" s="1" t="s">
        <v>1349</v>
      </c>
      <c r="H79" s="2">
        <v>2010</v>
      </c>
      <c r="I79" s="1" t="s">
        <v>1271</v>
      </c>
      <c r="J79" s="3">
        <v>2</v>
      </c>
      <c r="K79" s="1" t="s">
        <v>138</v>
      </c>
      <c r="L79" s="86">
        <v>0</v>
      </c>
    </row>
    <row r="80" spans="1:12" x14ac:dyDescent="0.2">
      <c r="A80" s="1" t="s">
        <v>67</v>
      </c>
      <c r="B80" s="1" t="s">
        <v>68</v>
      </c>
      <c r="C80" s="1" t="s">
        <v>192</v>
      </c>
      <c r="D80" s="1" t="s">
        <v>520</v>
      </c>
      <c r="E80" s="1" t="s">
        <v>1347</v>
      </c>
      <c r="F80" s="1" t="s">
        <v>1350</v>
      </c>
      <c r="G80" s="1" t="s">
        <v>525</v>
      </c>
      <c r="H80" s="2">
        <v>2010</v>
      </c>
      <c r="I80" s="1" t="s">
        <v>1271</v>
      </c>
      <c r="J80" s="3">
        <v>2</v>
      </c>
      <c r="K80" s="1" t="s">
        <v>138</v>
      </c>
      <c r="L80" s="86">
        <v>0</v>
      </c>
    </row>
    <row r="81" spans="1:12" x14ac:dyDescent="0.2">
      <c r="A81" s="1" t="s">
        <v>67</v>
      </c>
      <c r="B81" s="1" t="s">
        <v>68</v>
      </c>
      <c r="C81" s="1" t="s">
        <v>192</v>
      </c>
      <c r="D81" s="1" t="s">
        <v>1351</v>
      </c>
      <c r="E81" s="1" t="s">
        <v>1347</v>
      </c>
      <c r="F81" s="1" t="s">
        <v>1352</v>
      </c>
      <c r="G81" s="1" t="s">
        <v>1353</v>
      </c>
      <c r="H81" s="2">
        <v>2010</v>
      </c>
      <c r="I81" s="1" t="s">
        <v>1271</v>
      </c>
      <c r="J81" s="3">
        <v>2</v>
      </c>
      <c r="K81" s="1" t="s">
        <v>138</v>
      </c>
      <c r="L81" s="86">
        <v>0</v>
      </c>
    </row>
    <row r="82" spans="1:12" x14ac:dyDescent="0.2">
      <c r="A82" s="1" t="s">
        <v>67</v>
      </c>
      <c r="B82" s="1" t="s">
        <v>68</v>
      </c>
      <c r="C82" s="1" t="s">
        <v>192</v>
      </c>
      <c r="D82" s="1" t="s">
        <v>1354</v>
      </c>
      <c r="E82" s="1" t="s">
        <v>996</v>
      </c>
      <c r="F82" s="1" t="s">
        <v>1355</v>
      </c>
      <c r="G82" s="1"/>
      <c r="H82" s="2">
        <v>2008</v>
      </c>
      <c r="I82" s="1" t="s">
        <v>200</v>
      </c>
      <c r="J82" s="3">
        <v>1</v>
      </c>
      <c r="K82" s="1" t="s">
        <v>138</v>
      </c>
      <c r="L82" s="86">
        <v>0</v>
      </c>
    </row>
    <row r="83" spans="1:12" x14ac:dyDescent="0.2">
      <c r="A83" s="1" t="s">
        <v>67</v>
      </c>
      <c r="B83" s="1" t="s">
        <v>68</v>
      </c>
      <c r="C83" s="1" t="s">
        <v>192</v>
      </c>
      <c r="D83" s="1" t="s">
        <v>1356</v>
      </c>
      <c r="E83" s="1" t="s">
        <v>288</v>
      </c>
      <c r="F83" s="1" t="s">
        <v>625</v>
      </c>
      <c r="G83" s="1" t="s">
        <v>1357</v>
      </c>
      <c r="H83" s="2">
        <v>2008</v>
      </c>
      <c r="I83" s="1" t="s">
        <v>200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67</v>
      </c>
      <c r="B84" s="1" t="s">
        <v>68</v>
      </c>
      <c r="C84" s="1" t="s">
        <v>192</v>
      </c>
      <c r="D84" s="1" t="s">
        <v>284</v>
      </c>
      <c r="E84" s="1" t="s">
        <v>285</v>
      </c>
      <c r="F84" s="1" t="s">
        <v>1358</v>
      </c>
      <c r="G84" s="1"/>
      <c r="H84" s="2">
        <v>2010</v>
      </c>
      <c r="I84" s="1" t="s">
        <v>1271</v>
      </c>
      <c r="J84" s="3">
        <v>1</v>
      </c>
      <c r="K84" s="1" t="s">
        <v>138</v>
      </c>
      <c r="L84" s="86">
        <v>0</v>
      </c>
    </row>
    <row r="85" spans="1:12" x14ac:dyDescent="0.2">
      <c r="A85" s="1" t="s">
        <v>67</v>
      </c>
      <c r="B85" s="1" t="s">
        <v>68</v>
      </c>
      <c r="C85" s="1" t="s">
        <v>532</v>
      </c>
      <c r="D85" s="1" t="s">
        <v>533</v>
      </c>
      <c r="E85" s="1" t="s">
        <v>1359</v>
      </c>
      <c r="F85" s="1" t="s">
        <v>1360</v>
      </c>
      <c r="G85" s="1"/>
      <c r="H85" s="2">
        <v>2010</v>
      </c>
      <c r="I85" s="1" t="s">
        <v>641</v>
      </c>
      <c r="J85" s="3">
        <v>2</v>
      </c>
      <c r="K85" s="1" t="s">
        <v>138</v>
      </c>
      <c r="L85" s="86">
        <v>0</v>
      </c>
    </row>
    <row r="86" spans="1:12" x14ac:dyDescent="0.2">
      <c r="A86" s="114" t="s">
        <v>6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6">
        <f>SUM(L2:L85)</f>
        <v>0</v>
      </c>
    </row>
  </sheetData>
  <mergeCells count="1">
    <mergeCell ref="A86:K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82A8-E92E-4C0C-83E9-FBC4C81A8B43}">
  <dimension ref="A1:L24"/>
  <sheetViews>
    <sheetView workbookViewId="0">
      <selection activeCell="L24" sqref="L24"/>
    </sheetView>
  </sheetViews>
  <sheetFormatPr baseColWidth="10" defaultColWidth="8.83203125" defaultRowHeight="15" x14ac:dyDescent="0.2"/>
  <cols>
    <col min="1" max="1" width="14.33203125" bestFit="1" customWidth="1"/>
    <col min="2" max="2" width="7.5" bestFit="1" customWidth="1"/>
    <col min="3" max="3" width="19.6640625" bestFit="1" customWidth="1"/>
    <col min="4" max="4" width="46.6640625" bestFit="1" customWidth="1"/>
    <col min="5" max="5" width="10.6640625" bestFit="1" customWidth="1"/>
    <col min="6" max="6" width="15.5" bestFit="1" customWidth="1"/>
    <col min="7" max="7" width="11.5" bestFit="1" customWidth="1"/>
    <col min="8" max="8" width="7.1640625" bestFit="1" customWidth="1"/>
    <col min="9" max="9" width="15.33203125" bestFit="1" customWidth="1"/>
    <col min="10" max="10" width="4.66406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1361</v>
      </c>
      <c r="B2" s="1" t="s">
        <v>1362</v>
      </c>
      <c r="C2" s="1" t="s">
        <v>144</v>
      </c>
      <c r="D2" s="1" t="s">
        <v>150</v>
      </c>
      <c r="E2" s="1" t="s">
        <v>143</v>
      </c>
      <c r="F2" s="1" t="s">
        <v>152</v>
      </c>
      <c r="G2" s="1"/>
      <c r="H2" s="2">
        <v>2000</v>
      </c>
      <c r="I2" s="1" t="s">
        <v>148</v>
      </c>
      <c r="J2" s="3">
        <v>1</v>
      </c>
      <c r="K2" s="1" t="s">
        <v>153</v>
      </c>
      <c r="L2" s="86">
        <v>0</v>
      </c>
    </row>
    <row r="3" spans="1:12" x14ac:dyDescent="0.2">
      <c r="A3" s="1" t="s">
        <v>1361</v>
      </c>
      <c r="B3" s="1" t="s">
        <v>1362</v>
      </c>
      <c r="C3" s="1" t="s">
        <v>144</v>
      </c>
      <c r="D3" s="1" t="s">
        <v>154</v>
      </c>
      <c r="E3" s="1"/>
      <c r="F3" s="1"/>
      <c r="G3" s="1"/>
      <c r="H3" s="2">
        <v>2000</v>
      </c>
      <c r="I3" s="1" t="s">
        <v>148</v>
      </c>
      <c r="J3" s="3">
        <v>1</v>
      </c>
      <c r="K3" s="1" t="s">
        <v>153</v>
      </c>
      <c r="L3" s="86">
        <v>0</v>
      </c>
    </row>
    <row r="4" spans="1:12" x14ac:dyDescent="0.2">
      <c r="A4" s="1" t="s">
        <v>1361</v>
      </c>
      <c r="B4" s="1" t="s">
        <v>1362</v>
      </c>
      <c r="C4" s="1" t="s">
        <v>144</v>
      </c>
      <c r="D4" s="1" t="s">
        <v>1363</v>
      </c>
      <c r="E4" s="1" t="s">
        <v>265</v>
      </c>
      <c r="F4" s="1" t="s">
        <v>396</v>
      </c>
      <c r="G4" s="1"/>
      <c r="H4" s="2">
        <v>2018</v>
      </c>
      <c r="I4" s="1" t="s">
        <v>1364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1361</v>
      </c>
      <c r="B5" s="1" t="s">
        <v>1362</v>
      </c>
      <c r="C5" s="1" t="s">
        <v>144</v>
      </c>
      <c r="D5" s="1" t="s">
        <v>1363</v>
      </c>
      <c r="E5" s="1" t="s">
        <v>265</v>
      </c>
      <c r="F5" s="1" t="s">
        <v>396</v>
      </c>
      <c r="G5" s="1"/>
      <c r="H5" s="2">
        <v>2018</v>
      </c>
      <c r="I5" s="1" t="s">
        <v>1364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1361</v>
      </c>
      <c r="B6" s="1" t="s">
        <v>1362</v>
      </c>
      <c r="C6" s="1" t="s">
        <v>144</v>
      </c>
      <c r="D6" s="1" t="s">
        <v>250</v>
      </c>
      <c r="E6" s="1" t="s">
        <v>157</v>
      </c>
      <c r="F6" s="1" t="s">
        <v>664</v>
      </c>
      <c r="G6" s="1" t="s">
        <v>1365</v>
      </c>
      <c r="H6" s="2">
        <v>2007</v>
      </c>
      <c r="I6" s="1" t="s">
        <v>160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1361</v>
      </c>
      <c r="B7" s="1" t="s">
        <v>1362</v>
      </c>
      <c r="C7" s="1" t="s">
        <v>144</v>
      </c>
      <c r="D7" s="1" t="s">
        <v>254</v>
      </c>
      <c r="E7" s="1" t="s">
        <v>1366</v>
      </c>
      <c r="F7" s="1" t="s">
        <v>1367</v>
      </c>
      <c r="G7" s="1" t="s">
        <v>1368</v>
      </c>
      <c r="H7" s="2">
        <v>2020</v>
      </c>
      <c r="I7" s="1" t="s">
        <v>1364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1361</v>
      </c>
      <c r="B8" s="1" t="s">
        <v>1362</v>
      </c>
      <c r="C8" s="1" t="s">
        <v>165</v>
      </c>
      <c r="D8" s="1" t="s">
        <v>1053</v>
      </c>
      <c r="E8" s="1" t="s">
        <v>168</v>
      </c>
      <c r="F8" s="1" t="s">
        <v>169</v>
      </c>
      <c r="G8" s="1" t="s">
        <v>1369</v>
      </c>
      <c r="H8" s="2">
        <v>2016</v>
      </c>
      <c r="I8" s="1" t="s">
        <v>1364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1361</v>
      </c>
      <c r="B9" s="1" t="s">
        <v>1362</v>
      </c>
      <c r="C9" s="1" t="s">
        <v>165</v>
      </c>
      <c r="D9" s="1" t="s">
        <v>1370</v>
      </c>
      <c r="E9" s="1" t="s">
        <v>265</v>
      </c>
      <c r="F9" s="1" t="s">
        <v>1371</v>
      </c>
      <c r="G9" s="1"/>
      <c r="H9" s="2">
        <v>2022</v>
      </c>
      <c r="I9" s="1" t="s">
        <v>1364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1361</v>
      </c>
      <c r="B10" s="1" t="s">
        <v>1362</v>
      </c>
      <c r="C10" s="1" t="s">
        <v>165</v>
      </c>
      <c r="D10" s="1" t="s">
        <v>1372</v>
      </c>
      <c r="E10" s="1" t="s">
        <v>248</v>
      </c>
      <c r="F10" s="1" t="s">
        <v>1373</v>
      </c>
      <c r="G10" s="1"/>
      <c r="H10" s="2">
        <v>2020</v>
      </c>
      <c r="I10" s="1" t="s">
        <v>1364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1361</v>
      </c>
      <c r="B11" s="1" t="s">
        <v>1362</v>
      </c>
      <c r="C11" s="1" t="s">
        <v>165</v>
      </c>
      <c r="D11" s="1" t="s">
        <v>1374</v>
      </c>
      <c r="E11" s="1" t="s">
        <v>265</v>
      </c>
      <c r="F11" s="1" t="s">
        <v>341</v>
      </c>
      <c r="G11" s="1"/>
      <c r="H11" s="2">
        <v>2015</v>
      </c>
      <c r="I11" s="1" t="s">
        <v>1364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1361</v>
      </c>
      <c r="B12" s="1" t="s">
        <v>1362</v>
      </c>
      <c r="C12" s="1" t="s">
        <v>165</v>
      </c>
      <c r="D12" s="1" t="s">
        <v>1375</v>
      </c>
      <c r="E12" s="1" t="s">
        <v>265</v>
      </c>
      <c r="F12" s="1" t="s">
        <v>1376</v>
      </c>
      <c r="G12" s="1"/>
      <c r="H12" s="2">
        <v>2016</v>
      </c>
      <c r="I12" s="1" t="s">
        <v>1364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1361</v>
      </c>
      <c r="B13" s="1" t="s">
        <v>1362</v>
      </c>
      <c r="C13" s="1" t="s">
        <v>165</v>
      </c>
      <c r="D13" s="1" t="s">
        <v>1377</v>
      </c>
      <c r="E13" s="1" t="s">
        <v>248</v>
      </c>
      <c r="F13" s="1" t="s">
        <v>1373</v>
      </c>
      <c r="G13" s="1"/>
      <c r="H13" s="2">
        <v>2022</v>
      </c>
      <c r="I13" s="1" t="s">
        <v>1364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1361</v>
      </c>
      <c r="B14" s="1" t="s">
        <v>1362</v>
      </c>
      <c r="C14" s="1" t="s">
        <v>165</v>
      </c>
      <c r="D14" s="1" t="s">
        <v>1378</v>
      </c>
      <c r="E14" s="1" t="s">
        <v>445</v>
      </c>
      <c r="F14" s="1" t="s">
        <v>1379</v>
      </c>
      <c r="G14" s="1"/>
      <c r="H14" s="2">
        <v>2008</v>
      </c>
      <c r="I14" s="1" t="s">
        <v>1364</v>
      </c>
      <c r="J14" s="3">
        <v>4</v>
      </c>
      <c r="K14" s="1" t="s">
        <v>138</v>
      </c>
      <c r="L14" s="86">
        <v>0</v>
      </c>
    </row>
    <row r="15" spans="1:12" x14ac:dyDescent="0.2">
      <c r="A15" s="1" t="s">
        <v>1361</v>
      </c>
      <c r="B15" s="1" t="s">
        <v>1362</v>
      </c>
      <c r="C15" s="1" t="s">
        <v>165</v>
      </c>
      <c r="D15" s="1" t="s">
        <v>270</v>
      </c>
      <c r="E15" s="1" t="s">
        <v>143</v>
      </c>
      <c r="F15" s="1" t="s">
        <v>143</v>
      </c>
      <c r="G15" s="1" t="s">
        <v>1141</v>
      </c>
      <c r="H15" s="2">
        <v>1983</v>
      </c>
      <c r="I15" s="1" t="s">
        <v>1364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1361</v>
      </c>
      <c r="B16" s="1" t="s">
        <v>1362</v>
      </c>
      <c r="C16" s="1" t="s">
        <v>165</v>
      </c>
      <c r="D16" s="1" t="s">
        <v>1380</v>
      </c>
      <c r="E16" s="1" t="s">
        <v>152</v>
      </c>
      <c r="F16" s="1" t="s">
        <v>152</v>
      </c>
      <c r="G16" s="1"/>
      <c r="H16" s="2">
        <v>2011</v>
      </c>
      <c r="I16" s="1" t="s">
        <v>148</v>
      </c>
      <c r="J16" s="3">
        <v>27</v>
      </c>
      <c r="K16" s="1" t="s">
        <v>138</v>
      </c>
      <c r="L16" s="86">
        <v>0</v>
      </c>
    </row>
    <row r="17" spans="1:12" x14ac:dyDescent="0.2">
      <c r="A17" s="1" t="s">
        <v>1361</v>
      </c>
      <c r="B17" s="1" t="s">
        <v>1362</v>
      </c>
      <c r="C17" s="1" t="s">
        <v>175</v>
      </c>
      <c r="D17" s="1" t="s">
        <v>176</v>
      </c>
      <c r="E17" s="1" t="s">
        <v>1381</v>
      </c>
      <c r="F17" s="1"/>
      <c r="G17" s="1"/>
      <c r="H17" s="2">
        <v>2000</v>
      </c>
      <c r="I17" s="1" t="s">
        <v>1382</v>
      </c>
      <c r="J17" s="3">
        <v>2</v>
      </c>
      <c r="K17" s="1" t="s">
        <v>138</v>
      </c>
      <c r="L17" s="86">
        <v>0</v>
      </c>
    </row>
    <row r="18" spans="1:12" x14ac:dyDescent="0.2">
      <c r="A18" s="1" t="s">
        <v>1361</v>
      </c>
      <c r="B18" s="1" t="s">
        <v>1362</v>
      </c>
      <c r="C18" s="1" t="s">
        <v>175</v>
      </c>
      <c r="D18" s="1" t="s">
        <v>507</v>
      </c>
      <c r="E18" s="1" t="s">
        <v>1381</v>
      </c>
      <c r="F18" s="1"/>
      <c r="G18" s="1"/>
      <c r="H18" s="2">
        <v>2000</v>
      </c>
      <c r="I18" s="1" t="s">
        <v>1383</v>
      </c>
      <c r="J18" s="3">
        <v>4</v>
      </c>
      <c r="K18" s="1" t="s">
        <v>138</v>
      </c>
      <c r="L18" s="86">
        <v>0</v>
      </c>
    </row>
    <row r="19" spans="1:12" x14ac:dyDescent="0.2">
      <c r="A19" s="1" t="s">
        <v>1361</v>
      </c>
      <c r="B19" s="1" t="s">
        <v>1362</v>
      </c>
      <c r="C19" s="1" t="s">
        <v>175</v>
      </c>
      <c r="D19" s="1" t="s">
        <v>507</v>
      </c>
      <c r="E19" s="1" t="s">
        <v>219</v>
      </c>
      <c r="F19" s="1"/>
      <c r="G19" s="1"/>
      <c r="H19" s="2">
        <v>2000</v>
      </c>
      <c r="I19" s="1" t="s">
        <v>1382</v>
      </c>
      <c r="J19" s="3">
        <v>2</v>
      </c>
      <c r="K19" s="1" t="s">
        <v>138</v>
      </c>
      <c r="L19" s="86">
        <v>0</v>
      </c>
    </row>
    <row r="20" spans="1:12" x14ac:dyDescent="0.2">
      <c r="A20" s="1" t="s">
        <v>1361</v>
      </c>
      <c r="B20" s="1" t="s">
        <v>1362</v>
      </c>
      <c r="C20" s="1" t="s">
        <v>175</v>
      </c>
      <c r="D20" s="1" t="s">
        <v>507</v>
      </c>
      <c r="E20" s="1" t="s">
        <v>219</v>
      </c>
      <c r="F20" s="1"/>
      <c r="G20" s="1"/>
      <c r="H20" s="2">
        <v>2000</v>
      </c>
      <c r="I20" s="1" t="s">
        <v>1383</v>
      </c>
      <c r="J20" s="3">
        <v>4</v>
      </c>
      <c r="K20" s="1" t="s">
        <v>138</v>
      </c>
      <c r="L20" s="86">
        <v>0</v>
      </c>
    </row>
    <row r="21" spans="1:12" x14ac:dyDescent="0.2">
      <c r="A21" s="1" t="s">
        <v>1361</v>
      </c>
      <c r="B21" s="1" t="s">
        <v>1362</v>
      </c>
      <c r="C21" s="1" t="s">
        <v>175</v>
      </c>
      <c r="D21" s="1" t="s">
        <v>1212</v>
      </c>
      <c r="E21" s="1" t="s">
        <v>152</v>
      </c>
      <c r="F21" s="1" t="s">
        <v>152</v>
      </c>
      <c r="G21" s="1"/>
      <c r="H21" s="2">
        <v>2011</v>
      </c>
      <c r="I21" s="1" t="s">
        <v>148</v>
      </c>
      <c r="J21" s="3">
        <v>16</v>
      </c>
      <c r="K21" s="1" t="s">
        <v>138</v>
      </c>
      <c r="L21" s="86">
        <v>0</v>
      </c>
    </row>
    <row r="22" spans="1:12" x14ac:dyDescent="0.2">
      <c r="A22" s="1" t="s">
        <v>1361</v>
      </c>
      <c r="B22" s="1" t="s">
        <v>1362</v>
      </c>
      <c r="C22" s="1" t="s">
        <v>192</v>
      </c>
      <c r="D22" s="1" t="s">
        <v>284</v>
      </c>
      <c r="E22" s="1" t="s">
        <v>996</v>
      </c>
      <c r="F22" s="1" t="s">
        <v>1384</v>
      </c>
      <c r="G22" s="1"/>
      <c r="H22" s="2">
        <v>2011</v>
      </c>
      <c r="I22" s="1" t="s">
        <v>1385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1361</v>
      </c>
      <c r="B23" s="1" t="s">
        <v>1362</v>
      </c>
      <c r="C23" s="1" t="s">
        <v>532</v>
      </c>
      <c r="D23" s="1" t="s">
        <v>533</v>
      </c>
      <c r="E23" s="1" t="s">
        <v>1386</v>
      </c>
      <c r="F23" s="1"/>
      <c r="G23" s="1"/>
      <c r="H23" s="2">
        <v>2011</v>
      </c>
      <c r="I23" s="1" t="s">
        <v>1387</v>
      </c>
      <c r="J23" s="3">
        <v>6</v>
      </c>
      <c r="K23" s="1" t="s">
        <v>138</v>
      </c>
      <c r="L23" s="86">
        <v>0</v>
      </c>
    </row>
    <row r="24" spans="1:12" x14ac:dyDescent="0.2">
      <c r="A24" s="114" t="s">
        <v>6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6">
        <f>SUM(L2:L23)</f>
        <v>0</v>
      </c>
    </row>
  </sheetData>
  <mergeCells count="1">
    <mergeCell ref="A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4CE3-2BA9-463A-9A65-67B24D4110FC}">
  <sheetPr>
    <tabColor theme="5" tint="-0.249977111117893"/>
  </sheetPr>
  <dimension ref="A1:E31"/>
  <sheetViews>
    <sheetView workbookViewId="0">
      <selection activeCell="E1" sqref="E1:E1048576"/>
    </sheetView>
  </sheetViews>
  <sheetFormatPr baseColWidth="10" defaultColWidth="8.83203125" defaultRowHeight="15" x14ac:dyDescent="0.2"/>
  <cols>
    <col min="1" max="1" width="75.6640625" customWidth="1"/>
    <col min="2" max="2" width="13.6640625" bestFit="1" customWidth="1"/>
    <col min="3" max="3" width="37.6640625" customWidth="1"/>
    <col min="4" max="4" width="18.6640625" customWidth="1"/>
    <col min="5" max="5" width="90.6640625" customWidth="1"/>
  </cols>
  <sheetData>
    <row r="1" spans="1:5" x14ac:dyDescent="0.2">
      <c r="A1" s="99" t="s">
        <v>92</v>
      </c>
      <c r="B1" s="101" t="s">
        <v>93</v>
      </c>
      <c r="C1" s="101" t="s">
        <v>2462</v>
      </c>
      <c r="D1" s="101" t="s">
        <v>94</v>
      </c>
      <c r="E1" s="108" t="s">
        <v>95</v>
      </c>
    </row>
    <row r="2" spans="1:5" ht="16" thickBot="1" x14ac:dyDescent="0.25">
      <c r="A2" s="100"/>
      <c r="B2" s="102"/>
      <c r="C2" s="102"/>
      <c r="D2" s="102"/>
      <c r="E2" s="110"/>
    </row>
    <row r="3" spans="1:5" x14ac:dyDescent="0.2">
      <c r="A3" s="13" t="s">
        <v>96</v>
      </c>
      <c r="B3" s="78">
        <v>0</v>
      </c>
      <c r="C3" s="69">
        <v>1000</v>
      </c>
      <c r="D3" s="80">
        <f>B3*C3</f>
        <v>0</v>
      </c>
      <c r="E3" s="24" t="s">
        <v>97</v>
      </c>
    </row>
    <row r="4" spans="1:5" x14ac:dyDescent="0.2">
      <c r="A4" s="22" t="s">
        <v>98</v>
      </c>
      <c r="B4" s="79">
        <v>0</v>
      </c>
      <c r="C4" s="70">
        <v>500</v>
      </c>
      <c r="D4" s="81">
        <f t="shared" ref="D4:D5" si="0">B4*C4</f>
        <v>0</v>
      </c>
      <c r="E4" s="23" t="s">
        <v>97</v>
      </c>
    </row>
    <row r="5" spans="1:5" x14ac:dyDescent="0.2">
      <c r="A5" s="5" t="s">
        <v>99</v>
      </c>
      <c r="B5" s="79">
        <v>0</v>
      </c>
      <c r="C5" s="70">
        <v>1000</v>
      </c>
      <c r="D5" s="81">
        <f t="shared" si="0"/>
        <v>0</v>
      </c>
      <c r="E5" s="23" t="s">
        <v>97</v>
      </c>
    </row>
    <row r="6" spans="1:5" x14ac:dyDescent="0.2">
      <c r="C6" s="26" t="s">
        <v>88</v>
      </c>
      <c r="D6" s="82">
        <f>SUM(D3:D5)</f>
        <v>0</v>
      </c>
    </row>
    <row r="7" spans="1:5" ht="16" thickBot="1" x14ac:dyDescent="0.25"/>
    <row r="8" spans="1:5" x14ac:dyDescent="0.2">
      <c r="A8" s="99" t="s">
        <v>100</v>
      </c>
      <c r="B8" s="101" t="s">
        <v>101</v>
      </c>
      <c r="C8" s="101" t="s">
        <v>2463</v>
      </c>
      <c r="D8" s="101" t="s">
        <v>94</v>
      </c>
      <c r="E8" s="108" t="s">
        <v>95</v>
      </c>
    </row>
    <row r="9" spans="1:5" ht="16" thickBot="1" x14ac:dyDescent="0.25">
      <c r="A9" s="100"/>
      <c r="B9" s="102"/>
      <c r="C9" s="107"/>
      <c r="D9" s="102"/>
      <c r="E9" s="109"/>
    </row>
    <row r="10" spans="1:5" x14ac:dyDescent="0.2">
      <c r="A10" s="13" t="s">
        <v>102</v>
      </c>
      <c r="B10" s="83"/>
      <c r="C10" s="71">
        <v>80000</v>
      </c>
      <c r="D10" s="71">
        <f>(B10*C10)+C10</f>
        <v>80000</v>
      </c>
      <c r="E10" s="30" t="s">
        <v>103</v>
      </c>
    </row>
    <row r="11" spans="1:5" x14ac:dyDescent="0.2">
      <c r="A11" s="5" t="s">
        <v>104</v>
      </c>
      <c r="B11" s="84"/>
      <c r="C11" s="72">
        <v>120000</v>
      </c>
      <c r="D11" s="71">
        <f t="shared" ref="D11:D12" si="1">(B11*C11)+C11</f>
        <v>120000</v>
      </c>
      <c r="E11" s="23" t="s">
        <v>103</v>
      </c>
    </row>
    <row r="12" spans="1:5" x14ac:dyDescent="0.2">
      <c r="A12" s="5" t="s">
        <v>105</v>
      </c>
      <c r="B12" s="84"/>
      <c r="C12" s="72">
        <v>50000</v>
      </c>
      <c r="D12" s="71">
        <f t="shared" si="1"/>
        <v>50000</v>
      </c>
      <c r="E12" s="23" t="s">
        <v>106</v>
      </c>
    </row>
    <row r="13" spans="1:5" x14ac:dyDescent="0.2">
      <c r="C13" s="26" t="s">
        <v>88</v>
      </c>
      <c r="D13" s="85">
        <f>SUM(D10:D12)</f>
        <v>250000</v>
      </c>
      <c r="E13" s="21"/>
    </row>
    <row r="14" spans="1:5" x14ac:dyDescent="0.2">
      <c r="C14" s="26"/>
      <c r="D14" s="21"/>
      <c r="E14" s="21"/>
    </row>
    <row r="15" spans="1:5" x14ac:dyDescent="0.2">
      <c r="B15" s="105" t="s">
        <v>2464</v>
      </c>
      <c r="C15" s="106"/>
      <c r="D15" s="85">
        <f>D6+D13</f>
        <v>250000</v>
      </c>
      <c r="E15" s="21"/>
    </row>
    <row r="16" spans="1:5" x14ac:dyDescent="0.2">
      <c r="E16" s="21"/>
    </row>
    <row r="18" spans="1:5" x14ac:dyDescent="0.2">
      <c r="A18" s="19" t="s">
        <v>107</v>
      </c>
      <c r="B18" s="19"/>
      <c r="C18" s="19"/>
      <c r="D18" s="19"/>
    </row>
    <row r="19" spans="1:5" x14ac:dyDescent="0.2">
      <c r="A19" s="19"/>
      <c r="B19" s="19"/>
      <c r="C19" s="19"/>
      <c r="D19" s="19"/>
    </row>
    <row r="20" spans="1:5" x14ac:dyDescent="0.2">
      <c r="A20" s="19" t="s">
        <v>108</v>
      </c>
      <c r="B20" s="19" t="s">
        <v>109</v>
      </c>
      <c r="C20" s="19"/>
      <c r="D20" s="19"/>
    </row>
    <row r="21" spans="1:5" x14ac:dyDescent="0.2">
      <c r="A21" s="19" t="s">
        <v>110</v>
      </c>
      <c r="B21" s="19" t="s">
        <v>111</v>
      </c>
      <c r="C21" s="19"/>
      <c r="D21" s="19"/>
    </row>
    <row r="22" spans="1:5" x14ac:dyDescent="0.2">
      <c r="A22" s="19" t="s">
        <v>112</v>
      </c>
      <c r="B22" s="19" t="s">
        <v>111</v>
      </c>
      <c r="C22" s="19"/>
      <c r="D22" s="19"/>
    </row>
    <row r="23" spans="1:5" x14ac:dyDescent="0.2">
      <c r="A23" s="19" t="s">
        <v>113</v>
      </c>
      <c r="B23" s="19" t="s">
        <v>114</v>
      </c>
      <c r="C23" s="19"/>
      <c r="D23" s="19"/>
    </row>
    <row r="24" spans="1:5" x14ac:dyDescent="0.2">
      <c r="A24" s="19" t="s">
        <v>115</v>
      </c>
      <c r="B24" s="19" t="s">
        <v>114</v>
      </c>
      <c r="C24" s="19"/>
      <c r="D24" s="19"/>
    </row>
    <row r="25" spans="1:5" x14ac:dyDescent="0.2">
      <c r="A25" s="19"/>
      <c r="B25" s="19"/>
      <c r="C25" s="19"/>
      <c r="D25" s="19"/>
    </row>
    <row r="27" spans="1:5" x14ac:dyDescent="0.2">
      <c r="A27" s="25" t="s">
        <v>116</v>
      </c>
    </row>
    <row r="28" spans="1:5" x14ac:dyDescent="0.2">
      <c r="A28" s="103" t="s">
        <v>117</v>
      </c>
      <c r="B28" s="104"/>
      <c r="C28" s="104"/>
      <c r="D28" s="104"/>
      <c r="E28" s="104"/>
    </row>
    <row r="29" spans="1:5" x14ac:dyDescent="0.2">
      <c r="A29" s="103" t="s">
        <v>118</v>
      </c>
      <c r="B29" s="104"/>
      <c r="C29" s="104"/>
      <c r="D29" s="104"/>
      <c r="E29" s="104"/>
    </row>
    <row r="30" spans="1:5" x14ac:dyDescent="0.2">
      <c r="A30" s="103" t="s">
        <v>119</v>
      </c>
      <c r="B30" s="104"/>
      <c r="C30" s="104"/>
      <c r="D30" s="104"/>
      <c r="E30" s="104"/>
    </row>
    <row r="31" spans="1:5" x14ac:dyDescent="0.2">
      <c r="A31" s="27"/>
      <c r="B31" s="28"/>
      <c r="C31" s="28"/>
      <c r="D31" s="28"/>
      <c r="E31" s="28"/>
    </row>
  </sheetData>
  <mergeCells count="14">
    <mergeCell ref="A1:A2"/>
    <mergeCell ref="B1:B2"/>
    <mergeCell ref="D1:D2"/>
    <mergeCell ref="E1:E2"/>
    <mergeCell ref="C1:C2"/>
    <mergeCell ref="A8:A9"/>
    <mergeCell ref="B8:B9"/>
    <mergeCell ref="A30:E30"/>
    <mergeCell ref="B15:C15"/>
    <mergeCell ref="A29:E29"/>
    <mergeCell ref="A28:E28"/>
    <mergeCell ref="C8:C9"/>
    <mergeCell ref="E8:E9"/>
    <mergeCell ref="D8:D9"/>
  </mergeCells>
  <pageMargins left="0.39370078740157483" right="0.39370078740157483" top="0.59055118110236227" bottom="0.59055118110236227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2FF4-A166-4D15-83EA-CF4E7CD46753}">
  <dimension ref="A1:L54"/>
  <sheetViews>
    <sheetView topLeftCell="B31" workbookViewId="0">
      <selection activeCell="L54" sqref="L54"/>
    </sheetView>
  </sheetViews>
  <sheetFormatPr baseColWidth="10" defaultColWidth="8.83203125" defaultRowHeight="15" x14ac:dyDescent="0.2"/>
  <cols>
    <col min="1" max="1" width="13.5" bestFit="1" customWidth="1"/>
    <col min="2" max="2" width="8.6640625" bestFit="1" customWidth="1"/>
    <col min="3" max="3" width="19.6640625" bestFit="1" customWidth="1"/>
    <col min="4" max="4" width="55.33203125" bestFit="1" customWidth="1"/>
    <col min="5" max="5" width="14.6640625" bestFit="1" customWidth="1"/>
    <col min="6" max="6" width="15.6640625" bestFit="1" customWidth="1"/>
    <col min="7" max="7" width="13.33203125" bestFit="1" customWidth="1"/>
    <col min="8" max="8" width="7.1640625" bestFit="1" customWidth="1"/>
    <col min="9" max="9" width="18.83203125" bestFit="1" customWidth="1"/>
    <col min="10" max="10" width="5.6640625" bestFit="1" customWidth="1"/>
    <col min="11" max="11" width="3.33203125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19</v>
      </c>
      <c r="B2" s="1" t="s">
        <v>20</v>
      </c>
      <c r="C2" s="1" t="s">
        <v>132</v>
      </c>
      <c r="D2" s="1" t="s">
        <v>1388</v>
      </c>
      <c r="E2" s="1" t="s">
        <v>1162</v>
      </c>
      <c r="F2" s="1"/>
      <c r="G2" s="1" t="s">
        <v>1389</v>
      </c>
      <c r="H2" s="2">
        <v>2012</v>
      </c>
      <c r="I2" s="1" t="s">
        <v>243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19</v>
      </c>
      <c r="B3" s="1" t="s">
        <v>20</v>
      </c>
      <c r="C3" s="1" t="s">
        <v>132</v>
      </c>
      <c r="D3" s="1" t="s">
        <v>1390</v>
      </c>
      <c r="E3" s="1" t="s">
        <v>1391</v>
      </c>
      <c r="F3" s="1" t="s">
        <v>1392</v>
      </c>
      <c r="G3" s="1" t="s">
        <v>1393</v>
      </c>
      <c r="H3" s="2">
        <v>2016</v>
      </c>
      <c r="I3" s="1" t="s">
        <v>566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19</v>
      </c>
      <c r="B4" s="1" t="s">
        <v>20</v>
      </c>
      <c r="C4" s="1" t="s">
        <v>540</v>
      </c>
      <c r="D4" s="1" t="s">
        <v>772</v>
      </c>
      <c r="E4" s="1" t="s">
        <v>143</v>
      </c>
      <c r="F4" s="1"/>
      <c r="G4" s="1"/>
      <c r="H4" s="2">
        <v>2010</v>
      </c>
      <c r="I4" s="1" t="s">
        <v>588</v>
      </c>
      <c r="J4" s="3">
        <v>2</v>
      </c>
      <c r="K4" s="1" t="s">
        <v>138</v>
      </c>
      <c r="L4" s="86">
        <v>0</v>
      </c>
    </row>
    <row r="5" spans="1:12" x14ac:dyDescent="0.2">
      <c r="A5" s="1" t="s">
        <v>19</v>
      </c>
      <c r="B5" s="1" t="s">
        <v>20</v>
      </c>
      <c r="C5" s="1" t="s">
        <v>144</v>
      </c>
      <c r="D5" s="1" t="s">
        <v>150</v>
      </c>
      <c r="E5" s="1" t="s">
        <v>143</v>
      </c>
      <c r="F5" s="1" t="s">
        <v>152</v>
      </c>
      <c r="G5" s="1"/>
      <c r="H5" s="2">
        <v>2010</v>
      </c>
      <c r="I5" s="1" t="s">
        <v>148</v>
      </c>
      <c r="J5" s="3">
        <v>1</v>
      </c>
      <c r="K5" s="1" t="s">
        <v>153</v>
      </c>
      <c r="L5" s="86">
        <v>0</v>
      </c>
    </row>
    <row r="6" spans="1:12" x14ac:dyDescent="0.2">
      <c r="A6" s="1" t="s">
        <v>19</v>
      </c>
      <c r="B6" s="1" t="s">
        <v>20</v>
      </c>
      <c r="C6" s="1" t="s">
        <v>144</v>
      </c>
      <c r="D6" s="1" t="s">
        <v>154</v>
      </c>
      <c r="E6" s="1"/>
      <c r="F6" s="1"/>
      <c r="G6" s="1"/>
      <c r="H6" s="2">
        <v>2017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19</v>
      </c>
      <c r="B7" s="1" t="s">
        <v>20</v>
      </c>
      <c r="C7" s="1" t="s">
        <v>144</v>
      </c>
      <c r="D7" s="1" t="s">
        <v>1394</v>
      </c>
      <c r="E7" s="1" t="s">
        <v>265</v>
      </c>
      <c r="F7" s="1" t="s">
        <v>1395</v>
      </c>
      <c r="G7" s="1"/>
      <c r="H7" s="2">
        <v>2012</v>
      </c>
      <c r="I7" s="1" t="s">
        <v>243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19</v>
      </c>
      <c r="B8" s="1" t="s">
        <v>20</v>
      </c>
      <c r="C8" s="1" t="s">
        <v>144</v>
      </c>
      <c r="D8" s="1" t="s">
        <v>1396</v>
      </c>
      <c r="E8" s="1" t="s">
        <v>1397</v>
      </c>
      <c r="F8" s="1" t="s">
        <v>1398</v>
      </c>
      <c r="G8" s="1" t="s">
        <v>1399</v>
      </c>
      <c r="H8" s="2">
        <v>2012</v>
      </c>
      <c r="I8" s="1" t="s">
        <v>243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19</v>
      </c>
      <c r="B9" s="1" t="s">
        <v>20</v>
      </c>
      <c r="C9" s="1" t="s">
        <v>144</v>
      </c>
      <c r="D9" s="1" t="s">
        <v>662</v>
      </c>
      <c r="E9" s="1" t="s">
        <v>1118</v>
      </c>
      <c r="F9" s="1" t="s">
        <v>661</v>
      </c>
      <c r="G9" s="1" t="s">
        <v>663</v>
      </c>
      <c r="H9" s="2">
        <v>2014</v>
      </c>
      <c r="I9" s="1" t="s">
        <v>160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19</v>
      </c>
      <c r="B10" s="1" t="s">
        <v>20</v>
      </c>
      <c r="C10" s="1" t="s">
        <v>144</v>
      </c>
      <c r="D10" s="1" t="s">
        <v>662</v>
      </c>
      <c r="E10" s="1" t="s">
        <v>1118</v>
      </c>
      <c r="F10" s="1" t="s">
        <v>661</v>
      </c>
      <c r="G10" s="1" t="s">
        <v>663</v>
      </c>
      <c r="H10" s="2">
        <v>2014</v>
      </c>
      <c r="I10" s="1" t="s">
        <v>351</v>
      </c>
      <c r="J10" s="3">
        <v>2</v>
      </c>
      <c r="K10" s="1" t="s">
        <v>138</v>
      </c>
      <c r="L10" s="86">
        <v>0</v>
      </c>
    </row>
    <row r="11" spans="1:12" x14ac:dyDescent="0.2">
      <c r="A11" s="1" t="s">
        <v>19</v>
      </c>
      <c r="B11" s="1" t="s">
        <v>20</v>
      </c>
      <c r="C11" s="1" t="s">
        <v>144</v>
      </c>
      <c r="D11" s="1" t="s">
        <v>666</v>
      </c>
      <c r="E11" s="1" t="s">
        <v>548</v>
      </c>
      <c r="F11" s="1" t="s">
        <v>1400</v>
      </c>
      <c r="G11" s="1" t="s">
        <v>668</v>
      </c>
      <c r="H11" s="2">
        <v>2017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19</v>
      </c>
      <c r="B12" s="1" t="s">
        <v>20</v>
      </c>
      <c r="C12" s="1" t="s">
        <v>144</v>
      </c>
      <c r="D12" s="1" t="s">
        <v>666</v>
      </c>
      <c r="E12" s="1" t="s">
        <v>548</v>
      </c>
      <c r="F12" s="1" t="s">
        <v>1400</v>
      </c>
      <c r="G12" s="1" t="s">
        <v>668</v>
      </c>
      <c r="H12" s="2">
        <v>2018</v>
      </c>
      <c r="I12" s="1" t="s">
        <v>160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19</v>
      </c>
      <c r="B13" s="1" t="s">
        <v>20</v>
      </c>
      <c r="C13" s="1" t="s">
        <v>144</v>
      </c>
      <c r="D13" s="1" t="s">
        <v>156</v>
      </c>
      <c r="E13" s="1" t="s">
        <v>157</v>
      </c>
      <c r="F13" s="1" t="s">
        <v>158</v>
      </c>
      <c r="G13" s="1" t="s">
        <v>159</v>
      </c>
      <c r="H13" s="2">
        <v>2011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19</v>
      </c>
      <c r="B14" s="1" t="s">
        <v>20</v>
      </c>
      <c r="C14" s="1" t="s">
        <v>205</v>
      </c>
      <c r="D14" s="1" t="s">
        <v>1014</v>
      </c>
      <c r="E14" s="1" t="s">
        <v>320</v>
      </c>
      <c r="F14" s="1" t="s">
        <v>1401</v>
      </c>
      <c r="G14" s="1" t="s">
        <v>806</v>
      </c>
      <c r="H14" s="2">
        <v>2019</v>
      </c>
      <c r="I14" s="1" t="s">
        <v>1402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19</v>
      </c>
      <c r="B15" s="1" t="s">
        <v>20</v>
      </c>
      <c r="C15" s="1" t="s">
        <v>205</v>
      </c>
      <c r="D15" s="1" t="s">
        <v>804</v>
      </c>
      <c r="E15" s="1" t="s">
        <v>320</v>
      </c>
      <c r="F15" s="1"/>
      <c r="G15" s="1"/>
      <c r="H15" s="2">
        <v>2015</v>
      </c>
      <c r="I15" s="1" t="s">
        <v>570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19</v>
      </c>
      <c r="B16" s="1" t="s">
        <v>20</v>
      </c>
      <c r="C16" s="1" t="s">
        <v>165</v>
      </c>
      <c r="D16" s="1" t="s">
        <v>1053</v>
      </c>
      <c r="E16" s="1" t="s">
        <v>168</v>
      </c>
      <c r="F16" s="1" t="s">
        <v>169</v>
      </c>
      <c r="G16" s="1" t="s">
        <v>1403</v>
      </c>
      <c r="H16" s="2">
        <v>2023</v>
      </c>
      <c r="I16" s="1" t="s">
        <v>243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19</v>
      </c>
      <c r="B17" s="1" t="s">
        <v>20</v>
      </c>
      <c r="C17" s="1" t="s">
        <v>165</v>
      </c>
      <c r="D17" s="1" t="s">
        <v>686</v>
      </c>
      <c r="E17" s="1" t="s">
        <v>168</v>
      </c>
      <c r="F17" s="1" t="s">
        <v>169</v>
      </c>
      <c r="G17" s="1" t="s">
        <v>1404</v>
      </c>
      <c r="H17" s="2">
        <v>2023</v>
      </c>
      <c r="I17" s="1" t="s">
        <v>243</v>
      </c>
      <c r="J17" s="3">
        <v>2</v>
      </c>
      <c r="K17" s="1" t="s">
        <v>138</v>
      </c>
      <c r="L17" s="86">
        <v>0</v>
      </c>
    </row>
    <row r="18" spans="1:12" x14ac:dyDescent="0.2">
      <c r="A18" s="1" t="s">
        <v>19</v>
      </c>
      <c r="B18" s="1" t="s">
        <v>20</v>
      </c>
      <c r="C18" s="1" t="s">
        <v>165</v>
      </c>
      <c r="D18" s="1" t="s">
        <v>1405</v>
      </c>
      <c r="E18" s="1" t="s">
        <v>248</v>
      </c>
      <c r="F18" s="1" t="s">
        <v>1406</v>
      </c>
      <c r="G18" s="1"/>
      <c r="H18" s="2">
        <v>2001</v>
      </c>
      <c r="I18" s="1" t="s">
        <v>243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19</v>
      </c>
      <c r="B19" s="1" t="s">
        <v>20</v>
      </c>
      <c r="C19" s="1" t="s">
        <v>165</v>
      </c>
      <c r="D19" s="1" t="s">
        <v>1407</v>
      </c>
      <c r="E19" s="1" t="s">
        <v>248</v>
      </c>
      <c r="F19" s="1" t="s">
        <v>1408</v>
      </c>
      <c r="G19" s="1"/>
      <c r="H19" s="2">
        <v>2015</v>
      </c>
      <c r="I19" s="1" t="s">
        <v>243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19</v>
      </c>
      <c r="B20" s="1" t="s">
        <v>20</v>
      </c>
      <c r="C20" s="1" t="s">
        <v>165</v>
      </c>
      <c r="D20" s="1" t="s">
        <v>1409</v>
      </c>
      <c r="E20" s="1" t="s">
        <v>248</v>
      </c>
      <c r="F20" s="1" t="s">
        <v>1410</v>
      </c>
      <c r="G20" s="1"/>
      <c r="H20" s="2">
        <v>2018</v>
      </c>
      <c r="I20" s="1" t="s">
        <v>243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19</v>
      </c>
      <c r="B21" s="1" t="s">
        <v>20</v>
      </c>
      <c r="C21" s="1" t="s">
        <v>165</v>
      </c>
      <c r="D21" s="1" t="s">
        <v>1411</v>
      </c>
      <c r="E21" s="1" t="s">
        <v>248</v>
      </c>
      <c r="F21" s="1" t="s">
        <v>1412</v>
      </c>
      <c r="G21" s="1"/>
      <c r="H21" s="2">
        <v>2018</v>
      </c>
      <c r="I21" s="1" t="s">
        <v>243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19</v>
      </c>
      <c r="B22" s="1" t="s">
        <v>20</v>
      </c>
      <c r="C22" s="1" t="s">
        <v>165</v>
      </c>
      <c r="D22" s="1" t="s">
        <v>1413</v>
      </c>
      <c r="E22" s="1" t="s">
        <v>248</v>
      </c>
      <c r="F22" s="1" t="s">
        <v>1414</v>
      </c>
      <c r="G22" s="1"/>
      <c r="H22" s="2">
        <v>2012</v>
      </c>
      <c r="I22" s="1" t="s">
        <v>243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19</v>
      </c>
      <c r="B23" s="1" t="s">
        <v>20</v>
      </c>
      <c r="C23" s="1" t="s">
        <v>165</v>
      </c>
      <c r="D23" s="1" t="s">
        <v>1415</v>
      </c>
      <c r="E23" s="1" t="s">
        <v>445</v>
      </c>
      <c r="F23" s="1" t="s">
        <v>1416</v>
      </c>
      <c r="G23" s="1"/>
      <c r="H23" s="2">
        <v>2011</v>
      </c>
      <c r="I23" s="1" t="s">
        <v>243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19</v>
      </c>
      <c r="B24" s="1" t="s">
        <v>20</v>
      </c>
      <c r="C24" s="1" t="s">
        <v>165</v>
      </c>
      <c r="D24" s="1" t="s">
        <v>1417</v>
      </c>
      <c r="E24" s="1" t="s">
        <v>445</v>
      </c>
      <c r="F24" s="1" t="s">
        <v>1416</v>
      </c>
      <c r="G24" s="1"/>
      <c r="H24" s="2">
        <v>2011</v>
      </c>
      <c r="I24" s="1" t="s">
        <v>243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19</v>
      </c>
      <c r="B25" s="1" t="s">
        <v>20</v>
      </c>
      <c r="C25" s="1" t="s">
        <v>165</v>
      </c>
      <c r="D25" s="1" t="s">
        <v>1418</v>
      </c>
      <c r="E25" s="1" t="s">
        <v>1419</v>
      </c>
      <c r="F25" s="1" t="s">
        <v>1420</v>
      </c>
      <c r="G25" s="1"/>
      <c r="H25" s="2">
        <v>1995</v>
      </c>
      <c r="I25" s="1" t="s">
        <v>243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19</v>
      </c>
      <c r="B26" s="1" t="s">
        <v>20</v>
      </c>
      <c r="C26" s="1" t="s">
        <v>165</v>
      </c>
      <c r="D26" s="1" t="s">
        <v>1421</v>
      </c>
      <c r="E26" s="1" t="s">
        <v>1419</v>
      </c>
      <c r="F26" s="1" t="s">
        <v>1420</v>
      </c>
      <c r="G26" s="1"/>
      <c r="H26" s="2">
        <v>1995</v>
      </c>
      <c r="I26" s="1" t="s">
        <v>243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19</v>
      </c>
      <c r="B27" s="1" t="s">
        <v>20</v>
      </c>
      <c r="C27" s="1" t="s">
        <v>165</v>
      </c>
      <c r="D27" s="1" t="s">
        <v>270</v>
      </c>
      <c r="E27" s="1" t="s">
        <v>143</v>
      </c>
      <c r="F27" s="1" t="s">
        <v>143</v>
      </c>
      <c r="G27" s="1" t="s">
        <v>271</v>
      </c>
      <c r="H27" s="2">
        <v>1983</v>
      </c>
      <c r="I27" s="1" t="s">
        <v>243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19</v>
      </c>
      <c r="B28" s="1" t="s">
        <v>20</v>
      </c>
      <c r="C28" s="1" t="s">
        <v>165</v>
      </c>
      <c r="D28" s="1" t="s">
        <v>1380</v>
      </c>
      <c r="E28" s="1" t="s">
        <v>152</v>
      </c>
      <c r="F28" s="1" t="s">
        <v>152</v>
      </c>
      <c r="G28" s="1"/>
      <c r="H28" s="2">
        <v>1998</v>
      </c>
      <c r="I28" s="1" t="s">
        <v>148</v>
      </c>
      <c r="J28" s="3">
        <v>205</v>
      </c>
      <c r="K28" s="1" t="s">
        <v>138</v>
      </c>
      <c r="L28" s="86">
        <v>0</v>
      </c>
    </row>
    <row r="29" spans="1:12" x14ac:dyDescent="0.2">
      <c r="A29" s="1" t="s">
        <v>19</v>
      </c>
      <c r="B29" s="1" t="s">
        <v>20</v>
      </c>
      <c r="C29" s="1" t="s">
        <v>165</v>
      </c>
      <c r="D29" s="1" t="s">
        <v>1422</v>
      </c>
      <c r="E29" s="1" t="s">
        <v>1423</v>
      </c>
      <c r="F29" s="1"/>
      <c r="G29" s="1"/>
      <c r="H29" s="2">
        <v>2010</v>
      </c>
      <c r="I29" s="1" t="s">
        <v>160</v>
      </c>
      <c r="J29" s="3">
        <v>2</v>
      </c>
      <c r="K29" s="1" t="s">
        <v>138</v>
      </c>
      <c r="L29" s="86">
        <v>0</v>
      </c>
    </row>
    <row r="30" spans="1:12" x14ac:dyDescent="0.2">
      <c r="A30" s="1" t="s">
        <v>19</v>
      </c>
      <c r="B30" s="1" t="s">
        <v>20</v>
      </c>
      <c r="C30" s="1" t="s">
        <v>175</v>
      </c>
      <c r="D30" s="1" t="s">
        <v>354</v>
      </c>
      <c r="E30" s="1" t="s">
        <v>356</v>
      </c>
      <c r="F30" s="1" t="s">
        <v>1020</v>
      </c>
      <c r="G30" s="1"/>
      <c r="H30" s="2">
        <v>2014</v>
      </c>
      <c r="I30" s="1" t="s">
        <v>1402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19</v>
      </c>
      <c r="B31" s="1" t="s">
        <v>20</v>
      </c>
      <c r="C31" s="1" t="s">
        <v>175</v>
      </c>
      <c r="D31" s="1" t="s">
        <v>176</v>
      </c>
      <c r="E31" s="1" t="s">
        <v>1391</v>
      </c>
      <c r="F31" s="1" t="s">
        <v>1424</v>
      </c>
      <c r="G31" s="1" t="s">
        <v>1027</v>
      </c>
      <c r="H31" s="2">
        <v>2008</v>
      </c>
      <c r="I31" s="1" t="s">
        <v>566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19</v>
      </c>
      <c r="B32" s="1" t="s">
        <v>20</v>
      </c>
      <c r="C32" s="1" t="s">
        <v>175</v>
      </c>
      <c r="D32" s="1" t="s">
        <v>176</v>
      </c>
      <c r="E32" s="1" t="s">
        <v>1381</v>
      </c>
      <c r="F32" s="1" t="s">
        <v>1425</v>
      </c>
      <c r="G32" s="1" t="s">
        <v>1426</v>
      </c>
      <c r="H32" s="2">
        <v>2000</v>
      </c>
      <c r="I32" s="1" t="s">
        <v>570</v>
      </c>
      <c r="J32" s="3">
        <v>10</v>
      </c>
      <c r="K32" s="1" t="s">
        <v>138</v>
      </c>
      <c r="L32" s="86">
        <v>0</v>
      </c>
    </row>
    <row r="33" spans="1:12" x14ac:dyDescent="0.2">
      <c r="A33" s="1" t="s">
        <v>19</v>
      </c>
      <c r="B33" s="1" t="s">
        <v>20</v>
      </c>
      <c r="C33" s="1" t="s">
        <v>175</v>
      </c>
      <c r="D33" s="1" t="s">
        <v>176</v>
      </c>
      <c r="E33" s="1" t="s">
        <v>1381</v>
      </c>
      <c r="F33" s="1" t="s">
        <v>1426</v>
      </c>
      <c r="G33" s="1" t="s">
        <v>1426</v>
      </c>
      <c r="H33" s="2">
        <v>2000</v>
      </c>
      <c r="I33" s="1" t="s">
        <v>566</v>
      </c>
      <c r="J33" s="3">
        <v>2</v>
      </c>
      <c r="K33" s="1" t="s">
        <v>138</v>
      </c>
      <c r="L33" s="86">
        <v>0</v>
      </c>
    </row>
    <row r="34" spans="1:12" x14ac:dyDescent="0.2">
      <c r="A34" s="1" t="s">
        <v>19</v>
      </c>
      <c r="B34" s="1" t="s">
        <v>20</v>
      </c>
      <c r="C34" s="1" t="s">
        <v>175</v>
      </c>
      <c r="D34" s="1" t="s">
        <v>507</v>
      </c>
      <c r="E34" s="1" t="s">
        <v>1118</v>
      </c>
      <c r="F34" s="1" t="s">
        <v>1427</v>
      </c>
      <c r="G34" s="1"/>
      <c r="H34" s="2">
        <v>2010</v>
      </c>
      <c r="I34" s="1" t="s">
        <v>1402</v>
      </c>
      <c r="J34" s="3">
        <v>2</v>
      </c>
      <c r="K34" s="1" t="s">
        <v>138</v>
      </c>
      <c r="L34" s="86">
        <v>0</v>
      </c>
    </row>
    <row r="35" spans="1:12" x14ac:dyDescent="0.2">
      <c r="A35" s="1" t="s">
        <v>19</v>
      </c>
      <c r="B35" s="1" t="s">
        <v>20</v>
      </c>
      <c r="C35" s="1" t="s">
        <v>175</v>
      </c>
      <c r="D35" s="1" t="s">
        <v>507</v>
      </c>
      <c r="E35" s="1" t="s">
        <v>1381</v>
      </c>
      <c r="F35" s="1" t="s">
        <v>1428</v>
      </c>
      <c r="G35" s="1" t="s">
        <v>1426</v>
      </c>
      <c r="H35" s="2">
        <v>2000</v>
      </c>
      <c r="I35" s="1" t="s">
        <v>570</v>
      </c>
      <c r="J35" s="3">
        <v>2</v>
      </c>
      <c r="K35" s="1" t="s">
        <v>138</v>
      </c>
      <c r="L35" s="86">
        <v>0</v>
      </c>
    </row>
    <row r="36" spans="1:12" x14ac:dyDescent="0.2">
      <c r="A36" s="1" t="s">
        <v>19</v>
      </c>
      <c r="B36" s="1" t="s">
        <v>20</v>
      </c>
      <c r="C36" s="1" t="s">
        <v>175</v>
      </c>
      <c r="D36" s="1" t="s">
        <v>507</v>
      </c>
      <c r="E36" s="1" t="s">
        <v>1429</v>
      </c>
      <c r="F36" s="1" t="s">
        <v>1430</v>
      </c>
      <c r="G36" s="1" t="s">
        <v>1431</v>
      </c>
      <c r="H36" s="2">
        <v>2019</v>
      </c>
      <c r="I36" s="1" t="s">
        <v>1402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19</v>
      </c>
      <c r="B37" s="1" t="s">
        <v>20</v>
      </c>
      <c r="C37" s="1" t="s">
        <v>175</v>
      </c>
      <c r="D37" s="1" t="s">
        <v>1084</v>
      </c>
      <c r="E37" s="1" t="s">
        <v>1080</v>
      </c>
      <c r="F37" s="1" t="s">
        <v>143</v>
      </c>
      <c r="G37" s="1" t="s">
        <v>1426</v>
      </c>
      <c r="H37" s="2">
        <v>2016</v>
      </c>
      <c r="I37" s="1" t="s">
        <v>570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19</v>
      </c>
      <c r="B38" s="1" t="s">
        <v>20</v>
      </c>
      <c r="C38" s="1" t="s">
        <v>175</v>
      </c>
      <c r="D38" s="1" t="s">
        <v>1079</v>
      </c>
      <c r="E38" s="1" t="s">
        <v>1080</v>
      </c>
      <c r="F38" s="1" t="s">
        <v>143</v>
      </c>
      <c r="G38" s="1" t="s">
        <v>1426</v>
      </c>
      <c r="H38" s="2">
        <v>2016</v>
      </c>
      <c r="I38" s="1" t="s">
        <v>570</v>
      </c>
      <c r="J38" s="3">
        <v>2</v>
      </c>
      <c r="K38" s="1" t="s">
        <v>138</v>
      </c>
      <c r="L38" s="86">
        <v>0</v>
      </c>
    </row>
    <row r="39" spans="1:12" x14ac:dyDescent="0.2">
      <c r="A39" s="1" t="s">
        <v>19</v>
      </c>
      <c r="B39" s="1" t="s">
        <v>20</v>
      </c>
      <c r="C39" s="1" t="s">
        <v>175</v>
      </c>
      <c r="D39" s="1" t="s">
        <v>1432</v>
      </c>
      <c r="E39" s="1" t="s">
        <v>1391</v>
      </c>
      <c r="F39" s="1" t="s">
        <v>1433</v>
      </c>
      <c r="G39" s="1" t="s">
        <v>1434</v>
      </c>
      <c r="H39" s="2">
        <v>2013</v>
      </c>
      <c r="I39" s="1" t="s">
        <v>566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19</v>
      </c>
      <c r="B40" s="1" t="s">
        <v>20</v>
      </c>
      <c r="C40" s="1" t="s">
        <v>175</v>
      </c>
      <c r="D40" s="1" t="s">
        <v>1435</v>
      </c>
      <c r="E40" s="1" t="s">
        <v>713</v>
      </c>
      <c r="F40" s="1" t="s">
        <v>143</v>
      </c>
      <c r="G40" s="1" t="s">
        <v>143</v>
      </c>
      <c r="H40" s="2">
        <v>2011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19</v>
      </c>
      <c r="B41" s="1" t="s">
        <v>20</v>
      </c>
      <c r="C41" s="1" t="s">
        <v>175</v>
      </c>
      <c r="D41" s="1" t="s">
        <v>1436</v>
      </c>
      <c r="E41" s="1" t="s">
        <v>713</v>
      </c>
      <c r="F41" s="1" t="s">
        <v>1437</v>
      </c>
      <c r="G41" s="1" t="s">
        <v>1438</v>
      </c>
      <c r="H41" s="2">
        <v>2011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19</v>
      </c>
      <c r="B42" s="1" t="s">
        <v>20</v>
      </c>
      <c r="C42" s="1" t="s">
        <v>175</v>
      </c>
      <c r="D42" s="1" t="s">
        <v>1439</v>
      </c>
      <c r="E42" s="1" t="s">
        <v>713</v>
      </c>
      <c r="F42" s="1" t="s">
        <v>1437</v>
      </c>
      <c r="G42" s="1" t="s">
        <v>1438</v>
      </c>
      <c r="H42" s="2">
        <v>2011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19</v>
      </c>
      <c r="B43" s="1" t="s">
        <v>20</v>
      </c>
      <c r="C43" s="1" t="s">
        <v>175</v>
      </c>
      <c r="D43" s="1" t="s">
        <v>1212</v>
      </c>
      <c r="E43" s="1" t="s">
        <v>152</v>
      </c>
      <c r="F43" s="1" t="s">
        <v>152</v>
      </c>
      <c r="G43" s="1" t="s">
        <v>152</v>
      </c>
      <c r="H43" s="2">
        <v>1998</v>
      </c>
      <c r="I43" s="1" t="s">
        <v>148</v>
      </c>
      <c r="J43" s="3">
        <v>238</v>
      </c>
      <c r="K43" s="1" t="s">
        <v>138</v>
      </c>
      <c r="L43" s="86">
        <v>0</v>
      </c>
    </row>
    <row r="44" spans="1:12" x14ac:dyDescent="0.2">
      <c r="A44" s="1" t="s">
        <v>19</v>
      </c>
      <c r="B44" s="1" t="s">
        <v>20</v>
      </c>
      <c r="C44" s="1" t="s">
        <v>175</v>
      </c>
      <c r="D44" s="1" t="s">
        <v>1440</v>
      </c>
      <c r="E44" s="1" t="s">
        <v>1391</v>
      </c>
      <c r="F44" s="1" t="s">
        <v>1441</v>
      </c>
      <c r="G44" s="1" t="s">
        <v>1442</v>
      </c>
      <c r="H44" s="2">
        <v>2016</v>
      </c>
      <c r="I44" s="1" t="s">
        <v>566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19</v>
      </c>
      <c r="B45" s="1" t="s">
        <v>20</v>
      </c>
      <c r="C45" s="1" t="s">
        <v>192</v>
      </c>
      <c r="D45" s="1" t="s">
        <v>1443</v>
      </c>
      <c r="E45" s="1" t="s">
        <v>1347</v>
      </c>
      <c r="F45" s="1" t="s">
        <v>1444</v>
      </c>
      <c r="G45" s="1" t="s">
        <v>1445</v>
      </c>
      <c r="H45" s="2">
        <v>2016</v>
      </c>
      <c r="I45" s="1" t="s">
        <v>1446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19</v>
      </c>
      <c r="B46" s="1" t="s">
        <v>20</v>
      </c>
      <c r="C46" s="1" t="s">
        <v>192</v>
      </c>
      <c r="D46" s="1" t="s">
        <v>1447</v>
      </c>
      <c r="E46" s="1" t="s">
        <v>1347</v>
      </c>
      <c r="F46" s="1" t="s">
        <v>1444</v>
      </c>
      <c r="G46" s="1" t="s">
        <v>1445</v>
      </c>
      <c r="H46" s="2">
        <v>2016</v>
      </c>
      <c r="I46" s="1" t="s">
        <v>1446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19</v>
      </c>
      <c r="B47" s="1" t="s">
        <v>20</v>
      </c>
      <c r="C47" s="1" t="s">
        <v>192</v>
      </c>
      <c r="D47" s="1" t="s">
        <v>1448</v>
      </c>
      <c r="E47" s="1" t="s">
        <v>996</v>
      </c>
      <c r="F47" s="1" t="s">
        <v>1449</v>
      </c>
      <c r="G47" s="1"/>
      <c r="H47" s="2">
        <v>2016</v>
      </c>
      <c r="I47" s="1" t="s">
        <v>1446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19</v>
      </c>
      <c r="B48" s="1" t="s">
        <v>20</v>
      </c>
      <c r="C48" s="1" t="s">
        <v>192</v>
      </c>
      <c r="D48" s="1" t="s">
        <v>1450</v>
      </c>
      <c r="E48" s="1" t="s">
        <v>996</v>
      </c>
      <c r="F48" s="1" t="s">
        <v>1451</v>
      </c>
      <c r="G48" s="1"/>
      <c r="H48" s="2">
        <v>2016</v>
      </c>
      <c r="I48" s="1" t="s">
        <v>1452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19</v>
      </c>
      <c r="B49" s="1" t="s">
        <v>20</v>
      </c>
      <c r="C49" s="1" t="s">
        <v>192</v>
      </c>
      <c r="D49" s="1" t="s">
        <v>1453</v>
      </c>
      <c r="E49" s="1" t="s">
        <v>996</v>
      </c>
      <c r="F49" s="1"/>
      <c r="G49" s="1"/>
      <c r="H49" s="2">
        <v>2016</v>
      </c>
      <c r="I49" s="1" t="s">
        <v>1452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19</v>
      </c>
      <c r="B50" s="1" t="s">
        <v>20</v>
      </c>
      <c r="C50" s="1" t="s">
        <v>192</v>
      </c>
      <c r="D50" s="1" t="s">
        <v>284</v>
      </c>
      <c r="E50" s="1" t="s">
        <v>285</v>
      </c>
      <c r="F50" s="1" t="s">
        <v>191</v>
      </c>
      <c r="G50" s="1"/>
      <c r="H50" s="2">
        <v>2011</v>
      </c>
      <c r="I50" s="1" t="s">
        <v>243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19</v>
      </c>
      <c r="B51" s="1" t="s">
        <v>20</v>
      </c>
      <c r="C51" s="1" t="s">
        <v>192</v>
      </c>
      <c r="D51" s="1" t="s">
        <v>1454</v>
      </c>
      <c r="E51" s="1" t="s">
        <v>1455</v>
      </c>
      <c r="F51" s="1" t="s">
        <v>1456</v>
      </c>
      <c r="G51" s="1" t="s">
        <v>1457</v>
      </c>
      <c r="H51" s="2">
        <v>2016</v>
      </c>
      <c r="I51" s="1" t="s">
        <v>1446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19</v>
      </c>
      <c r="B52" s="1" t="s">
        <v>20</v>
      </c>
      <c r="C52" s="1" t="s">
        <v>192</v>
      </c>
      <c r="D52" s="1" t="s">
        <v>1458</v>
      </c>
      <c r="E52" s="1" t="s">
        <v>1455</v>
      </c>
      <c r="F52" s="1" t="s">
        <v>1456</v>
      </c>
      <c r="G52" s="1" t="s">
        <v>1457</v>
      </c>
      <c r="H52" s="2">
        <v>2016</v>
      </c>
      <c r="I52" s="1" t="s">
        <v>1446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19</v>
      </c>
      <c r="B53" s="1" t="s">
        <v>20</v>
      </c>
      <c r="C53" s="1" t="s">
        <v>192</v>
      </c>
      <c r="D53" s="1" t="s">
        <v>1459</v>
      </c>
      <c r="E53" s="1" t="s">
        <v>288</v>
      </c>
      <c r="F53" s="1" t="s">
        <v>1456</v>
      </c>
      <c r="G53" s="1"/>
      <c r="H53" s="2">
        <v>2014</v>
      </c>
      <c r="I53" s="1" t="s">
        <v>243</v>
      </c>
      <c r="J53" s="3">
        <v>1</v>
      </c>
      <c r="K53" s="1" t="s">
        <v>138</v>
      </c>
      <c r="L53" s="86">
        <v>0</v>
      </c>
    </row>
    <row r="54" spans="1:12" x14ac:dyDescent="0.2">
      <c r="A54" s="114" t="s">
        <v>6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6">
        <f>SUM(L2:L53)</f>
        <v>0</v>
      </c>
    </row>
  </sheetData>
  <mergeCells count="1">
    <mergeCell ref="A54:K5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7981-4C8E-41DD-857D-CFA7BDE3D39A}">
  <dimension ref="A1:L29"/>
  <sheetViews>
    <sheetView workbookViewId="0">
      <selection activeCell="L29" sqref="L29"/>
    </sheetView>
  </sheetViews>
  <sheetFormatPr baseColWidth="10" defaultColWidth="8.83203125" defaultRowHeight="15" x14ac:dyDescent="0.2"/>
  <cols>
    <col min="1" max="1" width="10.83203125" bestFit="1" customWidth="1"/>
    <col min="2" max="2" width="8.6640625" bestFit="1" customWidth="1"/>
    <col min="3" max="3" width="19.6640625" bestFit="1" customWidth="1"/>
    <col min="4" max="4" width="55.6640625" bestFit="1" customWidth="1"/>
    <col min="5" max="5" width="10.83203125" bestFit="1" customWidth="1"/>
    <col min="6" max="6" width="14.6640625" bestFit="1" customWidth="1"/>
    <col min="7" max="7" width="10.83203125" bestFit="1" customWidth="1"/>
    <col min="8" max="8" width="7.1640625" bestFit="1" customWidth="1"/>
    <col min="9" max="9" width="12.332031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1460</v>
      </c>
      <c r="B2" s="1" t="s">
        <v>18</v>
      </c>
      <c r="C2" s="1" t="s">
        <v>132</v>
      </c>
      <c r="D2" s="1" t="s">
        <v>1461</v>
      </c>
      <c r="E2" s="1" t="s">
        <v>134</v>
      </c>
      <c r="F2" s="1" t="s">
        <v>305</v>
      </c>
      <c r="G2" s="1" t="s">
        <v>386</v>
      </c>
      <c r="H2" s="2">
        <v>2014</v>
      </c>
      <c r="I2" s="1" t="s">
        <v>1462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1460</v>
      </c>
      <c r="B3" s="1" t="s">
        <v>18</v>
      </c>
      <c r="C3" s="1" t="s">
        <v>132</v>
      </c>
      <c r="D3" s="1" t="s">
        <v>1463</v>
      </c>
      <c r="E3" s="1" t="s">
        <v>134</v>
      </c>
      <c r="F3" s="1" t="s">
        <v>305</v>
      </c>
      <c r="G3" s="1" t="s">
        <v>386</v>
      </c>
      <c r="H3" s="2">
        <v>2014</v>
      </c>
      <c r="I3" s="1" t="s">
        <v>1462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1460</v>
      </c>
      <c r="B4" s="1" t="s">
        <v>18</v>
      </c>
      <c r="C4" s="1" t="s">
        <v>132</v>
      </c>
      <c r="D4" s="1" t="s">
        <v>1464</v>
      </c>
      <c r="E4" s="1" t="s">
        <v>1162</v>
      </c>
      <c r="F4" s="1" t="s">
        <v>1465</v>
      </c>
      <c r="G4" s="1"/>
      <c r="H4" s="2">
        <v>2014</v>
      </c>
      <c r="I4" s="1" t="s">
        <v>1462</v>
      </c>
      <c r="J4" s="3">
        <v>2</v>
      </c>
      <c r="K4" s="1" t="s">
        <v>138</v>
      </c>
      <c r="L4" s="86">
        <v>0</v>
      </c>
    </row>
    <row r="5" spans="1:12" x14ac:dyDescent="0.2">
      <c r="A5" s="1" t="s">
        <v>1460</v>
      </c>
      <c r="B5" s="1" t="s">
        <v>18</v>
      </c>
      <c r="C5" s="1" t="s">
        <v>144</v>
      </c>
      <c r="D5" s="1" t="s">
        <v>145</v>
      </c>
      <c r="E5" s="1" t="s">
        <v>451</v>
      </c>
      <c r="F5" s="1"/>
      <c r="G5" s="1"/>
      <c r="H5" s="2">
        <v>2014</v>
      </c>
      <c r="I5" s="1" t="s">
        <v>1466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1460</v>
      </c>
      <c r="B6" s="1" t="s">
        <v>18</v>
      </c>
      <c r="C6" s="1" t="s">
        <v>144</v>
      </c>
      <c r="D6" s="1" t="s">
        <v>150</v>
      </c>
      <c r="E6" s="1" t="s">
        <v>143</v>
      </c>
      <c r="F6" s="1" t="s">
        <v>152</v>
      </c>
      <c r="G6" s="1"/>
      <c r="H6" s="2">
        <v>2014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1460</v>
      </c>
      <c r="B7" s="1" t="s">
        <v>18</v>
      </c>
      <c r="C7" s="1" t="s">
        <v>144</v>
      </c>
      <c r="D7" s="1" t="s">
        <v>154</v>
      </c>
      <c r="E7" s="1"/>
      <c r="F7" s="1"/>
      <c r="G7" s="1"/>
      <c r="H7" s="2">
        <v>2014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1460</v>
      </c>
      <c r="B8" s="1" t="s">
        <v>18</v>
      </c>
      <c r="C8" s="1" t="s">
        <v>144</v>
      </c>
      <c r="D8" s="1" t="s">
        <v>405</v>
      </c>
      <c r="E8" s="1" t="s">
        <v>1118</v>
      </c>
      <c r="F8" s="1" t="s">
        <v>661</v>
      </c>
      <c r="G8" s="1" t="s">
        <v>659</v>
      </c>
      <c r="H8" s="2">
        <v>2014</v>
      </c>
      <c r="I8" s="1" t="s">
        <v>1467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1460</v>
      </c>
      <c r="B9" s="1" t="s">
        <v>18</v>
      </c>
      <c r="C9" s="1" t="s">
        <v>144</v>
      </c>
      <c r="D9" s="1" t="s">
        <v>405</v>
      </c>
      <c r="E9" s="1" t="s">
        <v>1118</v>
      </c>
      <c r="F9" s="1" t="s">
        <v>661</v>
      </c>
      <c r="G9" s="1" t="s">
        <v>659</v>
      </c>
      <c r="H9" s="2">
        <v>2014</v>
      </c>
      <c r="I9" s="1" t="s">
        <v>1468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1460</v>
      </c>
      <c r="B10" s="1" t="s">
        <v>18</v>
      </c>
      <c r="C10" s="1" t="s">
        <v>144</v>
      </c>
      <c r="D10" s="1" t="s">
        <v>405</v>
      </c>
      <c r="E10" s="1" t="s">
        <v>1118</v>
      </c>
      <c r="F10" s="1" t="s">
        <v>661</v>
      </c>
      <c r="G10" s="1" t="s">
        <v>659</v>
      </c>
      <c r="H10" s="2">
        <v>2014</v>
      </c>
      <c r="I10" s="1" t="s">
        <v>1469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1460</v>
      </c>
      <c r="B11" s="1" t="s">
        <v>18</v>
      </c>
      <c r="C11" s="1" t="s">
        <v>144</v>
      </c>
      <c r="D11" s="1" t="s">
        <v>1470</v>
      </c>
      <c r="E11" s="1" t="s">
        <v>157</v>
      </c>
      <c r="F11" s="1" t="s">
        <v>660</v>
      </c>
      <c r="G11" s="1" t="s">
        <v>1170</v>
      </c>
      <c r="H11" s="2">
        <v>2011</v>
      </c>
      <c r="I11" s="1" t="s">
        <v>1471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1460</v>
      </c>
      <c r="B12" s="1" t="s">
        <v>18</v>
      </c>
      <c r="C12" s="1" t="s">
        <v>161</v>
      </c>
      <c r="D12" s="1" t="s">
        <v>1472</v>
      </c>
      <c r="E12" s="1"/>
      <c r="F12" s="1"/>
      <c r="G12" s="1"/>
      <c r="H12" s="2">
        <v>2014</v>
      </c>
      <c r="I12" s="1" t="s">
        <v>148</v>
      </c>
      <c r="J12" s="3">
        <v>30</v>
      </c>
      <c r="K12" s="1" t="s">
        <v>149</v>
      </c>
      <c r="L12" s="86">
        <v>0</v>
      </c>
    </row>
    <row r="13" spans="1:12" x14ac:dyDescent="0.2">
      <c r="A13" s="1" t="s">
        <v>1460</v>
      </c>
      <c r="B13" s="1" t="s">
        <v>18</v>
      </c>
      <c r="C13" s="1" t="s">
        <v>161</v>
      </c>
      <c r="D13" s="1" t="s">
        <v>203</v>
      </c>
      <c r="E13" s="1" t="s">
        <v>1254</v>
      </c>
      <c r="F13" s="1" t="s">
        <v>1473</v>
      </c>
      <c r="G13" s="1" t="s">
        <v>1474</v>
      </c>
      <c r="H13" s="2">
        <v>2014</v>
      </c>
      <c r="I13" s="1" t="s">
        <v>1257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1460</v>
      </c>
      <c r="B14" s="1" t="s">
        <v>18</v>
      </c>
      <c r="C14" s="1" t="s">
        <v>205</v>
      </c>
      <c r="D14" s="1" t="s">
        <v>1127</v>
      </c>
      <c r="E14" s="1" t="s">
        <v>564</v>
      </c>
      <c r="F14" s="1" t="s">
        <v>1475</v>
      </c>
      <c r="G14" s="1" t="s">
        <v>1129</v>
      </c>
      <c r="H14" s="2">
        <v>2018</v>
      </c>
      <c r="I14" s="1" t="s">
        <v>180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1460</v>
      </c>
      <c r="B15" s="1" t="s">
        <v>18</v>
      </c>
      <c r="C15" s="1" t="s">
        <v>205</v>
      </c>
      <c r="D15" s="1" t="s">
        <v>1476</v>
      </c>
      <c r="E15" s="1" t="s">
        <v>265</v>
      </c>
      <c r="F15" s="1" t="s">
        <v>1477</v>
      </c>
      <c r="G15" s="1"/>
      <c r="H15" s="2">
        <v>2014</v>
      </c>
      <c r="I15" s="1" t="s">
        <v>1462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1460</v>
      </c>
      <c r="B16" s="1" t="s">
        <v>18</v>
      </c>
      <c r="C16" s="1" t="s">
        <v>165</v>
      </c>
      <c r="D16" s="1" t="s">
        <v>440</v>
      </c>
      <c r="E16" s="1" t="s">
        <v>168</v>
      </c>
      <c r="F16" s="1" t="s">
        <v>169</v>
      </c>
      <c r="G16" s="1" t="s">
        <v>1478</v>
      </c>
      <c r="H16" s="2">
        <v>2014</v>
      </c>
      <c r="I16" s="1" t="s">
        <v>1462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1460</v>
      </c>
      <c r="B17" s="1" t="s">
        <v>18</v>
      </c>
      <c r="C17" s="1" t="s">
        <v>165</v>
      </c>
      <c r="D17" s="1" t="s">
        <v>1479</v>
      </c>
      <c r="E17" s="1" t="s">
        <v>265</v>
      </c>
      <c r="F17" s="1" t="s">
        <v>1480</v>
      </c>
      <c r="G17" s="1"/>
      <c r="H17" s="2">
        <v>2014</v>
      </c>
      <c r="I17" s="1" t="s">
        <v>1462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1460</v>
      </c>
      <c r="B18" s="1" t="s">
        <v>18</v>
      </c>
      <c r="C18" s="1" t="s">
        <v>165</v>
      </c>
      <c r="D18" s="1" t="s">
        <v>1481</v>
      </c>
      <c r="E18" s="1" t="s">
        <v>265</v>
      </c>
      <c r="F18" s="1" t="s">
        <v>1482</v>
      </c>
      <c r="G18" s="1"/>
      <c r="H18" s="2">
        <v>2014</v>
      </c>
      <c r="I18" s="1" t="s">
        <v>1462</v>
      </c>
      <c r="J18" s="3">
        <v>2</v>
      </c>
      <c r="K18" s="1" t="s">
        <v>138</v>
      </c>
      <c r="L18" s="86">
        <v>0</v>
      </c>
    </row>
    <row r="19" spans="1:12" x14ac:dyDescent="0.2">
      <c r="A19" s="1" t="s">
        <v>1460</v>
      </c>
      <c r="B19" s="1" t="s">
        <v>18</v>
      </c>
      <c r="C19" s="1" t="s">
        <v>165</v>
      </c>
      <c r="D19" s="1" t="s">
        <v>1483</v>
      </c>
      <c r="E19" s="1" t="s">
        <v>143</v>
      </c>
      <c r="F19" s="1" t="s">
        <v>1484</v>
      </c>
      <c r="G19" s="1"/>
      <c r="H19" s="2">
        <v>2014</v>
      </c>
      <c r="I19" s="1" t="s">
        <v>1485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1460</v>
      </c>
      <c r="B20" s="1" t="s">
        <v>18</v>
      </c>
      <c r="C20" s="1" t="s">
        <v>165</v>
      </c>
      <c r="D20" s="1" t="s">
        <v>589</v>
      </c>
      <c r="E20" s="1" t="s">
        <v>1486</v>
      </c>
      <c r="F20" s="1"/>
      <c r="G20" s="1"/>
      <c r="H20" s="2">
        <v>2014</v>
      </c>
      <c r="I20" s="1" t="s">
        <v>148</v>
      </c>
      <c r="J20" s="3">
        <v>2</v>
      </c>
      <c r="K20" s="1" t="s">
        <v>138</v>
      </c>
      <c r="L20" s="86">
        <v>0</v>
      </c>
    </row>
    <row r="21" spans="1:12" x14ac:dyDescent="0.2">
      <c r="A21" s="1" t="s">
        <v>1460</v>
      </c>
      <c r="B21" s="1" t="s">
        <v>18</v>
      </c>
      <c r="C21" s="1" t="s">
        <v>165</v>
      </c>
      <c r="D21" s="1" t="s">
        <v>1487</v>
      </c>
      <c r="E21" s="1" t="s">
        <v>1488</v>
      </c>
      <c r="F21" s="1" t="s">
        <v>152</v>
      </c>
      <c r="G21" s="1"/>
      <c r="H21" s="2">
        <v>2014</v>
      </c>
      <c r="I21" s="1" t="s">
        <v>148</v>
      </c>
      <c r="J21" s="3">
        <v>14</v>
      </c>
      <c r="K21" s="1" t="s">
        <v>138</v>
      </c>
      <c r="L21" s="86">
        <v>0</v>
      </c>
    </row>
    <row r="22" spans="1:12" x14ac:dyDescent="0.2">
      <c r="A22" s="1" t="s">
        <v>1460</v>
      </c>
      <c r="B22" s="1" t="s">
        <v>18</v>
      </c>
      <c r="C22" s="1" t="s">
        <v>165</v>
      </c>
      <c r="D22" s="1" t="s">
        <v>1489</v>
      </c>
      <c r="E22" s="1" t="s">
        <v>134</v>
      </c>
      <c r="F22" s="1"/>
      <c r="G22" s="1"/>
      <c r="H22" s="2">
        <v>2014</v>
      </c>
      <c r="I22" s="1" t="s">
        <v>1462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1460</v>
      </c>
      <c r="B23" s="1" t="s">
        <v>18</v>
      </c>
      <c r="C23" s="1" t="s">
        <v>175</v>
      </c>
      <c r="D23" s="1" t="s">
        <v>1490</v>
      </c>
      <c r="E23" s="1" t="s">
        <v>1491</v>
      </c>
      <c r="F23" s="1" t="s">
        <v>1492</v>
      </c>
      <c r="G23" s="1" t="s">
        <v>1493</v>
      </c>
      <c r="H23" s="2">
        <v>2020</v>
      </c>
      <c r="I23" s="1" t="s">
        <v>1462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1460</v>
      </c>
      <c r="B24" s="1" t="s">
        <v>18</v>
      </c>
      <c r="C24" s="1" t="s">
        <v>175</v>
      </c>
      <c r="D24" s="1" t="s">
        <v>1494</v>
      </c>
      <c r="E24" s="1" t="s">
        <v>1090</v>
      </c>
      <c r="F24" s="1" t="s">
        <v>1495</v>
      </c>
      <c r="G24" s="1" t="s">
        <v>1324</v>
      </c>
      <c r="H24" s="2">
        <v>2014</v>
      </c>
      <c r="I24" s="1" t="s">
        <v>180</v>
      </c>
      <c r="J24" s="3">
        <v>2</v>
      </c>
      <c r="K24" s="1" t="s">
        <v>138</v>
      </c>
      <c r="L24" s="86">
        <v>0</v>
      </c>
    </row>
    <row r="25" spans="1:12" x14ac:dyDescent="0.2">
      <c r="A25" s="1" t="s">
        <v>1460</v>
      </c>
      <c r="B25" s="1" t="s">
        <v>18</v>
      </c>
      <c r="C25" s="1" t="s">
        <v>175</v>
      </c>
      <c r="D25" s="1" t="s">
        <v>1496</v>
      </c>
      <c r="E25" s="1" t="s">
        <v>277</v>
      </c>
      <c r="F25" s="1" t="s">
        <v>1497</v>
      </c>
      <c r="G25" s="1" t="s">
        <v>1498</v>
      </c>
      <c r="H25" s="2">
        <v>2014</v>
      </c>
      <c r="I25" s="1" t="s">
        <v>180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1460</v>
      </c>
      <c r="B26" s="1" t="s">
        <v>18</v>
      </c>
      <c r="C26" s="1" t="s">
        <v>175</v>
      </c>
      <c r="D26" s="1" t="s">
        <v>1499</v>
      </c>
      <c r="E26" s="1" t="s">
        <v>638</v>
      </c>
      <c r="F26" s="1" t="s">
        <v>638</v>
      </c>
      <c r="G26" s="1"/>
      <c r="H26" s="2">
        <v>2014</v>
      </c>
      <c r="I26" s="1" t="s">
        <v>148</v>
      </c>
      <c r="J26" s="3">
        <v>68</v>
      </c>
      <c r="K26" s="1" t="s">
        <v>138</v>
      </c>
      <c r="L26" s="86">
        <v>0</v>
      </c>
    </row>
    <row r="27" spans="1:12" x14ac:dyDescent="0.2">
      <c r="A27" s="1" t="s">
        <v>1460</v>
      </c>
      <c r="B27" s="1" t="s">
        <v>18</v>
      </c>
      <c r="C27" s="1" t="s">
        <v>192</v>
      </c>
      <c r="D27" s="1" t="s">
        <v>1500</v>
      </c>
      <c r="E27" s="1" t="s">
        <v>288</v>
      </c>
      <c r="F27" s="1" t="s">
        <v>379</v>
      </c>
      <c r="G27" s="1" t="s">
        <v>1501</v>
      </c>
      <c r="H27" s="2">
        <v>2014</v>
      </c>
      <c r="I27" s="1" t="s">
        <v>1462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1460</v>
      </c>
      <c r="B28" s="1" t="s">
        <v>18</v>
      </c>
      <c r="C28" s="1" t="s">
        <v>192</v>
      </c>
      <c r="D28" s="1" t="s">
        <v>1502</v>
      </c>
      <c r="E28" s="1" t="s">
        <v>1503</v>
      </c>
      <c r="F28" s="1" t="s">
        <v>1504</v>
      </c>
      <c r="G28" s="1"/>
      <c r="H28" s="2">
        <v>2014</v>
      </c>
      <c r="I28" s="1" t="s">
        <v>1505</v>
      </c>
      <c r="J28" s="3">
        <v>1</v>
      </c>
      <c r="K28" s="1" t="s">
        <v>138</v>
      </c>
      <c r="L28" s="86">
        <v>0</v>
      </c>
    </row>
    <row r="29" spans="1:12" x14ac:dyDescent="0.2">
      <c r="A29" s="114" t="s">
        <v>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6">
        <f>SUM(L2:L28)</f>
        <v>0</v>
      </c>
    </row>
  </sheetData>
  <mergeCells count="1">
    <mergeCell ref="A29:K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DB05-BD40-443E-B8B3-E88DFC3EA6F1}">
  <dimension ref="A1:L41"/>
  <sheetViews>
    <sheetView topLeftCell="A12" workbookViewId="0">
      <selection activeCell="L41" sqref="L41"/>
    </sheetView>
  </sheetViews>
  <sheetFormatPr baseColWidth="10" defaultColWidth="8.83203125" defaultRowHeight="15" x14ac:dyDescent="0.2"/>
  <cols>
    <col min="1" max="1" width="18.5" bestFit="1" customWidth="1"/>
    <col min="2" max="2" width="8.6640625" bestFit="1" customWidth="1"/>
    <col min="3" max="3" width="19.6640625" bestFit="1" customWidth="1"/>
    <col min="4" max="4" width="36.5" bestFit="1" customWidth="1"/>
    <col min="5" max="5" width="10.6640625" bestFit="1" customWidth="1"/>
    <col min="6" max="6" width="15.6640625" bestFit="1" customWidth="1"/>
    <col min="7" max="7" width="7.6640625" bestFit="1" customWidth="1"/>
    <col min="8" max="8" width="7.1640625" bestFit="1" customWidth="1"/>
    <col min="9" max="9" width="10.332031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14</v>
      </c>
      <c r="B2" s="1" t="s">
        <v>15</v>
      </c>
      <c r="C2" s="1" t="s">
        <v>132</v>
      </c>
      <c r="D2" s="1" t="s">
        <v>1506</v>
      </c>
      <c r="E2" s="1" t="s">
        <v>1507</v>
      </c>
      <c r="F2" s="1" t="s">
        <v>1508</v>
      </c>
      <c r="G2" s="1" t="s">
        <v>1509</v>
      </c>
      <c r="H2" s="2">
        <v>2014</v>
      </c>
      <c r="I2" s="1" t="s">
        <v>1510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14</v>
      </c>
      <c r="B3" s="1" t="s">
        <v>15</v>
      </c>
      <c r="C3" s="1" t="s">
        <v>132</v>
      </c>
      <c r="D3" s="1" t="s">
        <v>1511</v>
      </c>
      <c r="E3" s="1" t="s">
        <v>1507</v>
      </c>
      <c r="F3" s="1" t="s">
        <v>1508</v>
      </c>
      <c r="G3" s="1" t="s">
        <v>1509</v>
      </c>
      <c r="H3" s="2">
        <v>2014</v>
      </c>
      <c r="I3" s="1" t="s">
        <v>1510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14</v>
      </c>
      <c r="B4" s="1" t="s">
        <v>15</v>
      </c>
      <c r="C4" s="1" t="s">
        <v>132</v>
      </c>
      <c r="D4" s="1" t="s">
        <v>1512</v>
      </c>
      <c r="E4" s="1" t="s">
        <v>1507</v>
      </c>
      <c r="F4" s="1" t="s">
        <v>1508</v>
      </c>
      <c r="G4" s="1" t="s">
        <v>1509</v>
      </c>
      <c r="H4" s="2">
        <v>2014</v>
      </c>
      <c r="I4" s="1" t="s">
        <v>1510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14</v>
      </c>
      <c r="B5" s="1" t="s">
        <v>15</v>
      </c>
      <c r="C5" s="1" t="s">
        <v>132</v>
      </c>
      <c r="D5" s="1" t="s">
        <v>234</v>
      </c>
      <c r="E5" s="1" t="s">
        <v>638</v>
      </c>
      <c r="F5" s="1"/>
      <c r="G5" s="1"/>
      <c r="H5" s="2">
        <v>2014</v>
      </c>
      <c r="I5" s="1" t="s">
        <v>1510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14</v>
      </c>
      <c r="B6" s="1" t="s">
        <v>15</v>
      </c>
      <c r="C6" s="1" t="s">
        <v>540</v>
      </c>
      <c r="D6" s="1" t="s">
        <v>772</v>
      </c>
      <c r="E6" s="1" t="s">
        <v>143</v>
      </c>
      <c r="F6" s="1"/>
      <c r="G6" s="1"/>
      <c r="H6" s="2">
        <v>2000</v>
      </c>
      <c r="I6" s="1" t="s">
        <v>160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14</v>
      </c>
      <c r="B7" s="1" t="s">
        <v>15</v>
      </c>
      <c r="C7" s="1" t="s">
        <v>144</v>
      </c>
      <c r="D7" s="1" t="s">
        <v>145</v>
      </c>
      <c r="E7" s="1" t="s">
        <v>1513</v>
      </c>
      <c r="F7" s="1" t="s">
        <v>1514</v>
      </c>
      <c r="G7" s="1"/>
      <c r="H7" s="2">
        <v>2018</v>
      </c>
      <c r="I7" s="1" t="s">
        <v>160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14</v>
      </c>
      <c r="B8" s="1" t="s">
        <v>15</v>
      </c>
      <c r="C8" s="1" t="s">
        <v>144</v>
      </c>
      <c r="D8" s="1" t="s">
        <v>150</v>
      </c>
      <c r="E8" s="1" t="s">
        <v>143</v>
      </c>
      <c r="F8" s="1" t="s">
        <v>152</v>
      </c>
      <c r="G8" s="1"/>
      <c r="H8" s="2">
        <v>2014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14</v>
      </c>
      <c r="B9" s="1" t="s">
        <v>15</v>
      </c>
      <c r="C9" s="1" t="s">
        <v>144</v>
      </c>
      <c r="D9" s="1" t="s">
        <v>154</v>
      </c>
      <c r="E9" s="1"/>
      <c r="F9" s="1"/>
      <c r="G9" s="1"/>
      <c r="H9" s="2">
        <v>2014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14</v>
      </c>
      <c r="B10" s="1" t="s">
        <v>15</v>
      </c>
      <c r="C10" s="1" t="s">
        <v>144</v>
      </c>
      <c r="D10" s="1" t="s">
        <v>652</v>
      </c>
      <c r="E10" s="1" t="s">
        <v>265</v>
      </c>
      <c r="F10" s="1" t="s">
        <v>1515</v>
      </c>
      <c r="G10" s="1" t="s">
        <v>1516</v>
      </c>
      <c r="H10" s="2">
        <v>2015</v>
      </c>
      <c r="I10" s="1" t="s">
        <v>1510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14</v>
      </c>
      <c r="B11" s="1" t="s">
        <v>15</v>
      </c>
      <c r="C11" s="1" t="s">
        <v>144</v>
      </c>
      <c r="D11" s="1" t="s">
        <v>405</v>
      </c>
      <c r="E11" s="1" t="s">
        <v>406</v>
      </c>
      <c r="F11" s="1" t="s">
        <v>661</v>
      </c>
      <c r="G11" s="1" t="s">
        <v>659</v>
      </c>
      <c r="H11" s="2">
        <v>2024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14</v>
      </c>
      <c r="B12" s="1" t="s">
        <v>15</v>
      </c>
      <c r="C12" s="1" t="s">
        <v>144</v>
      </c>
      <c r="D12" s="1" t="s">
        <v>405</v>
      </c>
      <c r="E12" s="1" t="s">
        <v>1517</v>
      </c>
      <c r="F12" s="1" t="s">
        <v>1518</v>
      </c>
      <c r="G12" s="1" t="s">
        <v>659</v>
      </c>
      <c r="H12" s="2">
        <v>2014</v>
      </c>
      <c r="I12" s="1" t="s">
        <v>200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14</v>
      </c>
      <c r="B13" s="1" t="s">
        <v>15</v>
      </c>
      <c r="C13" s="1" t="s">
        <v>144</v>
      </c>
      <c r="D13" s="1" t="s">
        <v>662</v>
      </c>
      <c r="E13" s="1" t="s">
        <v>1517</v>
      </c>
      <c r="F13" s="1" t="s">
        <v>1519</v>
      </c>
      <c r="G13" s="1" t="s">
        <v>663</v>
      </c>
      <c r="H13" s="2">
        <v>2014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14</v>
      </c>
      <c r="B14" s="1" t="s">
        <v>15</v>
      </c>
      <c r="C14" s="1" t="s">
        <v>144</v>
      </c>
      <c r="D14" s="1" t="s">
        <v>662</v>
      </c>
      <c r="E14" s="1" t="s">
        <v>406</v>
      </c>
      <c r="F14" s="1" t="s">
        <v>660</v>
      </c>
      <c r="G14" s="1" t="s">
        <v>659</v>
      </c>
      <c r="H14" s="2">
        <v>2018</v>
      </c>
      <c r="I14" s="1" t="s">
        <v>200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14</v>
      </c>
      <c r="B15" s="1" t="s">
        <v>15</v>
      </c>
      <c r="C15" s="1" t="s">
        <v>144</v>
      </c>
      <c r="D15" s="1" t="s">
        <v>1520</v>
      </c>
      <c r="E15" s="1" t="s">
        <v>1521</v>
      </c>
      <c r="F15" s="1" t="s">
        <v>1522</v>
      </c>
      <c r="G15" s="1" t="s">
        <v>1523</v>
      </c>
      <c r="H15" s="2">
        <v>2006</v>
      </c>
      <c r="I15" s="1" t="s">
        <v>1510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14</v>
      </c>
      <c r="B16" s="1" t="s">
        <v>15</v>
      </c>
      <c r="C16" s="1" t="s">
        <v>161</v>
      </c>
      <c r="D16" s="1" t="s">
        <v>201</v>
      </c>
      <c r="E16" s="1"/>
      <c r="F16" s="1" t="s">
        <v>678</v>
      </c>
      <c r="G16" s="1"/>
      <c r="H16" s="2">
        <v>2014</v>
      </c>
      <c r="I16" s="1" t="s">
        <v>148</v>
      </c>
      <c r="J16" s="3">
        <v>15</v>
      </c>
      <c r="K16" s="1" t="s">
        <v>149</v>
      </c>
      <c r="L16" s="86">
        <v>0</v>
      </c>
    </row>
    <row r="17" spans="1:12" x14ac:dyDescent="0.2">
      <c r="A17" s="1" t="s">
        <v>14</v>
      </c>
      <c r="B17" s="1" t="s">
        <v>15</v>
      </c>
      <c r="C17" s="1" t="s">
        <v>161</v>
      </c>
      <c r="D17" s="1" t="s">
        <v>203</v>
      </c>
      <c r="E17" s="1" t="s">
        <v>146</v>
      </c>
      <c r="F17" s="1" t="s">
        <v>1524</v>
      </c>
      <c r="G17" s="1"/>
      <c r="H17" s="2">
        <v>2009</v>
      </c>
      <c r="I17" s="1" t="s">
        <v>1257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14</v>
      </c>
      <c r="B18" s="1" t="s">
        <v>15</v>
      </c>
      <c r="C18" s="1" t="s">
        <v>205</v>
      </c>
      <c r="D18" s="1" t="s">
        <v>1525</v>
      </c>
      <c r="E18" s="1" t="s">
        <v>564</v>
      </c>
      <c r="F18" s="1" t="s">
        <v>1526</v>
      </c>
      <c r="G18" s="1" t="s">
        <v>1133</v>
      </c>
      <c r="H18" s="2">
        <v>2003</v>
      </c>
      <c r="I18" s="1" t="s">
        <v>180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14</v>
      </c>
      <c r="B19" s="1" t="s">
        <v>15</v>
      </c>
      <c r="C19" s="1" t="s">
        <v>205</v>
      </c>
      <c r="D19" s="1" t="s">
        <v>1525</v>
      </c>
      <c r="E19" s="1" t="s">
        <v>564</v>
      </c>
      <c r="F19" s="1" t="s">
        <v>1526</v>
      </c>
      <c r="G19" s="1" t="s">
        <v>1133</v>
      </c>
      <c r="H19" s="2">
        <v>2018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14</v>
      </c>
      <c r="B20" s="1" t="s">
        <v>15</v>
      </c>
      <c r="C20" s="1" t="s">
        <v>205</v>
      </c>
      <c r="D20" s="1" t="s">
        <v>1527</v>
      </c>
      <c r="E20" s="1" t="s">
        <v>248</v>
      </c>
      <c r="F20" s="1" t="s">
        <v>1528</v>
      </c>
      <c r="G20" s="1" t="s">
        <v>1529</v>
      </c>
      <c r="H20" s="2">
        <v>2009</v>
      </c>
      <c r="I20" s="1" t="s">
        <v>1510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14</v>
      </c>
      <c r="B21" s="1" t="s">
        <v>15</v>
      </c>
      <c r="C21" s="1" t="s">
        <v>165</v>
      </c>
      <c r="D21" s="1" t="s">
        <v>686</v>
      </c>
      <c r="E21" s="1" t="s">
        <v>168</v>
      </c>
      <c r="F21" s="1" t="s">
        <v>169</v>
      </c>
      <c r="G21" s="1" t="s">
        <v>687</v>
      </c>
      <c r="H21" s="2">
        <v>2013</v>
      </c>
      <c r="I21" s="1" t="s">
        <v>1510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14</v>
      </c>
      <c r="B22" s="1" t="s">
        <v>15</v>
      </c>
      <c r="C22" s="1" t="s">
        <v>165</v>
      </c>
      <c r="D22" s="1" t="s">
        <v>1530</v>
      </c>
      <c r="E22" s="1" t="s">
        <v>1531</v>
      </c>
      <c r="F22" s="1" t="s">
        <v>1532</v>
      </c>
      <c r="G22" s="1" t="s">
        <v>1533</v>
      </c>
      <c r="H22" s="2">
        <v>1990</v>
      </c>
      <c r="I22" s="1" t="s">
        <v>1510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14</v>
      </c>
      <c r="B23" s="1" t="s">
        <v>15</v>
      </c>
      <c r="C23" s="1" t="s">
        <v>165</v>
      </c>
      <c r="D23" s="1" t="s">
        <v>263</v>
      </c>
      <c r="E23" s="1" t="s">
        <v>265</v>
      </c>
      <c r="F23" s="1" t="s">
        <v>1534</v>
      </c>
      <c r="G23" s="1" t="s">
        <v>1535</v>
      </c>
      <c r="H23" s="2">
        <v>2022</v>
      </c>
      <c r="I23" s="1" t="s">
        <v>1510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14</v>
      </c>
      <c r="B24" s="1" t="s">
        <v>15</v>
      </c>
      <c r="C24" s="1" t="s">
        <v>165</v>
      </c>
      <c r="D24" s="1" t="s">
        <v>345</v>
      </c>
      <c r="E24" s="1" t="s">
        <v>445</v>
      </c>
      <c r="F24" s="1" t="s">
        <v>1536</v>
      </c>
      <c r="G24" s="1" t="s">
        <v>1535</v>
      </c>
      <c r="H24" s="2">
        <v>2022</v>
      </c>
      <c r="I24" s="1" t="s">
        <v>1510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14</v>
      </c>
      <c r="B25" s="1" t="s">
        <v>15</v>
      </c>
      <c r="C25" s="1" t="s">
        <v>165</v>
      </c>
      <c r="D25" s="1" t="s">
        <v>345</v>
      </c>
      <c r="E25" s="1" t="s">
        <v>445</v>
      </c>
      <c r="F25" s="1" t="s">
        <v>1537</v>
      </c>
      <c r="G25" s="1" t="s">
        <v>1533</v>
      </c>
      <c r="H25" s="2">
        <v>2006</v>
      </c>
      <c r="I25" s="1" t="s">
        <v>1510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14</v>
      </c>
      <c r="B26" s="1" t="s">
        <v>15</v>
      </c>
      <c r="C26" s="1" t="s">
        <v>165</v>
      </c>
      <c r="D26" s="1" t="s">
        <v>345</v>
      </c>
      <c r="E26" s="1" t="s">
        <v>445</v>
      </c>
      <c r="F26" s="1" t="s">
        <v>1536</v>
      </c>
      <c r="G26" s="1" t="s">
        <v>1529</v>
      </c>
      <c r="H26" s="2">
        <v>2022</v>
      </c>
      <c r="I26" s="1" t="s">
        <v>1510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14</v>
      </c>
      <c r="B27" s="1" t="s">
        <v>15</v>
      </c>
      <c r="C27" s="1" t="s">
        <v>165</v>
      </c>
      <c r="D27" s="1" t="s">
        <v>347</v>
      </c>
      <c r="E27" s="1" t="s">
        <v>143</v>
      </c>
      <c r="F27" s="1" t="s">
        <v>230</v>
      </c>
      <c r="G27" s="1" t="s">
        <v>919</v>
      </c>
      <c r="H27" s="2">
        <v>1990</v>
      </c>
      <c r="I27" s="1" t="s">
        <v>1510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14</v>
      </c>
      <c r="B28" s="1" t="s">
        <v>15</v>
      </c>
      <c r="C28" s="1" t="s">
        <v>165</v>
      </c>
      <c r="D28" s="1" t="s">
        <v>214</v>
      </c>
      <c r="E28" s="1" t="s">
        <v>638</v>
      </c>
      <c r="F28" s="1"/>
      <c r="G28" s="1"/>
      <c r="H28" s="2">
        <v>2000</v>
      </c>
      <c r="I28" s="1" t="s">
        <v>148</v>
      </c>
      <c r="J28" s="3">
        <v>80</v>
      </c>
      <c r="K28" s="1" t="s">
        <v>138</v>
      </c>
      <c r="L28" s="86">
        <v>0</v>
      </c>
    </row>
    <row r="29" spans="1:12" x14ac:dyDescent="0.2">
      <c r="A29" s="1" t="s">
        <v>14</v>
      </c>
      <c r="B29" s="1" t="s">
        <v>15</v>
      </c>
      <c r="C29" s="1" t="s">
        <v>175</v>
      </c>
      <c r="D29" s="1" t="s">
        <v>1538</v>
      </c>
      <c r="E29" s="1" t="s">
        <v>143</v>
      </c>
      <c r="F29" s="1"/>
      <c r="G29" s="1"/>
      <c r="H29" s="2">
        <v>2014</v>
      </c>
      <c r="I29" s="1" t="s">
        <v>200</v>
      </c>
      <c r="J29" s="3">
        <v>2</v>
      </c>
      <c r="K29" s="1" t="s">
        <v>138</v>
      </c>
      <c r="L29" s="86">
        <v>0</v>
      </c>
    </row>
    <row r="30" spans="1:12" x14ac:dyDescent="0.2">
      <c r="A30" s="1" t="s">
        <v>14</v>
      </c>
      <c r="B30" s="1" t="s">
        <v>15</v>
      </c>
      <c r="C30" s="1" t="s">
        <v>175</v>
      </c>
      <c r="D30" s="1" t="s">
        <v>1538</v>
      </c>
      <c r="E30" s="1" t="s">
        <v>190</v>
      </c>
      <c r="F30" s="1"/>
      <c r="G30" s="1"/>
      <c r="H30" s="2">
        <v>2000</v>
      </c>
      <c r="I30" s="1" t="s">
        <v>160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14</v>
      </c>
      <c r="B31" s="1" t="s">
        <v>15</v>
      </c>
      <c r="C31" s="1" t="s">
        <v>175</v>
      </c>
      <c r="D31" s="1" t="s">
        <v>1538</v>
      </c>
      <c r="E31" s="1" t="s">
        <v>1539</v>
      </c>
      <c r="F31" s="1"/>
      <c r="G31" s="1"/>
      <c r="H31" s="2">
        <v>2010</v>
      </c>
      <c r="I31" s="1" t="s">
        <v>200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14</v>
      </c>
      <c r="B32" s="1" t="s">
        <v>15</v>
      </c>
      <c r="C32" s="1" t="s">
        <v>175</v>
      </c>
      <c r="D32" s="1" t="s">
        <v>1538</v>
      </c>
      <c r="E32" s="1" t="s">
        <v>190</v>
      </c>
      <c r="F32" s="1"/>
      <c r="G32" s="1"/>
      <c r="H32" s="2">
        <v>2000</v>
      </c>
      <c r="I32" s="1" t="s">
        <v>160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14</v>
      </c>
      <c r="B33" s="1" t="s">
        <v>15</v>
      </c>
      <c r="C33" s="1" t="s">
        <v>175</v>
      </c>
      <c r="D33" s="1" t="s">
        <v>1540</v>
      </c>
      <c r="E33" s="1" t="s">
        <v>219</v>
      </c>
      <c r="F33" s="1" t="s">
        <v>1541</v>
      </c>
      <c r="G33" s="1"/>
      <c r="H33" s="2">
        <v>2016</v>
      </c>
      <c r="I33" s="1" t="s">
        <v>180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14</v>
      </c>
      <c r="B34" s="1" t="s">
        <v>15</v>
      </c>
      <c r="C34" s="1" t="s">
        <v>175</v>
      </c>
      <c r="D34" s="1" t="s">
        <v>1540</v>
      </c>
      <c r="E34" s="1" t="s">
        <v>219</v>
      </c>
      <c r="F34" s="1" t="s">
        <v>1020</v>
      </c>
      <c r="G34" s="1"/>
      <c r="H34" s="2">
        <v>2016</v>
      </c>
      <c r="I34" s="1" t="s">
        <v>180</v>
      </c>
      <c r="J34" s="3">
        <v>2</v>
      </c>
      <c r="K34" s="1" t="s">
        <v>138</v>
      </c>
      <c r="L34" s="86">
        <v>0</v>
      </c>
    </row>
    <row r="35" spans="1:12" x14ac:dyDescent="0.2">
      <c r="A35" s="1" t="s">
        <v>14</v>
      </c>
      <c r="B35" s="1" t="s">
        <v>15</v>
      </c>
      <c r="C35" s="1" t="s">
        <v>175</v>
      </c>
      <c r="D35" s="1" t="s">
        <v>1542</v>
      </c>
      <c r="E35" s="1" t="s">
        <v>356</v>
      </c>
      <c r="F35" s="1" t="s">
        <v>1543</v>
      </c>
      <c r="G35" s="1" t="s">
        <v>1544</v>
      </c>
      <c r="H35" s="2">
        <v>2016</v>
      </c>
      <c r="I35" s="1" t="s">
        <v>180</v>
      </c>
      <c r="J35" s="3">
        <v>2</v>
      </c>
      <c r="K35" s="1" t="s">
        <v>138</v>
      </c>
      <c r="L35" s="86">
        <v>0</v>
      </c>
    </row>
    <row r="36" spans="1:12" x14ac:dyDescent="0.2">
      <c r="A36" s="1" t="s">
        <v>14</v>
      </c>
      <c r="B36" s="1" t="s">
        <v>15</v>
      </c>
      <c r="C36" s="1" t="s">
        <v>175</v>
      </c>
      <c r="D36" s="1" t="s">
        <v>1545</v>
      </c>
      <c r="E36" s="1" t="s">
        <v>1080</v>
      </c>
      <c r="F36" s="1"/>
      <c r="G36" s="1"/>
      <c r="H36" s="2">
        <v>2003</v>
      </c>
      <c r="I36" s="1" t="s">
        <v>180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14</v>
      </c>
      <c r="B37" s="1" t="s">
        <v>15</v>
      </c>
      <c r="C37" s="1" t="s">
        <v>175</v>
      </c>
      <c r="D37" s="1" t="s">
        <v>1546</v>
      </c>
      <c r="E37" s="1" t="s">
        <v>1547</v>
      </c>
      <c r="F37" s="1"/>
      <c r="G37" s="1"/>
      <c r="H37" s="2">
        <v>2010</v>
      </c>
      <c r="I37" s="1" t="s">
        <v>160</v>
      </c>
      <c r="J37" s="3">
        <v>2</v>
      </c>
      <c r="K37" s="1" t="s">
        <v>138</v>
      </c>
      <c r="L37" s="86">
        <v>0</v>
      </c>
    </row>
    <row r="38" spans="1:12" x14ac:dyDescent="0.2">
      <c r="A38" s="1" t="s">
        <v>14</v>
      </c>
      <c r="B38" s="1" t="s">
        <v>15</v>
      </c>
      <c r="C38" s="1" t="s">
        <v>175</v>
      </c>
      <c r="D38" s="1" t="s">
        <v>1548</v>
      </c>
      <c r="E38" s="1" t="s">
        <v>190</v>
      </c>
      <c r="F38" s="1" t="s">
        <v>1549</v>
      </c>
      <c r="G38" s="1"/>
      <c r="H38" s="2">
        <v>2020</v>
      </c>
      <c r="I38" s="1" t="s">
        <v>200</v>
      </c>
      <c r="J38" s="3">
        <v>5</v>
      </c>
      <c r="K38" s="1" t="s">
        <v>138</v>
      </c>
      <c r="L38" s="86">
        <v>0</v>
      </c>
    </row>
    <row r="39" spans="1:12" x14ac:dyDescent="0.2">
      <c r="A39" s="1" t="s">
        <v>14</v>
      </c>
      <c r="B39" s="1" t="s">
        <v>15</v>
      </c>
      <c r="C39" s="1" t="s">
        <v>175</v>
      </c>
      <c r="D39" s="1" t="s">
        <v>222</v>
      </c>
      <c r="E39" s="1" t="s">
        <v>143</v>
      </c>
      <c r="F39" s="1"/>
      <c r="G39" s="1"/>
      <c r="H39" s="2">
        <v>2010</v>
      </c>
      <c r="I39" s="1" t="s">
        <v>148</v>
      </c>
      <c r="J39" s="3">
        <v>8</v>
      </c>
      <c r="K39" s="1" t="s">
        <v>138</v>
      </c>
      <c r="L39" s="86">
        <v>0</v>
      </c>
    </row>
    <row r="40" spans="1:12" x14ac:dyDescent="0.2">
      <c r="A40" s="1" t="s">
        <v>14</v>
      </c>
      <c r="B40" s="1" t="s">
        <v>15</v>
      </c>
      <c r="C40" s="1" t="s">
        <v>192</v>
      </c>
      <c r="D40" s="1" t="s">
        <v>228</v>
      </c>
      <c r="E40" s="1" t="s">
        <v>143</v>
      </c>
      <c r="F40" s="1"/>
      <c r="G40" s="1"/>
      <c r="H40" s="2">
        <v>2014</v>
      </c>
      <c r="I40" s="1" t="s">
        <v>1510</v>
      </c>
      <c r="J40" s="3">
        <v>1</v>
      </c>
      <c r="K40" s="1" t="s">
        <v>138</v>
      </c>
      <c r="L40" s="86">
        <v>0</v>
      </c>
    </row>
    <row r="41" spans="1:12" x14ac:dyDescent="0.2">
      <c r="A41" s="114" t="s">
        <v>6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6">
        <f>SUM(L2:L40)</f>
        <v>0</v>
      </c>
    </row>
  </sheetData>
  <mergeCells count="1">
    <mergeCell ref="A41:K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AD68-3BDE-4285-B557-0F7D54C7A40D}">
  <dimension ref="A1:L62"/>
  <sheetViews>
    <sheetView topLeftCell="A37" workbookViewId="0">
      <selection activeCell="L62" sqref="L62"/>
    </sheetView>
  </sheetViews>
  <sheetFormatPr baseColWidth="10" defaultColWidth="8.83203125" defaultRowHeight="15" x14ac:dyDescent="0.2"/>
  <cols>
    <col min="1" max="1" width="12.5" bestFit="1" customWidth="1"/>
    <col min="2" max="2" width="12.6640625" bestFit="1" customWidth="1"/>
    <col min="3" max="3" width="19.6640625" bestFit="1" customWidth="1"/>
    <col min="4" max="4" width="45.1640625" bestFit="1" customWidth="1"/>
    <col min="5" max="5" width="10.6640625" bestFit="1" customWidth="1"/>
    <col min="6" max="6" width="16.5" bestFit="1" customWidth="1"/>
    <col min="7" max="7" width="8.5" bestFit="1" customWidth="1"/>
    <col min="8" max="8" width="4.6640625" customWidth="1"/>
    <col min="9" max="9" width="14.332031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69</v>
      </c>
      <c r="B2" s="1" t="s">
        <v>70</v>
      </c>
      <c r="C2" s="1" t="s">
        <v>132</v>
      </c>
      <c r="D2" s="1" t="s">
        <v>897</v>
      </c>
      <c r="E2" s="1" t="s">
        <v>134</v>
      </c>
      <c r="F2" s="1" t="s">
        <v>140</v>
      </c>
      <c r="G2" s="1" t="s">
        <v>1550</v>
      </c>
      <c r="H2" s="2">
        <v>2008</v>
      </c>
      <c r="I2" s="1" t="s">
        <v>1551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69</v>
      </c>
      <c r="B3" s="1" t="s">
        <v>70</v>
      </c>
      <c r="C3" s="1" t="s">
        <v>132</v>
      </c>
      <c r="D3" s="1" t="s">
        <v>1552</v>
      </c>
      <c r="E3" s="1" t="s">
        <v>134</v>
      </c>
      <c r="F3" s="1" t="s">
        <v>1553</v>
      </c>
      <c r="G3" s="1" t="s">
        <v>1554</v>
      </c>
      <c r="H3" s="2">
        <v>2014</v>
      </c>
      <c r="I3" s="1" t="s">
        <v>931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69</v>
      </c>
      <c r="B4" s="1" t="s">
        <v>70</v>
      </c>
      <c r="C4" s="1" t="s">
        <v>132</v>
      </c>
      <c r="D4" s="1" t="s">
        <v>1555</v>
      </c>
      <c r="E4" s="1" t="s">
        <v>134</v>
      </c>
      <c r="F4" s="1" t="s">
        <v>1553</v>
      </c>
      <c r="G4" s="1" t="s">
        <v>1554</v>
      </c>
      <c r="H4" s="2">
        <v>2014</v>
      </c>
      <c r="I4" s="1" t="s">
        <v>931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69</v>
      </c>
      <c r="B5" s="1" t="s">
        <v>70</v>
      </c>
      <c r="C5" s="1" t="s">
        <v>132</v>
      </c>
      <c r="D5" s="1" t="s">
        <v>637</v>
      </c>
      <c r="E5" s="1" t="s">
        <v>638</v>
      </c>
      <c r="F5" s="1"/>
      <c r="G5" s="1"/>
      <c r="H5" s="2">
        <v>2008</v>
      </c>
      <c r="I5" s="1" t="s">
        <v>1551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69</v>
      </c>
      <c r="B6" s="1" t="s">
        <v>70</v>
      </c>
      <c r="C6" s="1" t="s">
        <v>540</v>
      </c>
      <c r="D6" s="1" t="s">
        <v>1556</v>
      </c>
      <c r="E6" s="1" t="s">
        <v>1557</v>
      </c>
      <c r="F6" s="1" t="s">
        <v>1558</v>
      </c>
      <c r="G6" s="1"/>
      <c r="H6" s="2">
        <v>2006</v>
      </c>
      <c r="I6" s="1" t="s">
        <v>931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69</v>
      </c>
      <c r="B7" s="1" t="s">
        <v>70</v>
      </c>
      <c r="C7" s="1" t="s">
        <v>540</v>
      </c>
      <c r="D7" s="1" t="s">
        <v>639</v>
      </c>
      <c r="E7" s="1" t="s">
        <v>649</v>
      </c>
      <c r="F7" s="1" t="s">
        <v>644</v>
      </c>
      <c r="G7" s="1"/>
      <c r="H7" s="2">
        <v>2013</v>
      </c>
      <c r="I7" s="1" t="s">
        <v>931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69</v>
      </c>
      <c r="B8" s="1" t="s">
        <v>70</v>
      </c>
      <c r="C8" s="1" t="s">
        <v>144</v>
      </c>
      <c r="D8" s="1" t="s">
        <v>145</v>
      </c>
      <c r="E8" s="1" t="s">
        <v>902</v>
      </c>
      <c r="F8" s="1"/>
      <c r="G8" s="1"/>
      <c r="H8" s="2">
        <v>2000</v>
      </c>
      <c r="I8" s="1" t="s">
        <v>931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69</v>
      </c>
      <c r="B9" s="1" t="s">
        <v>70</v>
      </c>
      <c r="C9" s="1" t="s">
        <v>144</v>
      </c>
      <c r="D9" s="1" t="s">
        <v>150</v>
      </c>
      <c r="E9" s="1" t="s">
        <v>143</v>
      </c>
      <c r="F9" s="1" t="s">
        <v>152</v>
      </c>
      <c r="G9" s="1"/>
      <c r="H9" s="2">
        <v>2008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69</v>
      </c>
      <c r="B10" s="1" t="s">
        <v>70</v>
      </c>
      <c r="C10" s="1" t="s">
        <v>144</v>
      </c>
      <c r="D10" s="1" t="s">
        <v>154</v>
      </c>
      <c r="E10" s="1"/>
      <c r="F10" s="1"/>
      <c r="G10" s="1"/>
      <c r="H10" s="2">
        <v>2005</v>
      </c>
      <c r="I10" s="1" t="s">
        <v>148</v>
      </c>
      <c r="J10" s="3">
        <v>1</v>
      </c>
      <c r="K10" s="1" t="s">
        <v>153</v>
      </c>
      <c r="L10" s="86">
        <v>0</v>
      </c>
    </row>
    <row r="11" spans="1:12" x14ac:dyDescent="0.2">
      <c r="A11" s="1" t="s">
        <v>69</v>
      </c>
      <c r="B11" s="1" t="s">
        <v>70</v>
      </c>
      <c r="C11" s="1" t="s">
        <v>144</v>
      </c>
      <c r="D11" s="1" t="s">
        <v>648</v>
      </c>
      <c r="E11" s="1" t="s">
        <v>248</v>
      </c>
      <c r="F11" s="1" t="s">
        <v>1559</v>
      </c>
      <c r="G11" s="1" t="s">
        <v>651</v>
      </c>
      <c r="H11" s="2">
        <v>2023</v>
      </c>
      <c r="I11" s="1" t="s">
        <v>931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69</v>
      </c>
      <c r="B12" s="1" t="s">
        <v>70</v>
      </c>
      <c r="C12" s="1" t="s">
        <v>144</v>
      </c>
      <c r="D12" s="1" t="s">
        <v>652</v>
      </c>
      <c r="E12" s="1" t="s">
        <v>265</v>
      </c>
      <c r="F12" s="1" t="s">
        <v>399</v>
      </c>
      <c r="G12" s="1" t="s">
        <v>653</v>
      </c>
      <c r="H12" s="2">
        <v>2005</v>
      </c>
      <c r="I12" s="1" t="s">
        <v>931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69</v>
      </c>
      <c r="B13" s="1" t="s">
        <v>70</v>
      </c>
      <c r="C13" s="1" t="s">
        <v>144</v>
      </c>
      <c r="D13" s="1" t="s">
        <v>405</v>
      </c>
      <c r="E13" s="1" t="s">
        <v>406</v>
      </c>
      <c r="F13" s="1" t="s">
        <v>661</v>
      </c>
      <c r="G13" s="1" t="s">
        <v>659</v>
      </c>
      <c r="H13" s="2">
        <v>2005</v>
      </c>
      <c r="I13" s="1" t="s">
        <v>200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69</v>
      </c>
      <c r="B14" s="1" t="s">
        <v>70</v>
      </c>
      <c r="C14" s="1" t="s">
        <v>144</v>
      </c>
      <c r="D14" s="1" t="s">
        <v>662</v>
      </c>
      <c r="E14" s="1" t="s">
        <v>406</v>
      </c>
      <c r="F14" s="1" t="s">
        <v>661</v>
      </c>
      <c r="G14" s="1" t="s">
        <v>663</v>
      </c>
      <c r="H14" s="2">
        <v>2005</v>
      </c>
      <c r="I14" s="1" t="s">
        <v>160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69</v>
      </c>
      <c r="B15" s="1" t="s">
        <v>70</v>
      </c>
      <c r="C15" s="1" t="s">
        <v>144</v>
      </c>
      <c r="D15" s="1" t="s">
        <v>405</v>
      </c>
      <c r="E15" s="1" t="s">
        <v>406</v>
      </c>
      <c r="F15" s="1" t="s">
        <v>660</v>
      </c>
      <c r="G15" s="1" t="s">
        <v>659</v>
      </c>
      <c r="H15" s="2">
        <v>2022</v>
      </c>
      <c r="I15" s="1" t="s">
        <v>588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69</v>
      </c>
      <c r="B16" s="1" t="s">
        <v>70</v>
      </c>
      <c r="C16" s="1" t="s">
        <v>144</v>
      </c>
      <c r="D16" s="1" t="s">
        <v>254</v>
      </c>
      <c r="E16" s="1" t="s">
        <v>1560</v>
      </c>
      <c r="F16" s="1" t="s">
        <v>1561</v>
      </c>
      <c r="G16" s="1" t="s">
        <v>1368</v>
      </c>
      <c r="H16" s="2">
        <v>2004</v>
      </c>
      <c r="I16" s="1" t="s">
        <v>931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69</v>
      </c>
      <c r="B17" s="1" t="s">
        <v>70</v>
      </c>
      <c r="C17" s="1" t="s">
        <v>161</v>
      </c>
      <c r="D17" s="1" t="s">
        <v>946</v>
      </c>
      <c r="E17" s="1"/>
      <c r="F17" s="1" t="s">
        <v>230</v>
      </c>
      <c r="G17" s="1"/>
      <c r="H17" s="2">
        <v>2006</v>
      </c>
      <c r="I17" s="1" t="s">
        <v>148</v>
      </c>
      <c r="J17" s="3">
        <v>50</v>
      </c>
      <c r="K17" s="1" t="s">
        <v>149</v>
      </c>
      <c r="L17" s="86">
        <v>0</v>
      </c>
    </row>
    <row r="18" spans="1:12" x14ac:dyDescent="0.2">
      <c r="A18" s="1" t="s">
        <v>69</v>
      </c>
      <c r="B18" s="1" t="s">
        <v>70</v>
      </c>
      <c r="C18" s="1" t="s">
        <v>161</v>
      </c>
      <c r="D18" s="1" t="s">
        <v>203</v>
      </c>
      <c r="E18" s="1" t="s">
        <v>146</v>
      </c>
      <c r="F18" s="1" t="s">
        <v>672</v>
      </c>
      <c r="G18" s="1"/>
      <c r="H18" s="2">
        <v>2008</v>
      </c>
      <c r="I18" s="1" t="s">
        <v>1257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69</v>
      </c>
      <c r="B19" s="1" t="s">
        <v>70</v>
      </c>
      <c r="C19" s="1" t="s">
        <v>205</v>
      </c>
      <c r="D19" s="1" t="s">
        <v>1127</v>
      </c>
      <c r="E19" s="1" t="s">
        <v>564</v>
      </c>
      <c r="F19" s="1" t="s">
        <v>1562</v>
      </c>
      <c r="G19" s="1" t="s">
        <v>1563</v>
      </c>
      <c r="H19" s="2">
        <v>2017</v>
      </c>
      <c r="I19" s="1" t="s">
        <v>562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69</v>
      </c>
      <c r="B20" s="1" t="s">
        <v>70</v>
      </c>
      <c r="C20" s="1" t="s">
        <v>165</v>
      </c>
      <c r="D20" s="1" t="s">
        <v>1564</v>
      </c>
      <c r="E20" s="1" t="s">
        <v>168</v>
      </c>
      <c r="F20" s="1" t="s">
        <v>169</v>
      </c>
      <c r="G20" s="1" t="s">
        <v>212</v>
      </c>
      <c r="H20" s="2">
        <v>2020</v>
      </c>
      <c r="I20" s="1" t="s">
        <v>931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69</v>
      </c>
      <c r="B21" s="1" t="s">
        <v>70</v>
      </c>
      <c r="C21" s="1" t="s">
        <v>165</v>
      </c>
      <c r="D21" s="1" t="s">
        <v>1565</v>
      </c>
      <c r="E21" s="1" t="s">
        <v>168</v>
      </c>
      <c r="F21" s="1" t="s">
        <v>169</v>
      </c>
      <c r="G21" s="1" t="s">
        <v>212</v>
      </c>
      <c r="H21" s="2">
        <v>2014</v>
      </c>
      <c r="I21" s="1" t="s">
        <v>931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69</v>
      </c>
      <c r="B22" s="1" t="s">
        <v>70</v>
      </c>
      <c r="C22" s="1" t="s">
        <v>165</v>
      </c>
      <c r="D22" s="1" t="s">
        <v>210</v>
      </c>
      <c r="E22" s="1" t="s">
        <v>168</v>
      </c>
      <c r="F22" s="1" t="s">
        <v>169</v>
      </c>
      <c r="G22" s="1" t="s">
        <v>212</v>
      </c>
      <c r="H22" s="2">
        <v>2009</v>
      </c>
      <c r="I22" s="1" t="s">
        <v>1551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69</v>
      </c>
      <c r="B23" s="1" t="s">
        <v>70</v>
      </c>
      <c r="C23" s="1" t="s">
        <v>165</v>
      </c>
      <c r="D23" s="1" t="s">
        <v>1053</v>
      </c>
      <c r="E23" s="1" t="s">
        <v>168</v>
      </c>
      <c r="F23" s="1" t="s">
        <v>169</v>
      </c>
      <c r="G23" s="1" t="s">
        <v>1055</v>
      </c>
      <c r="H23" s="2">
        <v>2007</v>
      </c>
      <c r="I23" s="1" t="s">
        <v>931</v>
      </c>
      <c r="J23" s="3">
        <v>2</v>
      </c>
      <c r="K23" s="1" t="s">
        <v>138</v>
      </c>
      <c r="L23" s="86">
        <v>0</v>
      </c>
    </row>
    <row r="24" spans="1:12" x14ac:dyDescent="0.2">
      <c r="A24" s="1" t="s">
        <v>69</v>
      </c>
      <c r="B24" s="1" t="s">
        <v>70</v>
      </c>
      <c r="C24" s="1" t="s">
        <v>165</v>
      </c>
      <c r="D24" s="1" t="s">
        <v>1566</v>
      </c>
      <c r="E24" s="1" t="s">
        <v>265</v>
      </c>
      <c r="F24" s="1" t="s">
        <v>1567</v>
      </c>
      <c r="G24" s="1" t="s">
        <v>691</v>
      </c>
      <c r="H24" s="2">
        <v>2005</v>
      </c>
      <c r="I24" s="1" t="s">
        <v>931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69</v>
      </c>
      <c r="B25" s="1" t="s">
        <v>70</v>
      </c>
      <c r="C25" s="1" t="s">
        <v>165</v>
      </c>
      <c r="D25" s="1" t="s">
        <v>1566</v>
      </c>
      <c r="E25" s="1" t="s">
        <v>248</v>
      </c>
      <c r="F25" s="1" t="s">
        <v>1568</v>
      </c>
      <c r="G25" s="1" t="s">
        <v>653</v>
      </c>
      <c r="H25" s="2">
        <v>2023</v>
      </c>
      <c r="I25" s="1" t="s">
        <v>931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69</v>
      </c>
      <c r="B26" s="1" t="s">
        <v>70</v>
      </c>
      <c r="C26" s="1" t="s">
        <v>165</v>
      </c>
      <c r="D26" s="1" t="s">
        <v>1569</v>
      </c>
      <c r="E26" s="1" t="s">
        <v>265</v>
      </c>
      <c r="F26" s="1" t="s">
        <v>1570</v>
      </c>
      <c r="G26" s="1" t="s">
        <v>977</v>
      </c>
      <c r="H26" s="2">
        <v>2005</v>
      </c>
      <c r="I26" s="1" t="s">
        <v>931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69</v>
      </c>
      <c r="B27" s="1" t="s">
        <v>70</v>
      </c>
      <c r="C27" s="1" t="s">
        <v>165</v>
      </c>
      <c r="D27" s="1" t="s">
        <v>1571</v>
      </c>
      <c r="E27" s="1" t="s">
        <v>265</v>
      </c>
      <c r="F27" s="1" t="s">
        <v>1572</v>
      </c>
      <c r="G27" s="1" t="s">
        <v>977</v>
      </c>
      <c r="H27" s="2">
        <v>2014</v>
      </c>
      <c r="I27" s="1" t="s">
        <v>931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69</v>
      </c>
      <c r="B28" s="1" t="s">
        <v>70</v>
      </c>
      <c r="C28" s="1" t="s">
        <v>165</v>
      </c>
      <c r="D28" s="1" t="s">
        <v>1571</v>
      </c>
      <c r="E28" s="1" t="s">
        <v>265</v>
      </c>
      <c r="F28" s="1" t="s">
        <v>1572</v>
      </c>
      <c r="G28" s="1" t="s">
        <v>977</v>
      </c>
      <c r="H28" s="2">
        <v>2014</v>
      </c>
      <c r="I28" s="1" t="s">
        <v>931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69</v>
      </c>
      <c r="B29" s="1" t="s">
        <v>70</v>
      </c>
      <c r="C29" s="1" t="s">
        <v>165</v>
      </c>
      <c r="D29" s="1" t="s">
        <v>1573</v>
      </c>
      <c r="E29" s="1" t="s">
        <v>265</v>
      </c>
      <c r="F29" s="1" t="s">
        <v>1574</v>
      </c>
      <c r="G29" s="1" t="s">
        <v>317</v>
      </c>
      <c r="H29" s="2">
        <v>2014</v>
      </c>
      <c r="I29" s="1" t="s">
        <v>931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69</v>
      </c>
      <c r="B30" s="1" t="s">
        <v>70</v>
      </c>
      <c r="C30" s="1" t="s">
        <v>165</v>
      </c>
      <c r="D30" s="1" t="s">
        <v>1575</v>
      </c>
      <c r="E30" s="1" t="s">
        <v>265</v>
      </c>
      <c r="F30" s="1" t="s">
        <v>1574</v>
      </c>
      <c r="G30" s="1" t="s">
        <v>317</v>
      </c>
      <c r="H30" s="2">
        <v>2014</v>
      </c>
      <c r="I30" s="1" t="s">
        <v>931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69</v>
      </c>
      <c r="B31" s="1" t="s">
        <v>70</v>
      </c>
      <c r="C31" s="1" t="s">
        <v>165</v>
      </c>
      <c r="D31" s="1" t="s">
        <v>1576</v>
      </c>
      <c r="E31" s="1" t="s">
        <v>265</v>
      </c>
      <c r="F31" s="1" t="s">
        <v>1574</v>
      </c>
      <c r="G31" s="1" t="s">
        <v>317</v>
      </c>
      <c r="H31" s="2">
        <v>2014</v>
      </c>
      <c r="I31" s="1" t="s">
        <v>931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69</v>
      </c>
      <c r="B32" s="1" t="s">
        <v>70</v>
      </c>
      <c r="C32" s="1" t="s">
        <v>165</v>
      </c>
      <c r="D32" s="1" t="s">
        <v>1577</v>
      </c>
      <c r="E32" s="1" t="s">
        <v>445</v>
      </c>
      <c r="F32" s="1" t="s">
        <v>1578</v>
      </c>
      <c r="G32" s="1" t="s">
        <v>977</v>
      </c>
      <c r="H32" s="2">
        <v>2005</v>
      </c>
      <c r="I32" s="1" t="s">
        <v>931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69</v>
      </c>
      <c r="B33" s="1" t="s">
        <v>70</v>
      </c>
      <c r="C33" s="1" t="s">
        <v>165</v>
      </c>
      <c r="D33" s="1" t="s">
        <v>1579</v>
      </c>
      <c r="E33" s="1" t="s">
        <v>445</v>
      </c>
      <c r="F33" s="1" t="s">
        <v>845</v>
      </c>
      <c r="G33" s="1" t="s">
        <v>691</v>
      </c>
      <c r="H33" s="2">
        <v>2019</v>
      </c>
      <c r="I33" s="1" t="s">
        <v>931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69</v>
      </c>
      <c r="B34" s="1" t="s">
        <v>70</v>
      </c>
      <c r="C34" s="1" t="s">
        <v>165</v>
      </c>
      <c r="D34" s="1" t="s">
        <v>1580</v>
      </c>
      <c r="E34" s="1" t="s">
        <v>445</v>
      </c>
      <c r="F34" s="1" t="s">
        <v>586</v>
      </c>
      <c r="G34" s="1" t="s">
        <v>977</v>
      </c>
      <c r="H34" s="2">
        <v>2005</v>
      </c>
      <c r="I34" s="1" t="s">
        <v>931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69</v>
      </c>
      <c r="B35" s="1" t="s">
        <v>70</v>
      </c>
      <c r="C35" s="1" t="s">
        <v>165</v>
      </c>
      <c r="D35" s="1" t="s">
        <v>1577</v>
      </c>
      <c r="E35" s="1" t="s">
        <v>445</v>
      </c>
      <c r="F35" s="1" t="s">
        <v>1578</v>
      </c>
      <c r="G35" s="1" t="s">
        <v>977</v>
      </c>
      <c r="H35" s="2">
        <v>2005</v>
      </c>
      <c r="I35" s="1" t="s">
        <v>931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69</v>
      </c>
      <c r="B36" s="1" t="s">
        <v>70</v>
      </c>
      <c r="C36" s="1" t="s">
        <v>165</v>
      </c>
      <c r="D36" s="1" t="s">
        <v>347</v>
      </c>
      <c r="E36" s="1" t="s">
        <v>143</v>
      </c>
      <c r="F36" s="1"/>
      <c r="G36" s="1" t="s">
        <v>919</v>
      </c>
      <c r="H36" s="2">
        <v>2005</v>
      </c>
      <c r="I36" s="1" t="s">
        <v>931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69</v>
      </c>
      <c r="B37" s="1" t="s">
        <v>70</v>
      </c>
      <c r="C37" s="1" t="s">
        <v>165</v>
      </c>
      <c r="D37" s="1" t="s">
        <v>214</v>
      </c>
      <c r="E37" s="1" t="s">
        <v>143</v>
      </c>
      <c r="F37" s="1"/>
      <c r="G37" s="1"/>
      <c r="H37" s="2">
        <v>2005</v>
      </c>
      <c r="I37" s="1" t="s">
        <v>148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69</v>
      </c>
      <c r="B38" s="1" t="s">
        <v>70</v>
      </c>
      <c r="C38" s="1" t="s">
        <v>165</v>
      </c>
      <c r="D38" s="1" t="s">
        <v>215</v>
      </c>
      <c r="E38" s="1" t="s">
        <v>143</v>
      </c>
      <c r="F38" s="1"/>
      <c r="G38" s="1"/>
      <c r="H38" s="2">
        <v>1990</v>
      </c>
      <c r="I38" s="1" t="s">
        <v>1581</v>
      </c>
      <c r="J38" s="3">
        <v>30</v>
      </c>
      <c r="K38" s="1" t="s">
        <v>149</v>
      </c>
      <c r="L38" s="86">
        <v>0</v>
      </c>
    </row>
    <row r="39" spans="1:12" x14ac:dyDescent="0.2">
      <c r="A39" s="1" t="s">
        <v>69</v>
      </c>
      <c r="B39" s="1" t="s">
        <v>70</v>
      </c>
      <c r="C39" s="1" t="s">
        <v>165</v>
      </c>
      <c r="D39" s="1" t="s">
        <v>215</v>
      </c>
      <c r="E39" s="1" t="s">
        <v>143</v>
      </c>
      <c r="F39" s="1"/>
      <c r="G39" s="1"/>
      <c r="H39" s="2">
        <v>1990</v>
      </c>
      <c r="I39" s="1" t="s">
        <v>1582</v>
      </c>
      <c r="J39" s="3">
        <v>30</v>
      </c>
      <c r="K39" s="1" t="s">
        <v>149</v>
      </c>
      <c r="L39" s="86">
        <v>0</v>
      </c>
    </row>
    <row r="40" spans="1:12" x14ac:dyDescent="0.2">
      <c r="A40" s="1" t="s">
        <v>69</v>
      </c>
      <c r="B40" s="1" t="s">
        <v>70</v>
      </c>
      <c r="C40" s="1" t="s">
        <v>165</v>
      </c>
      <c r="D40" s="1" t="s">
        <v>1583</v>
      </c>
      <c r="E40" s="1" t="s">
        <v>706</v>
      </c>
      <c r="F40" s="1"/>
      <c r="G40" s="1"/>
      <c r="H40" s="2">
        <v>2005</v>
      </c>
      <c r="I40" s="1" t="s">
        <v>148</v>
      </c>
      <c r="J40" s="3">
        <v>17</v>
      </c>
      <c r="K40" s="1" t="s">
        <v>138</v>
      </c>
      <c r="L40" s="86">
        <v>0</v>
      </c>
    </row>
    <row r="41" spans="1:12" x14ac:dyDescent="0.2">
      <c r="A41" s="1" t="s">
        <v>69</v>
      </c>
      <c r="B41" s="1" t="s">
        <v>70</v>
      </c>
      <c r="C41" s="1" t="s">
        <v>165</v>
      </c>
      <c r="D41" s="1" t="s">
        <v>1584</v>
      </c>
      <c r="E41" s="1" t="s">
        <v>1560</v>
      </c>
      <c r="F41" s="1" t="s">
        <v>1585</v>
      </c>
      <c r="G41" s="1" t="s">
        <v>1393</v>
      </c>
      <c r="H41" s="2">
        <v>2004</v>
      </c>
      <c r="I41" s="1" t="s">
        <v>931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69</v>
      </c>
      <c r="B42" s="1" t="s">
        <v>70</v>
      </c>
      <c r="C42" s="1" t="s">
        <v>175</v>
      </c>
      <c r="D42" s="1" t="s">
        <v>354</v>
      </c>
      <c r="E42" s="1" t="s">
        <v>606</v>
      </c>
      <c r="F42" s="1" t="s">
        <v>1586</v>
      </c>
      <c r="G42" s="1"/>
      <c r="H42" s="2">
        <v>2005</v>
      </c>
      <c r="I42" s="1" t="s">
        <v>1587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69</v>
      </c>
      <c r="B43" s="1" t="s">
        <v>70</v>
      </c>
      <c r="C43" s="1" t="s">
        <v>175</v>
      </c>
      <c r="D43" s="1" t="s">
        <v>176</v>
      </c>
      <c r="E43" s="1" t="s">
        <v>219</v>
      </c>
      <c r="F43" s="1" t="s">
        <v>1588</v>
      </c>
      <c r="G43" s="1"/>
      <c r="H43" s="2">
        <v>2005</v>
      </c>
      <c r="I43" s="1" t="s">
        <v>180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69</v>
      </c>
      <c r="B44" s="1" t="s">
        <v>70</v>
      </c>
      <c r="C44" s="1" t="s">
        <v>175</v>
      </c>
      <c r="D44" s="1" t="s">
        <v>176</v>
      </c>
      <c r="E44" s="1" t="s">
        <v>356</v>
      </c>
      <c r="F44" s="1" t="s">
        <v>1021</v>
      </c>
      <c r="G44" s="1"/>
      <c r="H44" s="2">
        <v>2020</v>
      </c>
      <c r="I44" s="1" t="s">
        <v>180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69</v>
      </c>
      <c r="B45" s="1" t="s">
        <v>70</v>
      </c>
      <c r="C45" s="1" t="s">
        <v>175</v>
      </c>
      <c r="D45" s="1" t="s">
        <v>176</v>
      </c>
      <c r="E45" s="1" t="s">
        <v>219</v>
      </c>
      <c r="F45" s="1" t="s">
        <v>1589</v>
      </c>
      <c r="G45" s="1"/>
      <c r="H45" s="2">
        <v>2005</v>
      </c>
      <c r="I45" s="1" t="s">
        <v>1590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69</v>
      </c>
      <c r="B46" s="1" t="s">
        <v>70</v>
      </c>
      <c r="C46" s="1" t="s">
        <v>175</v>
      </c>
      <c r="D46" s="1" t="s">
        <v>1087</v>
      </c>
      <c r="E46" s="1" t="s">
        <v>1320</v>
      </c>
      <c r="F46" s="1" t="s">
        <v>1591</v>
      </c>
      <c r="G46" s="1" t="s">
        <v>1592</v>
      </c>
      <c r="H46" s="2">
        <v>2016</v>
      </c>
      <c r="I46" s="1" t="s">
        <v>180</v>
      </c>
      <c r="J46" s="3">
        <v>3</v>
      </c>
      <c r="K46" s="1" t="s">
        <v>138</v>
      </c>
      <c r="L46" s="86">
        <v>0</v>
      </c>
    </row>
    <row r="47" spans="1:12" x14ac:dyDescent="0.2">
      <c r="A47" s="1" t="s">
        <v>69</v>
      </c>
      <c r="B47" s="1" t="s">
        <v>70</v>
      </c>
      <c r="C47" s="1" t="s">
        <v>175</v>
      </c>
      <c r="D47" s="1" t="s">
        <v>183</v>
      </c>
      <c r="E47" s="1" t="s">
        <v>1593</v>
      </c>
      <c r="F47" s="1" t="s">
        <v>1594</v>
      </c>
      <c r="G47" s="1"/>
      <c r="H47" s="2">
        <v>2006</v>
      </c>
      <c r="I47" s="1" t="s">
        <v>931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69</v>
      </c>
      <c r="B48" s="1" t="s">
        <v>70</v>
      </c>
      <c r="C48" s="1" t="s">
        <v>175</v>
      </c>
      <c r="D48" s="1" t="s">
        <v>183</v>
      </c>
      <c r="E48" s="1" t="s">
        <v>1090</v>
      </c>
      <c r="F48" s="1" t="s">
        <v>1595</v>
      </c>
      <c r="G48" s="1" t="s">
        <v>1596</v>
      </c>
      <c r="H48" s="2">
        <v>2020</v>
      </c>
      <c r="I48" s="1" t="s">
        <v>931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69</v>
      </c>
      <c r="B49" s="1" t="s">
        <v>70</v>
      </c>
      <c r="C49" s="1" t="s">
        <v>175</v>
      </c>
      <c r="D49" s="1" t="s">
        <v>239</v>
      </c>
      <c r="E49" s="1" t="s">
        <v>1090</v>
      </c>
      <c r="F49" s="1" t="s">
        <v>1597</v>
      </c>
      <c r="G49" s="1"/>
      <c r="H49" s="2">
        <v>2005</v>
      </c>
      <c r="I49" s="1" t="s">
        <v>931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69</v>
      </c>
      <c r="B50" s="1" t="s">
        <v>70</v>
      </c>
      <c r="C50" s="1" t="s">
        <v>175</v>
      </c>
      <c r="D50" s="1" t="s">
        <v>239</v>
      </c>
      <c r="E50" s="1" t="s">
        <v>1090</v>
      </c>
      <c r="F50" s="1" t="s">
        <v>1598</v>
      </c>
      <c r="G50" s="1"/>
      <c r="H50" s="2">
        <v>2005</v>
      </c>
      <c r="I50" s="1" t="s">
        <v>931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69</v>
      </c>
      <c r="B51" s="1" t="s">
        <v>70</v>
      </c>
      <c r="C51" s="1" t="s">
        <v>175</v>
      </c>
      <c r="D51" s="1" t="s">
        <v>1599</v>
      </c>
      <c r="E51" s="1" t="s">
        <v>1600</v>
      </c>
      <c r="F51" s="1" t="s">
        <v>1601</v>
      </c>
      <c r="G51" s="1" t="s">
        <v>876</v>
      </c>
      <c r="H51" s="2">
        <v>2007</v>
      </c>
      <c r="I51" s="1" t="s">
        <v>1602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69</v>
      </c>
      <c r="B52" s="1" t="s">
        <v>70</v>
      </c>
      <c r="C52" s="1" t="s">
        <v>175</v>
      </c>
      <c r="D52" s="1" t="s">
        <v>605</v>
      </c>
      <c r="E52" s="1" t="s">
        <v>606</v>
      </c>
      <c r="F52" s="1" t="s">
        <v>1094</v>
      </c>
      <c r="G52" s="1"/>
      <c r="H52" s="2">
        <v>2022</v>
      </c>
      <c r="I52" s="1" t="s">
        <v>588</v>
      </c>
      <c r="J52" s="3">
        <v>7</v>
      </c>
      <c r="K52" s="1" t="s">
        <v>138</v>
      </c>
      <c r="L52" s="86">
        <v>0</v>
      </c>
    </row>
    <row r="53" spans="1:12" x14ac:dyDescent="0.2">
      <c r="A53" s="1" t="s">
        <v>69</v>
      </c>
      <c r="B53" s="1" t="s">
        <v>70</v>
      </c>
      <c r="C53" s="1" t="s">
        <v>175</v>
      </c>
      <c r="D53" s="1" t="s">
        <v>1603</v>
      </c>
      <c r="E53" s="1" t="s">
        <v>606</v>
      </c>
      <c r="F53" s="1" t="s">
        <v>1604</v>
      </c>
      <c r="G53" s="1"/>
      <c r="H53" s="2">
        <v>2022</v>
      </c>
      <c r="I53" s="1" t="s">
        <v>180</v>
      </c>
      <c r="J53" s="3">
        <v>2</v>
      </c>
      <c r="K53" s="1" t="s">
        <v>138</v>
      </c>
      <c r="L53" s="86">
        <v>0</v>
      </c>
    </row>
    <row r="54" spans="1:12" x14ac:dyDescent="0.2">
      <c r="A54" s="1" t="s">
        <v>69</v>
      </c>
      <c r="B54" s="1" t="s">
        <v>70</v>
      </c>
      <c r="C54" s="1" t="s">
        <v>175</v>
      </c>
      <c r="D54" s="1" t="s">
        <v>224</v>
      </c>
      <c r="E54" s="1" t="s">
        <v>143</v>
      </c>
      <c r="F54" s="1"/>
      <c r="G54" s="1"/>
      <c r="H54" s="2">
        <v>2022</v>
      </c>
      <c r="I54" s="1" t="s">
        <v>1551</v>
      </c>
      <c r="J54" s="3">
        <v>2</v>
      </c>
      <c r="K54" s="1" t="s">
        <v>138</v>
      </c>
      <c r="L54" s="86">
        <v>0</v>
      </c>
    </row>
    <row r="55" spans="1:12" x14ac:dyDescent="0.2">
      <c r="A55" s="1" t="s">
        <v>69</v>
      </c>
      <c r="B55" s="1" t="s">
        <v>70</v>
      </c>
      <c r="C55" s="1" t="s">
        <v>175</v>
      </c>
      <c r="D55" s="1" t="s">
        <v>1605</v>
      </c>
      <c r="E55" s="1" t="s">
        <v>511</v>
      </c>
      <c r="F55" s="1" t="s">
        <v>1606</v>
      </c>
      <c r="G55" s="1" t="s">
        <v>1607</v>
      </c>
      <c r="H55" s="2">
        <v>2005</v>
      </c>
      <c r="I55" s="1" t="s">
        <v>931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69</v>
      </c>
      <c r="B56" s="1" t="s">
        <v>70</v>
      </c>
      <c r="C56" s="1" t="s">
        <v>175</v>
      </c>
      <c r="D56" s="1" t="s">
        <v>222</v>
      </c>
      <c r="E56" s="1" t="s">
        <v>638</v>
      </c>
      <c r="F56" s="1" t="s">
        <v>638</v>
      </c>
      <c r="G56" s="1"/>
      <c r="H56" s="2">
        <v>2005</v>
      </c>
      <c r="I56" s="1" t="s">
        <v>148</v>
      </c>
      <c r="J56" s="3">
        <v>127</v>
      </c>
      <c r="K56" s="1" t="s">
        <v>138</v>
      </c>
      <c r="L56" s="86">
        <v>0</v>
      </c>
    </row>
    <row r="57" spans="1:12" x14ac:dyDescent="0.2">
      <c r="A57" s="1" t="s">
        <v>69</v>
      </c>
      <c r="B57" s="1" t="s">
        <v>70</v>
      </c>
      <c r="C57" s="1" t="s">
        <v>192</v>
      </c>
      <c r="D57" s="1" t="s">
        <v>228</v>
      </c>
      <c r="E57" s="1" t="s">
        <v>285</v>
      </c>
      <c r="F57" s="1" t="s">
        <v>1608</v>
      </c>
      <c r="G57" s="1"/>
      <c r="H57" s="2">
        <v>2022</v>
      </c>
      <c r="I57" s="1" t="s">
        <v>931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69</v>
      </c>
      <c r="B58" s="1" t="s">
        <v>70</v>
      </c>
      <c r="C58" s="1" t="s">
        <v>192</v>
      </c>
      <c r="D58" s="1" t="s">
        <v>1609</v>
      </c>
      <c r="E58" s="1" t="s">
        <v>1359</v>
      </c>
      <c r="F58" s="1" t="s">
        <v>1610</v>
      </c>
      <c r="G58" s="1"/>
      <c r="H58" s="2">
        <v>2014</v>
      </c>
      <c r="I58" s="1" t="s">
        <v>1581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69</v>
      </c>
      <c r="B59" s="1" t="s">
        <v>70</v>
      </c>
      <c r="C59" s="1" t="s">
        <v>192</v>
      </c>
      <c r="D59" s="1" t="s">
        <v>1611</v>
      </c>
      <c r="E59" s="1" t="s">
        <v>288</v>
      </c>
      <c r="F59" s="1" t="s">
        <v>379</v>
      </c>
      <c r="G59" s="1" t="s">
        <v>1612</v>
      </c>
      <c r="H59" s="2">
        <v>2022</v>
      </c>
      <c r="I59" s="1" t="s">
        <v>931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69</v>
      </c>
      <c r="B60" s="1" t="s">
        <v>70</v>
      </c>
      <c r="C60" s="1" t="s">
        <v>279</v>
      </c>
      <c r="D60" s="1" t="s">
        <v>1613</v>
      </c>
      <c r="E60" s="1" t="s">
        <v>762</v>
      </c>
      <c r="F60" s="1" t="s">
        <v>1614</v>
      </c>
      <c r="G60" s="1"/>
      <c r="H60" s="2">
        <v>2007</v>
      </c>
      <c r="I60" s="1" t="s">
        <v>931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69</v>
      </c>
      <c r="B61" s="1" t="s">
        <v>70</v>
      </c>
      <c r="C61" s="1" t="s">
        <v>532</v>
      </c>
      <c r="D61" s="1" t="s">
        <v>533</v>
      </c>
      <c r="E61" s="1" t="s">
        <v>1359</v>
      </c>
      <c r="F61" s="1"/>
      <c r="G61" s="1"/>
      <c r="H61" s="2">
        <v>2014</v>
      </c>
      <c r="I61" s="1" t="s">
        <v>1387</v>
      </c>
      <c r="J61" s="3">
        <v>2</v>
      </c>
      <c r="K61" s="1" t="s">
        <v>138</v>
      </c>
      <c r="L61" s="86">
        <v>0</v>
      </c>
    </row>
    <row r="62" spans="1:12" x14ac:dyDescent="0.2">
      <c r="A62" s="114" t="s">
        <v>6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6">
        <f>SUM(L2:L61)</f>
        <v>0</v>
      </c>
    </row>
  </sheetData>
  <mergeCells count="1">
    <mergeCell ref="A62:K6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A109-B931-403C-94BB-DC09CCC7EE2F}">
  <dimension ref="A1:L34"/>
  <sheetViews>
    <sheetView workbookViewId="0">
      <selection activeCell="L34" sqref="L34"/>
    </sheetView>
  </sheetViews>
  <sheetFormatPr baseColWidth="10" defaultColWidth="8.83203125" defaultRowHeight="15" x14ac:dyDescent="0.2"/>
  <cols>
    <col min="1" max="1" width="11.5" bestFit="1" customWidth="1"/>
    <col min="2" max="2" width="15.5" bestFit="1" customWidth="1"/>
    <col min="3" max="3" width="19.6640625" bestFit="1" customWidth="1"/>
    <col min="4" max="4" width="38.33203125" bestFit="1" customWidth="1"/>
    <col min="5" max="5" width="10.6640625" bestFit="1" customWidth="1"/>
    <col min="6" max="6" width="15.33203125" bestFit="1" customWidth="1"/>
    <col min="7" max="7" width="6.6640625" bestFit="1" customWidth="1"/>
    <col min="8" max="8" width="7.1640625" bestFit="1" customWidth="1"/>
    <col min="9" max="9" width="10.332031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131</v>
      </c>
      <c r="B2" s="1" t="s">
        <v>76</v>
      </c>
      <c r="C2" s="1" t="s">
        <v>132</v>
      </c>
      <c r="D2" s="1" t="s">
        <v>897</v>
      </c>
      <c r="E2" s="1" t="s">
        <v>197</v>
      </c>
      <c r="F2" s="1" t="s">
        <v>1615</v>
      </c>
      <c r="G2" s="1" t="s">
        <v>1616</v>
      </c>
      <c r="H2" s="2">
        <v>2021</v>
      </c>
      <c r="I2" s="1" t="s">
        <v>351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131</v>
      </c>
      <c r="B3" s="1" t="s">
        <v>76</v>
      </c>
      <c r="C3" s="1" t="s">
        <v>132</v>
      </c>
      <c r="D3" s="1" t="s">
        <v>897</v>
      </c>
      <c r="E3" s="1" t="s">
        <v>197</v>
      </c>
      <c r="F3" s="1" t="s">
        <v>1615</v>
      </c>
      <c r="G3" s="1" t="s">
        <v>1616</v>
      </c>
      <c r="H3" s="2">
        <v>2021</v>
      </c>
      <c r="I3" s="1" t="s">
        <v>200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131</v>
      </c>
      <c r="B4" s="1" t="s">
        <v>76</v>
      </c>
      <c r="C4" s="1" t="s">
        <v>132</v>
      </c>
      <c r="D4" s="1" t="s">
        <v>899</v>
      </c>
      <c r="E4" s="1" t="s">
        <v>197</v>
      </c>
      <c r="F4" s="1" t="s">
        <v>1617</v>
      </c>
      <c r="G4" s="1" t="s">
        <v>1618</v>
      </c>
      <c r="H4" s="2">
        <v>2021</v>
      </c>
      <c r="I4" s="1" t="s">
        <v>1551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131</v>
      </c>
      <c r="B5" s="1" t="s">
        <v>76</v>
      </c>
      <c r="C5" s="1" t="s">
        <v>132</v>
      </c>
      <c r="D5" s="1" t="s">
        <v>1619</v>
      </c>
      <c r="E5" s="1" t="s">
        <v>197</v>
      </c>
      <c r="F5" s="1" t="s">
        <v>1615</v>
      </c>
      <c r="G5" s="1" t="s">
        <v>1620</v>
      </c>
      <c r="H5" s="2">
        <v>2021</v>
      </c>
      <c r="I5" s="1" t="s">
        <v>931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131</v>
      </c>
      <c r="B6" s="1" t="s">
        <v>76</v>
      </c>
      <c r="C6" s="1" t="s">
        <v>132</v>
      </c>
      <c r="D6" s="1" t="s">
        <v>234</v>
      </c>
      <c r="E6" s="1" t="s">
        <v>638</v>
      </c>
      <c r="F6" s="1"/>
      <c r="G6" s="1"/>
      <c r="H6" s="2">
        <v>2021</v>
      </c>
      <c r="I6" s="1" t="s">
        <v>351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131</v>
      </c>
      <c r="B7" s="1" t="s">
        <v>76</v>
      </c>
      <c r="C7" s="1" t="s">
        <v>132</v>
      </c>
      <c r="D7" s="1" t="s">
        <v>234</v>
      </c>
      <c r="E7" s="1" t="s">
        <v>638</v>
      </c>
      <c r="F7" s="1"/>
      <c r="G7" s="1"/>
      <c r="H7" s="2">
        <v>2021</v>
      </c>
      <c r="I7" s="1" t="s">
        <v>200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131</v>
      </c>
      <c r="B8" s="1" t="s">
        <v>76</v>
      </c>
      <c r="C8" s="1" t="s">
        <v>132</v>
      </c>
      <c r="D8" s="1" t="s">
        <v>234</v>
      </c>
      <c r="E8" s="1" t="s">
        <v>638</v>
      </c>
      <c r="F8" s="1"/>
      <c r="G8" s="1"/>
      <c r="H8" s="2">
        <v>2021</v>
      </c>
      <c r="I8" s="1" t="s">
        <v>931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131</v>
      </c>
      <c r="B9" s="1" t="s">
        <v>76</v>
      </c>
      <c r="C9" s="1" t="s">
        <v>132</v>
      </c>
      <c r="D9" s="1" t="s">
        <v>234</v>
      </c>
      <c r="E9" s="1" t="s">
        <v>638</v>
      </c>
      <c r="F9" s="1"/>
      <c r="G9" s="1"/>
      <c r="H9" s="2">
        <v>2021</v>
      </c>
      <c r="I9" s="1" t="s">
        <v>1551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131</v>
      </c>
      <c r="B10" s="1" t="s">
        <v>76</v>
      </c>
      <c r="C10" s="1" t="s">
        <v>540</v>
      </c>
      <c r="D10" s="1" t="s">
        <v>639</v>
      </c>
      <c r="E10" s="1" t="s">
        <v>1621</v>
      </c>
      <c r="F10" s="1" t="s">
        <v>1037</v>
      </c>
      <c r="G10" s="1"/>
      <c r="H10" s="2">
        <v>2021</v>
      </c>
      <c r="I10" s="1" t="s">
        <v>931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131</v>
      </c>
      <c r="B11" s="1" t="s">
        <v>76</v>
      </c>
      <c r="C11" s="1" t="s">
        <v>144</v>
      </c>
      <c r="D11" s="1" t="s">
        <v>150</v>
      </c>
      <c r="E11" s="1" t="s">
        <v>143</v>
      </c>
      <c r="F11" s="1" t="s">
        <v>152</v>
      </c>
      <c r="G11" s="1"/>
      <c r="H11" s="2">
        <v>2010</v>
      </c>
      <c r="I11" s="1" t="s">
        <v>148</v>
      </c>
      <c r="J11" s="3">
        <v>1</v>
      </c>
      <c r="K11" s="1" t="s">
        <v>153</v>
      </c>
      <c r="L11" s="86">
        <v>0</v>
      </c>
    </row>
    <row r="12" spans="1:12" x14ac:dyDescent="0.2">
      <c r="A12" s="1" t="s">
        <v>131</v>
      </c>
      <c r="B12" s="1" t="s">
        <v>76</v>
      </c>
      <c r="C12" s="1" t="s">
        <v>144</v>
      </c>
      <c r="D12" s="1" t="s">
        <v>154</v>
      </c>
      <c r="E12" s="1"/>
      <c r="F12" s="1"/>
      <c r="G12" s="1"/>
      <c r="H12" s="2">
        <v>2007</v>
      </c>
      <c r="I12" s="1" t="s">
        <v>148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131</v>
      </c>
      <c r="B13" s="1" t="s">
        <v>76</v>
      </c>
      <c r="C13" s="1" t="s">
        <v>144</v>
      </c>
      <c r="D13" s="1" t="s">
        <v>662</v>
      </c>
      <c r="E13" s="1" t="s">
        <v>157</v>
      </c>
      <c r="F13" s="1" t="s">
        <v>661</v>
      </c>
      <c r="G13" s="1" t="s">
        <v>663</v>
      </c>
      <c r="H13" s="2">
        <v>1994</v>
      </c>
      <c r="I13" s="1" t="s">
        <v>588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131</v>
      </c>
      <c r="B14" s="1" t="s">
        <v>76</v>
      </c>
      <c r="C14" s="1" t="s">
        <v>144</v>
      </c>
      <c r="D14" s="1" t="s">
        <v>662</v>
      </c>
      <c r="E14" s="1" t="s">
        <v>406</v>
      </c>
      <c r="F14" s="1" t="s">
        <v>661</v>
      </c>
      <c r="G14" s="1" t="s">
        <v>663</v>
      </c>
      <c r="H14" s="2">
        <v>2020</v>
      </c>
      <c r="I14" s="1" t="s">
        <v>160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131</v>
      </c>
      <c r="B15" s="1" t="s">
        <v>76</v>
      </c>
      <c r="C15" s="1" t="s">
        <v>144</v>
      </c>
      <c r="D15" s="1" t="s">
        <v>662</v>
      </c>
      <c r="E15" s="1" t="s">
        <v>406</v>
      </c>
      <c r="F15" s="1" t="s">
        <v>661</v>
      </c>
      <c r="G15" s="1" t="s">
        <v>663</v>
      </c>
      <c r="H15" s="2">
        <v>2016</v>
      </c>
      <c r="I15" s="1" t="s">
        <v>200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131</v>
      </c>
      <c r="B16" s="1" t="s">
        <v>76</v>
      </c>
      <c r="C16" s="1" t="s">
        <v>144</v>
      </c>
      <c r="D16" s="1" t="s">
        <v>250</v>
      </c>
      <c r="E16" s="1" t="s">
        <v>406</v>
      </c>
      <c r="F16" s="1" t="s">
        <v>1622</v>
      </c>
      <c r="G16" s="1" t="s">
        <v>665</v>
      </c>
      <c r="H16" s="2">
        <v>2021</v>
      </c>
      <c r="I16" s="1" t="s">
        <v>200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131</v>
      </c>
      <c r="B17" s="1" t="s">
        <v>76</v>
      </c>
      <c r="C17" s="1" t="s">
        <v>161</v>
      </c>
      <c r="D17" s="1" t="s">
        <v>201</v>
      </c>
      <c r="E17" s="1"/>
      <c r="F17" s="1" t="s">
        <v>1623</v>
      </c>
      <c r="G17" s="1"/>
      <c r="H17" s="2">
        <v>2007</v>
      </c>
      <c r="I17" s="1" t="s">
        <v>148</v>
      </c>
      <c r="J17" s="3">
        <v>35</v>
      </c>
      <c r="K17" s="1" t="s">
        <v>149</v>
      </c>
      <c r="L17" s="86">
        <v>0</v>
      </c>
    </row>
    <row r="18" spans="1:12" x14ac:dyDescent="0.2">
      <c r="A18" s="1" t="s">
        <v>131</v>
      </c>
      <c r="B18" s="1" t="s">
        <v>76</v>
      </c>
      <c r="C18" s="1" t="s">
        <v>161</v>
      </c>
      <c r="D18" s="1" t="s">
        <v>203</v>
      </c>
      <c r="E18" s="1" t="s">
        <v>146</v>
      </c>
      <c r="F18" s="1" t="s">
        <v>204</v>
      </c>
      <c r="G18" s="1"/>
      <c r="H18" s="2">
        <v>2008</v>
      </c>
      <c r="I18" s="1" t="s">
        <v>588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131</v>
      </c>
      <c r="B19" s="1" t="s">
        <v>76</v>
      </c>
      <c r="C19" s="1" t="s">
        <v>161</v>
      </c>
      <c r="D19" s="1" t="s">
        <v>203</v>
      </c>
      <c r="E19" s="1" t="s">
        <v>146</v>
      </c>
      <c r="F19" s="1" t="s">
        <v>204</v>
      </c>
      <c r="G19" s="1"/>
      <c r="H19" s="2">
        <v>2008</v>
      </c>
      <c r="I19" s="1" t="s">
        <v>351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131</v>
      </c>
      <c r="B20" s="1" t="s">
        <v>76</v>
      </c>
      <c r="C20" s="1" t="s">
        <v>161</v>
      </c>
      <c r="D20" s="1" t="s">
        <v>203</v>
      </c>
      <c r="E20" s="1" t="s">
        <v>146</v>
      </c>
      <c r="F20" s="1" t="s">
        <v>204</v>
      </c>
      <c r="G20" s="1"/>
      <c r="H20" s="2">
        <v>2007</v>
      </c>
      <c r="I20" s="1" t="s">
        <v>200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131</v>
      </c>
      <c r="B21" s="1" t="s">
        <v>76</v>
      </c>
      <c r="C21" s="1" t="s">
        <v>165</v>
      </c>
      <c r="D21" s="1" t="s">
        <v>1187</v>
      </c>
      <c r="E21" s="1" t="s">
        <v>1624</v>
      </c>
      <c r="F21" s="1"/>
      <c r="G21" s="1" t="s">
        <v>1625</v>
      </c>
      <c r="H21" s="2">
        <v>2018</v>
      </c>
      <c r="I21" s="1" t="s">
        <v>351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131</v>
      </c>
      <c r="B22" s="1" t="s">
        <v>76</v>
      </c>
      <c r="C22" s="1" t="s">
        <v>165</v>
      </c>
      <c r="D22" s="1" t="s">
        <v>167</v>
      </c>
      <c r="E22" s="1" t="s">
        <v>168</v>
      </c>
      <c r="F22" s="1" t="s">
        <v>169</v>
      </c>
      <c r="G22" s="1" t="s">
        <v>665</v>
      </c>
      <c r="H22" s="2">
        <v>1973</v>
      </c>
      <c r="I22" s="1" t="s">
        <v>200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131</v>
      </c>
      <c r="B23" s="1" t="s">
        <v>76</v>
      </c>
      <c r="C23" s="1" t="s">
        <v>165</v>
      </c>
      <c r="D23" s="1" t="s">
        <v>440</v>
      </c>
      <c r="E23" s="1" t="s">
        <v>168</v>
      </c>
      <c r="F23" s="1" t="s">
        <v>169</v>
      </c>
      <c r="G23" s="1" t="s">
        <v>1017</v>
      </c>
      <c r="H23" s="2">
        <v>2021</v>
      </c>
      <c r="I23" s="1" t="s">
        <v>931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131</v>
      </c>
      <c r="B24" s="1" t="s">
        <v>76</v>
      </c>
      <c r="C24" s="1" t="s">
        <v>165</v>
      </c>
      <c r="D24" s="1" t="s">
        <v>440</v>
      </c>
      <c r="E24" s="1" t="s">
        <v>168</v>
      </c>
      <c r="F24" s="1" t="s">
        <v>169</v>
      </c>
      <c r="G24" s="1" t="s">
        <v>1017</v>
      </c>
      <c r="H24" s="2">
        <v>2021</v>
      </c>
      <c r="I24" s="1" t="s">
        <v>1551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131</v>
      </c>
      <c r="B25" s="1" t="s">
        <v>76</v>
      </c>
      <c r="C25" s="1" t="s">
        <v>165</v>
      </c>
      <c r="D25" s="1" t="s">
        <v>576</v>
      </c>
      <c r="E25" s="1" t="s">
        <v>1626</v>
      </c>
      <c r="F25" s="1" t="s">
        <v>1627</v>
      </c>
      <c r="G25" s="1" t="s">
        <v>691</v>
      </c>
      <c r="H25" s="2">
        <v>2006</v>
      </c>
      <c r="I25" s="1" t="s">
        <v>931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131</v>
      </c>
      <c r="B26" s="1" t="s">
        <v>76</v>
      </c>
      <c r="C26" s="1" t="s">
        <v>165</v>
      </c>
      <c r="D26" s="1" t="s">
        <v>581</v>
      </c>
      <c r="E26" s="1" t="s">
        <v>248</v>
      </c>
      <c r="F26" s="1" t="s">
        <v>1628</v>
      </c>
      <c r="G26" s="1" t="s">
        <v>691</v>
      </c>
      <c r="H26" s="2">
        <v>2021</v>
      </c>
      <c r="I26" s="1" t="s">
        <v>1551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131</v>
      </c>
      <c r="B27" s="1" t="s">
        <v>76</v>
      </c>
      <c r="C27" s="1" t="s">
        <v>165</v>
      </c>
      <c r="D27" s="1" t="s">
        <v>581</v>
      </c>
      <c r="E27" s="1" t="s">
        <v>248</v>
      </c>
      <c r="F27" s="1" t="s">
        <v>1628</v>
      </c>
      <c r="G27" s="1" t="s">
        <v>691</v>
      </c>
      <c r="H27" s="2">
        <v>2021</v>
      </c>
      <c r="I27" s="1" t="s">
        <v>931</v>
      </c>
      <c r="J27" s="3">
        <v>2</v>
      </c>
      <c r="K27" s="1" t="s">
        <v>138</v>
      </c>
      <c r="L27" s="86">
        <v>0</v>
      </c>
    </row>
    <row r="28" spans="1:12" x14ac:dyDescent="0.2">
      <c r="A28" s="1" t="s">
        <v>131</v>
      </c>
      <c r="B28" s="1" t="s">
        <v>76</v>
      </c>
      <c r="C28" s="1" t="s">
        <v>165</v>
      </c>
      <c r="D28" s="1" t="s">
        <v>581</v>
      </c>
      <c r="E28" s="1" t="s">
        <v>248</v>
      </c>
      <c r="F28" s="1" t="s">
        <v>1628</v>
      </c>
      <c r="G28" s="1" t="s">
        <v>691</v>
      </c>
      <c r="H28" s="2">
        <v>2021</v>
      </c>
      <c r="I28" s="1" t="s">
        <v>200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131</v>
      </c>
      <c r="B29" s="1" t="s">
        <v>76</v>
      </c>
      <c r="C29" s="1" t="s">
        <v>165</v>
      </c>
      <c r="D29" s="1" t="s">
        <v>1304</v>
      </c>
      <c r="E29" s="1" t="s">
        <v>143</v>
      </c>
      <c r="F29" s="1"/>
      <c r="G29" s="1"/>
      <c r="H29" s="2">
        <v>1990</v>
      </c>
      <c r="I29" s="1" t="s">
        <v>148</v>
      </c>
      <c r="J29" s="3">
        <v>64</v>
      </c>
      <c r="K29" s="1" t="s">
        <v>138</v>
      </c>
      <c r="L29" s="86">
        <v>0</v>
      </c>
    </row>
    <row r="30" spans="1:12" x14ac:dyDescent="0.2">
      <c r="A30" s="1" t="s">
        <v>131</v>
      </c>
      <c r="B30" s="1" t="s">
        <v>76</v>
      </c>
      <c r="C30" s="1" t="s">
        <v>165</v>
      </c>
      <c r="D30" s="1" t="s">
        <v>214</v>
      </c>
      <c r="E30" s="1" t="s">
        <v>143</v>
      </c>
      <c r="F30" s="1"/>
      <c r="G30" s="1"/>
      <c r="H30" s="2">
        <v>2010</v>
      </c>
      <c r="I30" s="1" t="s">
        <v>148</v>
      </c>
      <c r="J30" s="3">
        <v>18</v>
      </c>
      <c r="K30" s="1" t="s">
        <v>138</v>
      </c>
      <c r="L30" s="86">
        <v>0</v>
      </c>
    </row>
    <row r="31" spans="1:12" x14ac:dyDescent="0.2">
      <c r="A31" s="1" t="s">
        <v>131</v>
      </c>
      <c r="B31" s="1" t="s">
        <v>76</v>
      </c>
      <c r="C31" s="1" t="s">
        <v>175</v>
      </c>
      <c r="D31" s="1" t="s">
        <v>1538</v>
      </c>
      <c r="E31" s="1" t="s">
        <v>190</v>
      </c>
      <c r="F31" s="1"/>
      <c r="G31" s="1"/>
      <c r="H31" s="2">
        <v>2010</v>
      </c>
      <c r="I31" s="1" t="s">
        <v>160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131</v>
      </c>
      <c r="B32" s="1" t="s">
        <v>76</v>
      </c>
      <c r="C32" s="1" t="s">
        <v>175</v>
      </c>
      <c r="D32" s="1" t="s">
        <v>1538</v>
      </c>
      <c r="E32" s="1" t="s">
        <v>1429</v>
      </c>
      <c r="F32" s="1" t="s">
        <v>1629</v>
      </c>
      <c r="G32" s="1"/>
      <c r="H32" s="2">
        <v>2020</v>
      </c>
      <c r="I32" s="1" t="s">
        <v>160</v>
      </c>
      <c r="J32" s="3">
        <v>4</v>
      </c>
      <c r="K32" s="1" t="s">
        <v>138</v>
      </c>
      <c r="L32" s="86">
        <v>0</v>
      </c>
    </row>
    <row r="33" spans="1:12" x14ac:dyDescent="0.2">
      <c r="A33" s="1" t="s">
        <v>131</v>
      </c>
      <c r="B33" s="1" t="s">
        <v>76</v>
      </c>
      <c r="C33" s="1" t="s">
        <v>175</v>
      </c>
      <c r="D33" s="1" t="s">
        <v>1538</v>
      </c>
      <c r="E33" s="1" t="s">
        <v>1429</v>
      </c>
      <c r="F33" s="1"/>
      <c r="G33" s="1"/>
      <c r="H33" s="2">
        <v>2020</v>
      </c>
      <c r="I33" s="1" t="s">
        <v>160</v>
      </c>
      <c r="J33" s="3">
        <v>1</v>
      </c>
      <c r="K33" s="1" t="s">
        <v>138</v>
      </c>
      <c r="L33" s="86">
        <v>0</v>
      </c>
    </row>
    <row r="34" spans="1:12" x14ac:dyDescent="0.2">
      <c r="A34" s="114" t="s">
        <v>6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6">
        <f>SUM(L2:L33)</f>
        <v>0</v>
      </c>
    </row>
  </sheetData>
  <mergeCells count="1">
    <mergeCell ref="A34:K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457D-2770-4088-B0CC-793FF131F9C4}">
  <dimension ref="A1:L59"/>
  <sheetViews>
    <sheetView topLeftCell="A28" workbookViewId="0">
      <selection activeCell="L59" sqref="L59"/>
    </sheetView>
  </sheetViews>
  <sheetFormatPr baseColWidth="10" defaultColWidth="8.83203125" defaultRowHeight="15" x14ac:dyDescent="0.2"/>
  <cols>
    <col min="1" max="1" width="10.6640625" bestFit="1" customWidth="1"/>
    <col min="2" max="2" width="9.83203125" bestFit="1" customWidth="1"/>
    <col min="3" max="3" width="19.6640625" bestFit="1" customWidth="1"/>
    <col min="4" max="4" width="38.33203125" bestFit="1" customWidth="1"/>
    <col min="5" max="5" width="10.1640625" bestFit="1" customWidth="1"/>
    <col min="6" max="6" width="17.6640625" bestFit="1" customWidth="1"/>
    <col min="7" max="7" width="13.66406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63</v>
      </c>
      <c r="B2" s="1" t="s">
        <v>64</v>
      </c>
      <c r="C2" s="1" t="s">
        <v>132</v>
      </c>
      <c r="D2" s="1" t="s">
        <v>1630</v>
      </c>
      <c r="E2" s="1" t="s">
        <v>134</v>
      </c>
      <c r="F2" s="1" t="s">
        <v>1631</v>
      </c>
      <c r="G2" s="1" t="s">
        <v>1632</v>
      </c>
      <c r="H2" s="2">
        <v>2006</v>
      </c>
      <c r="I2" s="1" t="s">
        <v>160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63</v>
      </c>
      <c r="B3" s="1" t="s">
        <v>64</v>
      </c>
      <c r="C3" s="1" t="s">
        <v>132</v>
      </c>
      <c r="D3" s="1" t="s">
        <v>234</v>
      </c>
      <c r="E3" s="1" t="s">
        <v>143</v>
      </c>
      <c r="F3" s="1"/>
      <c r="G3" s="1"/>
      <c r="H3" s="2">
        <v>2006</v>
      </c>
      <c r="I3" s="1" t="s">
        <v>160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63</v>
      </c>
      <c r="B4" s="1" t="s">
        <v>64</v>
      </c>
      <c r="C4" s="1" t="s">
        <v>540</v>
      </c>
      <c r="D4" s="1" t="s">
        <v>639</v>
      </c>
      <c r="E4" s="1" t="s">
        <v>1633</v>
      </c>
      <c r="F4" s="1" t="s">
        <v>1634</v>
      </c>
      <c r="G4" s="1" t="s">
        <v>651</v>
      </c>
      <c r="H4" s="2">
        <v>2003</v>
      </c>
      <c r="I4" s="1" t="s">
        <v>160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63</v>
      </c>
      <c r="B5" s="1" t="s">
        <v>64</v>
      </c>
      <c r="C5" s="1" t="s">
        <v>540</v>
      </c>
      <c r="D5" s="1" t="s">
        <v>772</v>
      </c>
      <c r="E5" s="1" t="s">
        <v>143</v>
      </c>
      <c r="F5" s="1"/>
      <c r="G5" s="1"/>
      <c r="H5" s="2">
        <v>2008</v>
      </c>
      <c r="I5" s="1" t="s">
        <v>200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63</v>
      </c>
      <c r="B6" s="1" t="s">
        <v>64</v>
      </c>
      <c r="C6" s="1" t="s">
        <v>144</v>
      </c>
      <c r="D6" s="1" t="s">
        <v>145</v>
      </c>
      <c r="E6" s="1" t="s">
        <v>1635</v>
      </c>
      <c r="F6" s="1"/>
      <c r="G6" s="1"/>
      <c r="H6" s="2">
        <v>2008</v>
      </c>
      <c r="I6" s="1" t="s">
        <v>160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63</v>
      </c>
      <c r="B7" s="1" t="s">
        <v>64</v>
      </c>
      <c r="C7" s="1" t="s">
        <v>144</v>
      </c>
      <c r="D7" s="1" t="s">
        <v>150</v>
      </c>
      <c r="E7" s="1" t="s">
        <v>143</v>
      </c>
      <c r="F7" s="1" t="s">
        <v>152</v>
      </c>
      <c r="G7" s="1"/>
      <c r="H7" s="2">
        <v>2008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63</v>
      </c>
      <c r="B8" s="1" t="s">
        <v>64</v>
      </c>
      <c r="C8" s="1" t="s">
        <v>144</v>
      </c>
      <c r="D8" s="1" t="s">
        <v>154</v>
      </c>
      <c r="E8" s="1"/>
      <c r="F8" s="1"/>
      <c r="G8" s="1"/>
      <c r="H8" s="2">
        <v>2008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63</v>
      </c>
      <c r="B9" s="1" t="s">
        <v>64</v>
      </c>
      <c r="C9" s="1" t="s">
        <v>144</v>
      </c>
      <c r="D9" s="1" t="s">
        <v>652</v>
      </c>
      <c r="E9" s="1" t="s">
        <v>265</v>
      </c>
      <c r="F9" s="1" t="s">
        <v>399</v>
      </c>
      <c r="G9" s="1" t="s">
        <v>653</v>
      </c>
      <c r="H9" s="2">
        <v>2014</v>
      </c>
      <c r="I9" s="1" t="s">
        <v>160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63</v>
      </c>
      <c r="B10" s="1" t="s">
        <v>64</v>
      </c>
      <c r="C10" s="1" t="s">
        <v>144</v>
      </c>
      <c r="D10" s="1" t="s">
        <v>1250</v>
      </c>
      <c r="E10" s="1" t="s">
        <v>1636</v>
      </c>
      <c r="F10" s="1" t="s">
        <v>1637</v>
      </c>
      <c r="G10" s="1" t="s">
        <v>1638</v>
      </c>
      <c r="H10" s="2">
        <v>2014</v>
      </c>
      <c r="I10" s="1" t="s">
        <v>160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63</v>
      </c>
      <c r="B11" s="1" t="s">
        <v>64</v>
      </c>
      <c r="C11" s="1" t="s">
        <v>144</v>
      </c>
      <c r="D11" s="1" t="s">
        <v>405</v>
      </c>
      <c r="E11" s="1" t="s">
        <v>1517</v>
      </c>
      <c r="F11" s="1"/>
      <c r="G11" s="1" t="s">
        <v>659</v>
      </c>
      <c r="H11" s="2">
        <v>2008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63</v>
      </c>
      <c r="B12" s="1" t="s">
        <v>64</v>
      </c>
      <c r="C12" s="1" t="s">
        <v>144</v>
      </c>
      <c r="D12" s="1" t="s">
        <v>405</v>
      </c>
      <c r="E12" s="1" t="s">
        <v>1517</v>
      </c>
      <c r="F12" s="1"/>
      <c r="G12" s="1" t="s">
        <v>659</v>
      </c>
      <c r="H12" s="2">
        <v>2020</v>
      </c>
      <c r="I12" s="1" t="s">
        <v>588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63</v>
      </c>
      <c r="B13" s="1" t="s">
        <v>64</v>
      </c>
      <c r="C13" s="1" t="s">
        <v>144</v>
      </c>
      <c r="D13" s="1" t="s">
        <v>662</v>
      </c>
      <c r="E13" s="1" t="s">
        <v>1639</v>
      </c>
      <c r="F13" s="1" t="s">
        <v>661</v>
      </c>
      <c r="G13" s="1" t="s">
        <v>663</v>
      </c>
      <c r="H13" s="2">
        <v>2021</v>
      </c>
      <c r="I13" s="1" t="s">
        <v>200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63</v>
      </c>
      <c r="B14" s="1" t="s">
        <v>64</v>
      </c>
      <c r="C14" s="1" t="s">
        <v>144</v>
      </c>
      <c r="D14" s="1" t="s">
        <v>250</v>
      </c>
      <c r="E14" s="1" t="s">
        <v>157</v>
      </c>
      <c r="F14" s="1" t="s">
        <v>1640</v>
      </c>
      <c r="G14" s="1" t="s">
        <v>665</v>
      </c>
      <c r="H14" s="2">
        <v>1998</v>
      </c>
      <c r="I14" s="1" t="s">
        <v>200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63</v>
      </c>
      <c r="B15" s="1" t="s">
        <v>64</v>
      </c>
      <c r="C15" s="1" t="s">
        <v>161</v>
      </c>
      <c r="D15" s="1" t="s">
        <v>203</v>
      </c>
      <c r="E15" s="1" t="s">
        <v>146</v>
      </c>
      <c r="F15" s="1" t="s">
        <v>1641</v>
      </c>
      <c r="G15" s="1"/>
      <c r="H15" s="2">
        <v>2009</v>
      </c>
      <c r="I15" s="1" t="s">
        <v>160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63</v>
      </c>
      <c r="B16" s="1" t="s">
        <v>64</v>
      </c>
      <c r="C16" s="1" t="s">
        <v>161</v>
      </c>
      <c r="D16" s="1" t="s">
        <v>946</v>
      </c>
      <c r="E16" s="1"/>
      <c r="F16" s="1" t="s">
        <v>230</v>
      </c>
      <c r="G16" s="1"/>
      <c r="H16" s="2">
        <v>2006</v>
      </c>
      <c r="I16" s="1" t="s">
        <v>148</v>
      </c>
      <c r="J16" s="3">
        <v>35</v>
      </c>
      <c r="K16" s="1" t="s">
        <v>149</v>
      </c>
      <c r="L16" s="86">
        <v>0</v>
      </c>
    </row>
    <row r="17" spans="1:12" x14ac:dyDescent="0.2">
      <c r="A17" s="1" t="s">
        <v>63</v>
      </c>
      <c r="B17" s="1" t="s">
        <v>64</v>
      </c>
      <c r="C17" s="1" t="s">
        <v>205</v>
      </c>
      <c r="D17" s="1" t="s">
        <v>1014</v>
      </c>
      <c r="E17" s="1" t="s">
        <v>564</v>
      </c>
      <c r="F17" s="1" t="s">
        <v>1642</v>
      </c>
      <c r="G17" s="1" t="s">
        <v>415</v>
      </c>
      <c r="H17" s="2">
        <v>2017</v>
      </c>
      <c r="I17" s="1" t="s">
        <v>180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63</v>
      </c>
      <c r="B18" s="1" t="s">
        <v>64</v>
      </c>
      <c r="C18" s="1" t="s">
        <v>205</v>
      </c>
      <c r="D18" s="1" t="s">
        <v>1643</v>
      </c>
      <c r="E18" s="1" t="s">
        <v>564</v>
      </c>
      <c r="F18" s="1" t="s">
        <v>1644</v>
      </c>
      <c r="G18" s="1" t="s">
        <v>949</v>
      </c>
      <c r="H18" s="2">
        <v>2017</v>
      </c>
      <c r="I18" s="1" t="s">
        <v>180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63</v>
      </c>
      <c r="B19" s="1" t="s">
        <v>64</v>
      </c>
      <c r="C19" s="1" t="s">
        <v>205</v>
      </c>
      <c r="D19" s="1" t="s">
        <v>1643</v>
      </c>
      <c r="E19" s="1" t="s">
        <v>564</v>
      </c>
      <c r="F19" s="1" t="s">
        <v>1645</v>
      </c>
      <c r="G19" s="1" t="s">
        <v>1646</v>
      </c>
      <c r="H19" s="2">
        <v>2017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63</v>
      </c>
      <c r="B20" s="1" t="s">
        <v>64</v>
      </c>
      <c r="C20" s="1" t="s">
        <v>205</v>
      </c>
      <c r="D20" s="1" t="s">
        <v>1643</v>
      </c>
      <c r="E20" s="1" t="s">
        <v>564</v>
      </c>
      <c r="F20" s="1" t="s">
        <v>1645</v>
      </c>
      <c r="G20" s="1" t="s">
        <v>1646</v>
      </c>
      <c r="H20" s="2">
        <v>2017</v>
      </c>
      <c r="I20" s="1" t="s">
        <v>180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63</v>
      </c>
      <c r="B21" s="1" t="s">
        <v>64</v>
      </c>
      <c r="C21" s="1" t="s">
        <v>205</v>
      </c>
      <c r="D21" s="1" t="s">
        <v>1643</v>
      </c>
      <c r="E21" s="1" t="s">
        <v>564</v>
      </c>
      <c r="F21" s="1" t="s">
        <v>1645</v>
      </c>
      <c r="G21" s="1" t="s">
        <v>1646</v>
      </c>
      <c r="H21" s="2">
        <v>2017</v>
      </c>
      <c r="I21" s="1" t="s">
        <v>180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63</v>
      </c>
      <c r="B22" s="1" t="s">
        <v>64</v>
      </c>
      <c r="C22" s="1" t="s">
        <v>165</v>
      </c>
      <c r="D22" s="1" t="s">
        <v>686</v>
      </c>
      <c r="E22" s="1" t="s">
        <v>168</v>
      </c>
      <c r="F22" s="1" t="s">
        <v>169</v>
      </c>
      <c r="G22" s="1" t="s">
        <v>687</v>
      </c>
      <c r="H22" s="2">
        <v>2008</v>
      </c>
      <c r="I22" s="1" t="s">
        <v>160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63</v>
      </c>
      <c r="B23" s="1" t="s">
        <v>64</v>
      </c>
      <c r="C23" s="1" t="s">
        <v>165</v>
      </c>
      <c r="D23" s="1" t="s">
        <v>576</v>
      </c>
      <c r="E23" s="1" t="s">
        <v>265</v>
      </c>
      <c r="F23" s="1" t="s">
        <v>1647</v>
      </c>
      <c r="G23" s="1" t="s">
        <v>691</v>
      </c>
      <c r="H23" s="2">
        <v>2016</v>
      </c>
      <c r="I23" s="1" t="s">
        <v>160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63</v>
      </c>
      <c r="B24" s="1" t="s">
        <v>64</v>
      </c>
      <c r="C24" s="1" t="s">
        <v>165</v>
      </c>
      <c r="D24" s="1" t="s">
        <v>576</v>
      </c>
      <c r="E24" s="1" t="s">
        <v>265</v>
      </c>
      <c r="F24" s="1" t="s">
        <v>1647</v>
      </c>
      <c r="G24" s="1" t="s">
        <v>691</v>
      </c>
      <c r="H24" s="2">
        <v>2016</v>
      </c>
      <c r="I24" s="1" t="s">
        <v>160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63</v>
      </c>
      <c r="B25" s="1" t="s">
        <v>64</v>
      </c>
      <c r="C25" s="1" t="s">
        <v>165</v>
      </c>
      <c r="D25" s="1" t="s">
        <v>581</v>
      </c>
      <c r="E25" s="1" t="s">
        <v>265</v>
      </c>
      <c r="F25" s="1" t="s">
        <v>1648</v>
      </c>
      <c r="G25" s="1" t="s">
        <v>689</v>
      </c>
      <c r="H25" s="2">
        <v>2013</v>
      </c>
      <c r="I25" s="1" t="s">
        <v>160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63</v>
      </c>
      <c r="B26" s="1" t="s">
        <v>64</v>
      </c>
      <c r="C26" s="1" t="s">
        <v>165</v>
      </c>
      <c r="D26" s="1" t="s">
        <v>581</v>
      </c>
      <c r="E26" s="1" t="s">
        <v>248</v>
      </c>
      <c r="F26" s="1" t="s">
        <v>1649</v>
      </c>
      <c r="G26" s="1" t="s">
        <v>915</v>
      </c>
      <c r="H26" s="2">
        <v>2021</v>
      </c>
      <c r="I26" s="1" t="s">
        <v>160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63</v>
      </c>
      <c r="B27" s="1" t="s">
        <v>64</v>
      </c>
      <c r="C27" s="1" t="s">
        <v>165</v>
      </c>
      <c r="D27" s="1" t="s">
        <v>581</v>
      </c>
      <c r="E27" s="1" t="s">
        <v>265</v>
      </c>
      <c r="F27" s="1" t="s">
        <v>1650</v>
      </c>
      <c r="G27" s="1" t="s">
        <v>689</v>
      </c>
      <c r="H27" s="2">
        <v>2013</v>
      </c>
      <c r="I27" s="1" t="s">
        <v>160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63</v>
      </c>
      <c r="B28" s="1" t="s">
        <v>64</v>
      </c>
      <c r="C28" s="1" t="s">
        <v>165</v>
      </c>
      <c r="D28" s="1" t="s">
        <v>581</v>
      </c>
      <c r="E28" s="1" t="s">
        <v>265</v>
      </c>
      <c r="F28" s="1" t="s">
        <v>1651</v>
      </c>
      <c r="G28" s="1" t="s">
        <v>689</v>
      </c>
      <c r="H28" s="2">
        <v>2013</v>
      </c>
      <c r="I28" s="1" t="s">
        <v>160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63</v>
      </c>
      <c r="B29" s="1" t="s">
        <v>64</v>
      </c>
      <c r="C29" s="1" t="s">
        <v>165</v>
      </c>
      <c r="D29" s="1" t="s">
        <v>972</v>
      </c>
      <c r="E29" s="1" t="s">
        <v>265</v>
      </c>
      <c r="F29" s="1" t="s">
        <v>430</v>
      </c>
      <c r="G29" s="1" t="s">
        <v>317</v>
      </c>
      <c r="H29" s="2">
        <v>2014</v>
      </c>
      <c r="I29" s="1" t="s">
        <v>160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63</v>
      </c>
      <c r="B30" s="1" t="s">
        <v>64</v>
      </c>
      <c r="C30" s="1" t="s">
        <v>165</v>
      </c>
      <c r="D30" s="1" t="s">
        <v>1652</v>
      </c>
      <c r="E30" s="1" t="s">
        <v>265</v>
      </c>
      <c r="F30" s="1" t="s">
        <v>1653</v>
      </c>
      <c r="G30" s="1" t="s">
        <v>1654</v>
      </c>
      <c r="H30" s="2">
        <v>2014</v>
      </c>
      <c r="I30" s="1" t="s">
        <v>160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63</v>
      </c>
      <c r="B31" s="1" t="s">
        <v>64</v>
      </c>
      <c r="C31" s="1" t="s">
        <v>165</v>
      </c>
      <c r="D31" s="1" t="s">
        <v>1652</v>
      </c>
      <c r="E31" s="1" t="s">
        <v>265</v>
      </c>
      <c r="F31" s="1" t="s">
        <v>1655</v>
      </c>
      <c r="G31" s="1" t="s">
        <v>1654</v>
      </c>
      <c r="H31" s="2">
        <v>2013</v>
      </c>
      <c r="I31" s="1" t="s">
        <v>160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63</v>
      </c>
      <c r="B32" s="1" t="s">
        <v>64</v>
      </c>
      <c r="C32" s="1" t="s">
        <v>165</v>
      </c>
      <c r="D32" s="1" t="s">
        <v>345</v>
      </c>
      <c r="E32" s="1" t="s">
        <v>445</v>
      </c>
      <c r="F32" s="1" t="s">
        <v>1656</v>
      </c>
      <c r="G32" s="1" t="s">
        <v>689</v>
      </c>
      <c r="H32" s="2">
        <v>2014</v>
      </c>
      <c r="I32" s="1" t="s">
        <v>160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63</v>
      </c>
      <c r="B33" s="1" t="s">
        <v>64</v>
      </c>
      <c r="C33" s="1" t="s">
        <v>165</v>
      </c>
      <c r="D33" s="1" t="s">
        <v>345</v>
      </c>
      <c r="E33" s="1" t="s">
        <v>445</v>
      </c>
      <c r="F33" s="1" t="s">
        <v>1656</v>
      </c>
      <c r="G33" s="1" t="s">
        <v>317</v>
      </c>
      <c r="H33" s="2">
        <v>2014</v>
      </c>
      <c r="I33" s="1" t="s">
        <v>160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63</v>
      </c>
      <c r="B34" s="1" t="s">
        <v>64</v>
      </c>
      <c r="C34" s="1" t="s">
        <v>165</v>
      </c>
      <c r="D34" s="1" t="s">
        <v>345</v>
      </c>
      <c r="E34" s="1" t="s">
        <v>445</v>
      </c>
      <c r="F34" s="1" t="s">
        <v>1657</v>
      </c>
      <c r="G34" s="1" t="s">
        <v>689</v>
      </c>
      <c r="H34" s="2">
        <v>2014</v>
      </c>
      <c r="I34" s="1" t="s">
        <v>160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63</v>
      </c>
      <c r="B35" s="1" t="s">
        <v>64</v>
      </c>
      <c r="C35" s="1" t="s">
        <v>165</v>
      </c>
      <c r="D35" s="1" t="s">
        <v>345</v>
      </c>
      <c r="E35" s="1" t="s">
        <v>445</v>
      </c>
      <c r="F35" s="1" t="s">
        <v>1657</v>
      </c>
      <c r="G35" s="1" t="s">
        <v>689</v>
      </c>
      <c r="H35" s="2">
        <v>2008</v>
      </c>
      <c r="I35" s="1" t="s">
        <v>160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63</v>
      </c>
      <c r="B36" s="1" t="s">
        <v>64</v>
      </c>
      <c r="C36" s="1" t="s">
        <v>165</v>
      </c>
      <c r="D36" s="1" t="s">
        <v>345</v>
      </c>
      <c r="E36" s="1" t="s">
        <v>445</v>
      </c>
      <c r="F36" s="1" t="s">
        <v>1656</v>
      </c>
      <c r="G36" s="1" t="s">
        <v>1658</v>
      </c>
      <c r="H36" s="2">
        <v>2014</v>
      </c>
      <c r="I36" s="1" t="s">
        <v>160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63</v>
      </c>
      <c r="B37" s="1" t="s">
        <v>64</v>
      </c>
      <c r="C37" s="1" t="s">
        <v>165</v>
      </c>
      <c r="D37" s="1" t="s">
        <v>347</v>
      </c>
      <c r="E37" s="1" t="s">
        <v>143</v>
      </c>
      <c r="F37" s="1"/>
      <c r="G37" s="1" t="s">
        <v>1070</v>
      </c>
      <c r="H37" s="2">
        <v>2007</v>
      </c>
      <c r="I37" s="1" t="s">
        <v>160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63</v>
      </c>
      <c r="B38" s="1" t="s">
        <v>64</v>
      </c>
      <c r="C38" s="1" t="s">
        <v>165</v>
      </c>
      <c r="D38" s="1" t="s">
        <v>214</v>
      </c>
      <c r="E38" s="1" t="s">
        <v>638</v>
      </c>
      <c r="F38" s="1"/>
      <c r="G38" s="1"/>
      <c r="H38" s="2">
        <v>2008</v>
      </c>
      <c r="I38" s="1" t="s">
        <v>148</v>
      </c>
      <c r="J38" s="3">
        <v>96</v>
      </c>
      <c r="K38" s="1" t="s">
        <v>138</v>
      </c>
      <c r="L38" s="86">
        <v>0</v>
      </c>
    </row>
    <row r="39" spans="1:12" x14ac:dyDescent="0.2">
      <c r="A39" s="1" t="s">
        <v>63</v>
      </c>
      <c r="B39" s="1" t="s">
        <v>64</v>
      </c>
      <c r="C39" s="1" t="s">
        <v>165</v>
      </c>
      <c r="D39" s="1" t="s">
        <v>215</v>
      </c>
      <c r="E39" s="1" t="s">
        <v>143</v>
      </c>
      <c r="F39" s="1"/>
      <c r="G39" s="1" t="s">
        <v>1659</v>
      </c>
      <c r="H39" s="2">
        <v>2008</v>
      </c>
      <c r="I39" s="1" t="s">
        <v>351</v>
      </c>
      <c r="J39" s="3">
        <v>120</v>
      </c>
      <c r="K39" s="1" t="s">
        <v>149</v>
      </c>
      <c r="L39" s="86">
        <v>0</v>
      </c>
    </row>
    <row r="40" spans="1:12" x14ac:dyDescent="0.2">
      <c r="A40" s="1" t="s">
        <v>63</v>
      </c>
      <c r="B40" s="1" t="s">
        <v>64</v>
      </c>
      <c r="C40" s="1" t="s">
        <v>165</v>
      </c>
      <c r="D40" s="1" t="s">
        <v>1660</v>
      </c>
      <c r="E40" s="1" t="s">
        <v>1661</v>
      </c>
      <c r="F40" s="1" t="s">
        <v>143</v>
      </c>
      <c r="G40" s="1"/>
      <c r="H40" s="2">
        <v>2006</v>
      </c>
      <c r="I40" s="1" t="s">
        <v>160</v>
      </c>
      <c r="J40" s="3">
        <v>2</v>
      </c>
      <c r="K40" s="1" t="s">
        <v>138</v>
      </c>
      <c r="L40" s="86">
        <v>0</v>
      </c>
    </row>
    <row r="41" spans="1:12" x14ac:dyDescent="0.2">
      <c r="A41" s="1" t="s">
        <v>63</v>
      </c>
      <c r="B41" s="1" t="s">
        <v>64</v>
      </c>
      <c r="C41" s="1" t="s">
        <v>175</v>
      </c>
      <c r="D41" s="1" t="s">
        <v>1538</v>
      </c>
      <c r="E41" s="1" t="s">
        <v>190</v>
      </c>
      <c r="F41" s="1"/>
      <c r="G41" s="1"/>
      <c r="H41" s="2">
        <v>2000</v>
      </c>
      <c r="I41" s="1" t="s">
        <v>160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63</v>
      </c>
      <c r="B42" s="1" t="s">
        <v>64</v>
      </c>
      <c r="C42" s="1" t="s">
        <v>175</v>
      </c>
      <c r="D42" s="1" t="s">
        <v>354</v>
      </c>
      <c r="E42" s="1" t="s">
        <v>606</v>
      </c>
      <c r="F42" s="1" t="s">
        <v>1662</v>
      </c>
      <c r="G42" s="1"/>
      <c r="H42" s="2">
        <v>2019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63</v>
      </c>
      <c r="B43" s="1" t="s">
        <v>64</v>
      </c>
      <c r="C43" s="1" t="s">
        <v>175</v>
      </c>
      <c r="D43" s="1" t="s">
        <v>354</v>
      </c>
      <c r="E43" s="1" t="s">
        <v>606</v>
      </c>
      <c r="F43" s="1" t="s">
        <v>1662</v>
      </c>
      <c r="G43" s="1"/>
      <c r="H43" s="2">
        <v>2008</v>
      </c>
      <c r="I43" s="1" t="s">
        <v>180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63</v>
      </c>
      <c r="B44" s="1" t="s">
        <v>64</v>
      </c>
      <c r="C44" s="1" t="s">
        <v>175</v>
      </c>
      <c r="D44" s="1" t="s">
        <v>507</v>
      </c>
      <c r="E44" s="1" t="s">
        <v>219</v>
      </c>
      <c r="F44" s="1" t="s">
        <v>983</v>
      </c>
      <c r="G44" s="1" t="s">
        <v>1145</v>
      </c>
      <c r="H44" s="2">
        <v>2008</v>
      </c>
      <c r="I44" s="1" t="s">
        <v>180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63</v>
      </c>
      <c r="B45" s="1" t="s">
        <v>64</v>
      </c>
      <c r="C45" s="1" t="s">
        <v>175</v>
      </c>
      <c r="D45" s="1" t="s">
        <v>507</v>
      </c>
      <c r="E45" s="1" t="s">
        <v>356</v>
      </c>
      <c r="F45" s="1" t="s">
        <v>1663</v>
      </c>
      <c r="G45" s="1" t="s">
        <v>1664</v>
      </c>
      <c r="H45" s="2">
        <v>2016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63</v>
      </c>
      <c r="B46" s="1" t="s">
        <v>64</v>
      </c>
      <c r="C46" s="1" t="s">
        <v>175</v>
      </c>
      <c r="D46" s="1" t="s">
        <v>1084</v>
      </c>
      <c r="E46" s="1" t="s">
        <v>445</v>
      </c>
      <c r="F46" s="1" t="s">
        <v>143</v>
      </c>
      <c r="G46" s="1" t="s">
        <v>1665</v>
      </c>
      <c r="H46" s="2">
        <v>1999</v>
      </c>
      <c r="I46" s="1" t="s">
        <v>180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63</v>
      </c>
      <c r="B47" s="1" t="s">
        <v>64</v>
      </c>
      <c r="C47" s="1" t="s">
        <v>175</v>
      </c>
      <c r="D47" s="1" t="s">
        <v>239</v>
      </c>
      <c r="E47" s="1" t="s">
        <v>219</v>
      </c>
      <c r="F47" s="1"/>
      <c r="G47" s="1"/>
      <c r="H47" s="2">
        <v>2016</v>
      </c>
      <c r="I47" s="1" t="s">
        <v>160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63</v>
      </c>
      <c r="B48" s="1" t="s">
        <v>64</v>
      </c>
      <c r="C48" s="1" t="s">
        <v>175</v>
      </c>
      <c r="D48" s="1" t="s">
        <v>1666</v>
      </c>
      <c r="E48" s="1" t="s">
        <v>1667</v>
      </c>
      <c r="F48" s="1" t="s">
        <v>1668</v>
      </c>
      <c r="G48" s="1" t="s">
        <v>1669</v>
      </c>
      <c r="H48" s="2">
        <v>2016</v>
      </c>
      <c r="I48" s="1" t="s">
        <v>160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63</v>
      </c>
      <c r="B49" s="1" t="s">
        <v>64</v>
      </c>
      <c r="C49" s="1" t="s">
        <v>175</v>
      </c>
      <c r="D49" s="1" t="s">
        <v>1670</v>
      </c>
      <c r="E49" s="1" t="s">
        <v>1667</v>
      </c>
      <c r="F49" s="1" t="s">
        <v>1671</v>
      </c>
      <c r="G49" s="1" t="s">
        <v>1669</v>
      </c>
      <c r="H49" s="2">
        <v>2016</v>
      </c>
      <c r="I49" s="1" t="s">
        <v>180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63</v>
      </c>
      <c r="B50" s="1" t="s">
        <v>64</v>
      </c>
      <c r="C50" s="1" t="s">
        <v>175</v>
      </c>
      <c r="D50" s="1" t="s">
        <v>1672</v>
      </c>
      <c r="E50" s="1" t="s">
        <v>1667</v>
      </c>
      <c r="F50" s="1" t="s">
        <v>1673</v>
      </c>
      <c r="G50" s="1" t="s">
        <v>1674</v>
      </c>
      <c r="H50" s="2">
        <v>2016</v>
      </c>
      <c r="I50" s="1" t="s">
        <v>180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63</v>
      </c>
      <c r="B51" s="1" t="s">
        <v>64</v>
      </c>
      <c r="C51" s="1" t="s">
        <v>175</v>
      </c>
      <c r="D51" s="1" t="s">
        <v>222</v>
      </c>
      <c r="E51" s="1" t="s">
        <v>638</v>
      </c>
      <c r="F51" s="1"/>
      <c r="G51" s="1"/>
      <c r="H51" s="2">
        <v>2016</v>
      </c>
      <c r="I51" s="1" t="s">
        <v>562</v>
      </c>
      <c r="J51" s="3">
        <v>2</v>
      </c>
      <c r="K51" s="1" t="s">
        <v>138</v>
      </c>
      <c r="L51" s="86">
        <v>0</v>
      </c>
    </row>
    <row r="52" spans="1:12" x14ac:dyDescent="0.2">
      <c r="A52" s="1" t="s">
        <v>63</v>
      </c>
      <c r="B52" s="1" t="s">
        <v>64</v>
      </c>
      <c r="C52" s="1" t="s">
        <v>175</v>
      </c>
      <c r="D52" s="1" t="s">
        <v>222</v>
      </c>
      <c r="E52" s="1" t="s">
        <v>638</v>
      </c>
      <c r="F52" s="1"/>
      <c r="G52" s="1"/>
      <c r="H52" s="2">
        <v>2008</v>
      </c>
      <c r="I52" s="1" t="s">
        <v>148</v>
      </c>
      <c r="J52" s="3">
        <v>225</v>
      </c>
      <c r="K52" s="1" t="s">
        <v>138</v>
      </c>
      <c r="L52" s="86">
        <v>0</v>
      </c>
    </row>
    <row r="53" spans="1:12" x14ac:dyDescent="0.2">
      <c r="A53" s="1" t="s">
        <v>63</v>
      </c>
      <c r="B53" s="1" t="s">
        <v>64</v>
      </c>
      <c r="C53" s="1" t="s">
        <v>192</v>
      </c>
      <c r="D53" s="1" t="s">
        <v>1675</v>
      </c>
      <c r="E53" s="1" t="s">
        <v>285</v>
      </c>
      <c r="F53" s="1" t="s">
        <v>285</v>
      </c>
      <c r="G53" s="1"/>
      <c r="H53" s="2">
        <v>2007</v>
      </c>
      <c r="I53" s="1" t="s">
        <v>160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63</v>
      </c>
      <c r="B54" s="1" t="s">
        <v>64</v>
      </c>
      <c r="C54" s="1" t="s">
        <v>192</v>
      </c>
      <c r="D54" s="1" t="s">
        <v>1676</v>
      </c>
      <c r="E54" s="1" t="s">
        <v>285</v>
      </c>
      <c r="F54" s="1" t="s">
        <v>285</v>
      </c>
      <c r="G54" s="1" t="s">
        <v>744</v>
      </c>
      <c r="H54" s="2">
        <v>2016</v>
      </c>
      <c r="I54" s="1" t="s">
        <v>160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63</v>
      </c>
      <c r="B55" s="1" t="s">
        <v>64</v>
      </c>
      <c r="C55" s="1" t="s">
        <v>192</v>
      </c>
      <c r="D55" s="1" t="s">
        <v>1677</v>
      </c>
      <c r="E55" s="1" t="s">
        <v>288</v>
      </c>
      <c r="F55" s="1" t="s">
        <v>625</v>
      </c>
      <c r="G55" s="1" t="s">
        <v>1678</v>
      </c>
      <c r="H55" s="2">
        <v>2007</v>
      </c>
      <c r="I55" s="1" t="s">
        <v>160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63</v>
      </c>
      <c r="B56" s="1" t="s">
        <v>64</v>
      </c>
      <c r="C56" s="1" t="s">
        <v>192</v>
      </c>
      <c r="D56" s="1" t="s">
        <v>1679</v>
      </c>
      <c r="E56" s="1" t="s">
        <v>288</v>
      </c>
      <c r="F56" s="1" t="s">
        <v>625</v>
      </c>
      <c r="G56" s="1" t="s">
        <v>1680</v>
      </c>
      <c r="H56" s="2">
        <v>2016</v>
      </c>
      <c r="I56" s="1" t="s">
        <v>160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63</v>
      </c>
      <c r="B57" s="1" t="s">
        <v>64</v>
      </c>
      <c r="C57" s="1" t="s">
        <v>279</v>
      </c>
      <c r="D57" s="1" t="s">
        <v>280</v>
      </c>
      <c r="E57" s="1" t="s">
        <v>1681</v>
      </c>
      <c r="F57" s="1"/>
      <c r="G57" s="1"/>
      <c r="H57" s="2">
        <v>2016</v>
      </c>
      <c r="I57" s="1" t="s">
        <v>148</v>
      </c>
      <c r="J57" s="3">
        <v>4</v>
      </c>
      <c r="K57" s="1" t="s">
        <v>138</v>
      </c>
      <c r="L57" s="86">
        <v>0</v>
      </c>
    </row>
    <row r="58" spans="1:12" x14ac:dyDescent="0.2">
      <c r="A58" s="1" t="s">
        <v>63</v>
      </c>
      <c r="B58" s="1" t="s">
        <v>64</v>
      </c>
      <c r="C58" s="1" t="s">
        <v>532</v>
      </c>
      <c r="D58" s="1" t="s">
        <v>533</v>
      </c>
      <c r="E58" s="1" t="s">
        <v>1386</v>
      </c>
      <c r="F58" s="1"/>
      <c r="G58" s="1"/>
      <c r="H58" s="2">
        <v>2010</v>
      </c>
      <c r="I58" s="1" t="s">
        <v>351</v>
      </c>
      <c r="J58" s="3">
        <v>3</v>
      </c>
      <c r="K58" s="1" t="s">
        <v>138</v>
      </c>
      <c r="L58" s="86">
        <v>0</v>
      </c>
    </row>
    <row r="59" spans="1:12" x14ac:dyDescent="0.2">
      <c r="A59" s="114" t="s">
        <v>6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6">
        <f>SUM(L2:L58)</f>
        <v>0</v>
      </c>
    </row>
  </sheetData>
  <mergeCells count="1">
    <mergeCell ref="A59:K5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43EC-67A3-40AD-B0A0-E503D6CBF0C1}">
  <dimension ref="A1:L109"/>
  <sheetViews>
    <sheetView topLeftCell="B95" workbookViewId="0">
      <selection activeCell="L109" sqref="L109"/>
    </sheetView>
  </sheetViews>
  <sheetFormatPr baseColWidth="10" defaultColWidth="8.83203125" defaultRowHeight="15" x14ac:dyDescent="0.2"/>
  <cols>
    <col min="1" max="1" width="13.6640625" bestFit="1" customWidth="1"/>
    <col min="2" max="2" width="14.33203125" bestFit="1" customWidth="1"/>
    <col min="3" max="3" width="19.6640625" bestFit="1" customWidth="1"/>
    <col min="4" max="4" width="40.1640625" bestFit="1" customWidth="1"/>
    <col min="5" max="5" width="11.5" bestFit="1" customWidth="1"/>
    <col min="6" max="6" width="16.6640625" bestFit="1" customWidth="1"/>
    <col min="7" max="7" width="8.66406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46</v>
      </c>
      <c r="B2" s="1" t="s">
        <v>47</v>
      </c>
      <c r="C2" s="1" t="s">
        <v>132</v>
      </c>
      <c r="D2" s="1" t="s">
        <v>897</v>
      </c>
      <c r="E2" s="1" t="s">
        <v>134</v>
      </c>
      <c r="F2" s="1" t="s">
        <v>1682</v>
      </c>
      <c r="G2" s="1" t="s">
        <v>1683</v>
      </c>
      <c r="H2" s="2">
        <v>2017</v>
      </c>
      <c r="I2" s="1" t="s">
        <v>160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46</v>
      </c>
      <c r="B3" s="1" t="s">
        <v>47</v>
      </c>
      <c r="C3" s="1" t="s">
        <v>132</v>
      </c>
      <c r="D3" s="1" t="s">
        <v>897</v>
      </c>
      <c r="E3" s="1" t="s">
        <v>134</v>
      </c>
      <c r="F3" s="1" t="s">
        <v>1684</v>
      </c>
      <c r="G3" s="1" t="s">
        <v>1550</v>
      </c>
      <c r="H3" s="2">
        <v>2013</v>
      </c>
      <c r="I3" s="1" t="s">
        <v>351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46</v>
      </c>
      <c r="B4" s="1" t="s">
        <v>47</v>
      </c>
      <c r="C4" s="1" t="s">
        <v>132</v>
      </c>
      <c r="D4" s="1" t="s">
        <v>634</v>
      </c>
      <c r="E4" s="1" t="s">
        <v>134</v>
      </c>
      <c r="F4" s="1" t="s">
        <v>1685</v>
      </c>
      <c r="G4" s="1" t="s">
        <v>1686</v>
      </c>
      <c r="H4" s="2">
        <v>2022</v>
      </c>
      <c r="I4" s="1" t="s">
        <v>351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46</v>
      </c>
      <c r="B5" s="1" t="s">
        <v>47</v>
      </c>
      <c r="C5" s="1" t="s">
        <v>132</v>
      </c>
      <c r="D5" s="1" t="s">
        <v>1687</v>
      </c>
      <c r="E5" s="1" t="s">
        <v>134</v>
      </c>
      <c r="F5" s="1" t="s">
        <v>1688</v>
      </c>
      <c r="G5" s="1" t="s">
        <v>1689</v>
      </c>
      <c r="H5" s="2">
        <v>2022</v>
      </c>
      <c r="I5" s="1" t="s">
        <v>351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46</v>
      </c>
      <c r="B6" s="1" t="s">
        <v>47</v>
      </c>
      <c r="C6" s="1" t="s">
        <v>132</v>
      </c>
      <c r="D6" s="1" t="s">
        <v>635</v>
      </c>
      <c r="E6" s="1" t="s">
        <v>134</v>
      </c>
      <c r="F6" s="1" t="s">
        <v>1688</v>
      </c>
      <c r="G6" s="1" t="s">
        <v>1689</v>
      </c>
      <c r="H6" s="2">
        <v>2022</v>
      </c>
      <c r="I6" s="1" t="s">
        <v>351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46</v>
      </c>
      <c r="B7" s="1" t="s">
        <v>47</v>
      </c>
      <c r="C7" s="1" t="s">
        <v>132</v>
      </c>
      <c r="D7" s="1" t="s">
        <v>636</v>
      </c>
      <c r="E7" s="1" t="s">
        <v>134</v>
      </c>
      <c r="F7" s="1" t="s">
        <v>1688</v>
      </c>
      <c r="G7" s="1" t="s">
        <v>1689</v>
      </c>
      <c r="H7" s="2">
        <v>2022</v>
      </c>
      <c r="I7" s="1" t="s">
        <v>351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46</v>
      </c>
      <c r="B8" s="1" t="s">
        <v>47</v>
      </c>
      <c r="C8" s="1" t="s">
        <v>132</v>
      </c>
      <c r="D8" s="1" t="s">
        <v>1690</v>
      </c>
      <c r="E8" s="1" t="s">
        <v>134</v>
      </c>
      <c r="F8" s="1" t="s">
        <v>1688</v>
      </c>
      <c r="G8" s="1" t="s">
        <v>1689</v>
      </c>
      <c r="H8" s="2">
        <v>2022</v>
      </c>
      <c r="I8" s="1" t="s">
        <v>351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46</v>
      </c>
      <c r="B9" s="1" t="s">
        <v>47</v>
      </c>
      <c r="C9" s="1" t="s">
        <v>132</v>
      </c>
      <c r="D9" s="1" t="s">
        <v>1691</v>
      </c>
      <c r="E9" s="1" t="s">
        <v>143</v>
      </c>
      <c r="F9" s="1"/>
      <c r="G9" s="1"/>
      <c r="H9" s="2">
        <v>2022</v>
      </c>
      <c r="I9" s="1" t="s">
        <v>351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46</v>
      </c>
      <c r="B10" s="1" t="s">
        <v>47</v>
      </c>
      <c r="C10" s="1" t="s">
        <v>540</v>
      </c>
      <c r="D10" s="1" t="s">
        <v>772</v>
      </c>
      <c r="E10" s="1" t="s">
        <v>143</v>
      </c>
      <c r="F10" s="1"/>
      <c r="G10" s="1"/>
      <c r="H10" s="2">
        <v>2010</v>
      </c>
      <c r="I10" s="1" t="s">
        <v>200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46</v>
      </c>
      <c r="B11" s="1" t="s">
        <v>47</v>
      </c>
      <c r="C11" s="1" t="s">
        <v>144</v>
      </c>
      <c r="D11" s="1" t="s">
        <v>145</v>
      </c>
      <c r="E11" s="1" t="s">
        <v>146</v>
      </c>
      <c r="F11" s="1"/>
      <c r="G11" s="1"/>
      <c r="H11" s="2">
        <v>2009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46</v>
      </c>
      <c r="B12" s="1" t="s">
        <v>47</v>
      </c>
      <c r="C12" s="1" t="s">
        <v>144</v>
      </c>
      <c r="D12" s="1" t="s">
        <v>150</v>
      </c>
      <c r="E12" s="1" t="s">
        <v>143</v>
      </c>
      <c r="F12" s="1" t="s">
        <v>152</v>
      </c>
      <c r="G12" s="1"/>
      <c r="H12" s="2">
        <v>2010</v>
      </c>
      <c r="I12" s="1" t="s">
        <v>148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46</v>
      </c>
      <c r="B13" s="1" t="s">
        <v>47</v>
      </c>
      <c r="C13" s="1" t="s">
        <v>144</v>
      </c>
      <c r="D13" s="1" t="s">
        <v>154</v>
      </c>
      <c r="E13" s="1"/>
      <c r="F13" s="1"/>
      <c r="G13" s="1"/>
      <c r="H13" s="2">
        <v>2010</v>
      </c>
      <c r="I13" s="1" t="s">
        <v>148</v>
      </c>
      <c r="J13" s="3">
        <v>1</v>
      </c>
      <c r="K13" s="1" t="s">
        <v>153</v>
      </c>
      <c r="L13" s="86">
        <v>0</v>
      </c>
    </row>
    <row r="14" spans="1:12" x14ac:dyDescent="0.2">
      <c r="A14" s="1" t="s">
        <v>46</v>
      </c>
      <c r="B14" s="1" t="s">
        <v>47</v>
      </c>
      <c r="C14" s="1" t="s">
        <v>144</v>
      </c>
      <c r="D14" s="1" t="s">
        <v>1692</v>
      </c>
      <c r="E14" s="1" t="s">
        <v>265</v>
      </c>
      <c r="F14" s="1"/>
      <c r="G14" s="1"/>
      <c r="H14" s="2">
        <v>2009</v>
      </c>
      <c r="I14" s="1" t="s">
        <v>351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46</v>
      </c>
      <c r="B15" s="1" t="s">
        <v>47</v>
      </c>
      <c r="C15" s="1" t="s">
        <v>144</v>
      </c>
      <c r="D15" s="1" t="s">
        <v>1693</v>
      </c>
      <c r="E15" s="1" t="s">
        <v>1694</v>
      </c>
      <c r="F15" s="1" t="s">
        <v>1695</v>
      </c>
      <c r="G15" s="1" t="s">
        <v>1368</v>
      </c>
      <c r="H15" s="2">
        <v>2010</v>
      </c>
      <c r="I15" s="1" t="s">
        <v>160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46</v>
      </c>
      <c r="B16" s="1" t="s">
        <v>47</v>
      </c>
      <c r="C16" s="1" t="s">
        <v>144</v>
      </c>
      <c r="D16" s="1" t="s">
        <v>405</v>
      </c>
      <c r="E16" s="1" t="s">
        <v>157</v>
      </c>
      <c r="F16" s="1" t="s">
        <v>661</v>
      </c>
      <c r="G16" s="1" t="s">
        <v>659</v>
      </c>
      <c r="H16" s="2">
        <v>2016</v>
      </c>
      <c r="I16" s="1" t="s">
        <v>160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46</v>
      </c>
      <c r="B17" s="1" t="s">
        <v>47</v>
      </c>
      <c r="C17" s="1" t="s">
        <v>144</v>
      </c>
      <c r="D17" s="1" t="s">
        <v>405</v>
      </c>
      <c r="E17" s="1" t="s">
        <v>157</v>
      </c>
      <c r="F17" s="1" t="s">
        <v>661</v>
      </c>
      <c r="G17" s="1" t="s">
        <v>659</v>
      </c>
      <c r="H17" s="2">
        <v>2004</v>
      </c>
      <c r="I17" s="1" t="s">
        <v>160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46</v>
      </c>
      <c r="B18" s="1" t="s">
        <v>47</v>
      </c>
      <c r="C18" s="1" t="s">
        <v>144</v>
      </c>
      <c r="D18" s="1" t="s">
        <v>405</v>
      </c>
      <c r="E18" s="1" t="s">
        <v>157</v>
      </c>
      <c r="F18" s="1" t="s">
        <v>660</v>
      </c>
      <c r="G18" s="1" t="s">
        <v>659</v>
      </c>
      <c r="H18" s="2">
        <v>2001</v>
      </c>
      <c r="I18" s="1" t="s">
        <v>160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46</v>
      </c>
      <c r="B19" s="1" t="s">
        <v>47</v>
      </c>
      <c r="C19" s="1" t="s">
        <v>144</v>
      </c>
      <c r="D19" s="1" t="s">
        <v>405</v>
      </c>
      <c r="E19" s="1" t="s">
        <v>157</v>
      </c>
      <c r="F19" s="1" t="s">
        <v>661</v>
      </c>
      <c r="G19" s="1" t="s">
        <v>659</v>
      </c>
      <c r="H19" s="2">
        <v>2016</v>
      </c>
      <c r="I19" s="1" t="s">
        <v>351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46</v>
      </c>
      <c r="B20" s="1" t="s">
        <v>47</v>
      </c>
      <c r="C20" s="1" t="s">
        <v>144</v>
      </c>
      <c r="D20" s="1" t="s">
        <v>662</v>
      </c>
      <c r="E20" s="1" t="s">
        <v>157</v>
      </c>
      <c r="F20" s="1" t="s">
        <v>661</v>
      </c>
      <c r="G20" s="1" t="s">
        <v>663</v>
      </c>
      <c r="H20" s="2">
        <v>2001</v>
      </c>
      <c r="I20" s="1" t="s">
        <v>160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46</v>
      </c>
      <c r="B21" s="1" t="s">
        <v>47</v>
      </c>
      <c r="C21" s="1" t="s">
        <v>144</v>
      </c>
      <c r="D21" s="1" t="s">
        <v>662</v>
      </c>
      <c r="E21" s="1" t="s">
        <v>157</v>
      </c>
      <c r="F21" s="1" t="s">
        <v>661</v>
      </c>
      <c r="G21" s="1" t="s">
        <v>663</v>
      </c>
      <c r="H21" s="2">
        <v>2001</v>
      </c>
      <c r="I21" s="1" t="s">
        <v>351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46</v>
      </c>
      <c r="B22" s="1" t="s">
        <v>47</v>
      </c>
      <c r="C22" s="1" t="s">
        <v>144</v>
      </c>
      <c r="D22" s="1" t="s">
        <v>662</v>
      </c>
      <c r="E22" s="1" t="s">
        <v>406</v>
      </c>
      <c r="F22" s="1" t="s">
        <v>660</v>
      </c>
      <c r="G22" s="1" t="s">
        <v>663</v>
      </c>
      <c r="H22" s="2">
        <v>2016</v>
      </c>
      <c r="I22" s="1" t="s">
        <v>200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46</v>
      </c>
      <c r="B23" s="1" t="s">
        <v>47</v>
      </c>
      <c r="C23" s="1" t="s">
        <v>144</v>
      </c>
      <c r="D23" s="1" t="s">
        <v>662</v>
      </c>
      <c r="E23" s="1" t="s">
        <v>406</v>
      </c>
      <c r="F23" s="1" t="s">
        <v>660</v>
      </c>
      <c r="G23" s="1" t="s">
        <v>663</v>
      </c>
      <c r="H23" s="2">
        <v>2016</v>
      </c>
      <c r="I23" s="1" t="s">
        <v>200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46</v>
      </c>
      <c r="B24" s="1" t="s">
        <v>47</v>
      </c>
      <c r="C24" s="1" t="s">
        <v>144</v>
      </c>
      <c r="D24" s="1" t="s">
        <v>904</v>
      </c>
      <c r="E24" s="1" t="s">
        <v>157</v>
      </c>
      <c r="F24" s="1" t="s">
        <v>1696</v>
      </c>
      <c r="G24" s="1" t="s">
        <v>906</v>
      </c>
      <c r="H24" s="2">
        <v>2001</v>
      </c>
      <c r="I24" s="1" t="s">
        <v>351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46</v>
      </c>
      <c r="B25" s="1" t="s">
        <v>47</v>
      </c>
      <c r="C25" s="1" t="s">
        <v>144</v>
      </c>
      <c r="D25" s="1" t="s">
        <v>554</v>
      </c>
      <c r="E25" s="1" t="s">
        <v>157</v>
      </c>
      <c r="F25" s="1"/>
      <c r="G25" s="1" t="s">
        <v>1017</v>
      </c>
      <c r="H25" s="2">
        <v>1984</v>
      </c>
      <c r="I25" s="1" t="s">
        <v>160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46</v>
      </c>
      <c r="B26" s="1" t="s">
        <v>47</v>
      </c>
      <c r="C26" s="1" t="s">
        <v>144</v>
      </c>
      <c r="D26" s="1" t="s">
        <v>554</v>
      </c>
      <c r="E26" s="1" t="s">
        <v>157</v>
      </c>
      <c r="F26" s="1"/>
      <c r="G26" s="1" t="s">
        <v>1017</v>
      </c>
      <c r="H26" s="2">
        <v>1984</v>
      </c>
      <c r="I26" s="1" t="s">
        <v>200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46</v>
      </c>
      <c r="B27" s="1" t="s">
        <v>47</v>
      </c>
      <c r="C27" s="1" t="s">
        <v>144</v>
      </c>
      <c r="D27" s="1" t="s">
        <v>554</v>
      </c>
      <c r="E27" s="1" t="s">
        <v>157</v>
      </c>
      <c r="F27" s="1" t="s">
        <v>1697</v>
      </c>
      <c r="G27" s="1" t="s">
        <v>1017</v>
      </c>
      <c r="H27" s="2">
        <v>2001</v>
      </c>
      <c r="I27" s="1" t="s">
        <v>160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46</v>
      </c>
      <c r="B28" s="1" t="s">
        <v>47</v>
      </c>
      <c r="C28" s="1" t="s">
        <v>161</v>
      </c>
      <c r="D28" s="1" t="s">
        <v>203</v>
      </c>
      <c r="E28" s="1" t="s">
        <v>146</v>
      </c>
      <c r="F28" s="1" t="s">
        <v>1698</v>
      </c>
      <c r="G28" s="1"/>
      <c r="H28" s="2">
        <v>2009</v>
      </c>
      <c r="I28" s="1" t="s">
        <v>160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46</v>
      </c>
      <c r="B29" s="1" t="s">
        <v>47</v>
      </c>
      <c r="C29" s="1" t="s">
        <v>161</v>
      </c>
      <c r="D29" s="1" t="s">
        <v>201</v>
      </c>
      <c r="E29" s="1"/>
      <c r="F29" s="1" t="s">
        <v>678</v>
      </c>
      <c r="G29" s="1"/>
      <c r="H29" s="2">
        <v>2009</v>
      </c>
      <c r="I29" s="1" t="s">
        <v>148</v>
      </c>
      <c r="J29" s="3">
        <v>45</v>
      </c>
      <c r="K29" s="1" t="s">
        <v>149</v>
      </c>
      <c r="L29" s="86">
        <v>0</v>
      </c>
    </row>
    <row r="30" spans="1:12" x14ac:dyDescent="0.2">
      <c r="A30" s="1" t="s">
        <v>46</v>
      </c>
      <c r="B30" s="1" t="s">
        <v>47</v>
      </c>
      <c r="C30" s="1" t="s">
        <v>205</v>
      </c>
      <c r="D30" s="1" t="s">
        <v>1127</v>
      </c>
      <c r="E30" s="1" t="s">
        <v>1699</v>
      </c>
      <c r="F30" s="1" t="s">
        <v>1700</v>
      </c>
      <c r="G30" s="1" t="s">
        <v>1129</v>
      </c>
      <c r="H30" s="2">
        <v>2017</v>
      </c>
      <c r="I30" s="1" t="s">
        <v>180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46</v>
      </c>
      <c r="B31" s="1" t="s">
        <v>47</v>
      </c>
      <c r="C31" s="1" t="s">
        <v>205</v>
      </c>
      <c r="D31" s="1" t="s">
        <v>413</v>
      </c>
      <c r="E31" s="1" t="s">
        <v>564</v>
      </c>
      <c r="F31" s="1" t="s">
        <v>1701</v>
      </c>
      <c r="G31" s="1" t="s">
        <v>1133</v>
      </c>
      <c r="H31" s="2">
        <v>2018</v>
      </c>
      <c r="I31" s="1" t="s">
        <v>180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46</v>
      </c>
      <c r="B32" s="1" t="s">
        <v>47</v>
      </c>
      <c r="C32" s="1" t="s">
        <v>205</v>
      </c>
      <c r="D32" s="1" t="s">
        <v>413</v>
      </c>
      <c r="E32" s="1" t="s">
        <v>564</v>
      </c>
      <c r="F32" s="1" t="s">
        <v>1702</v>
      </c>
      <c r="G32" s="1" t="s">
        <v>1133</v>
      </c>
      <c r="H32" s="2">
        <v>2018</v>
      </c>
      <c r="I32" s="1" t="s">
        <v>180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46</v>
      </c>
      <c r="B33" s="1" t="s">
        <v>47</v>
      </c>
      <c r="C33" s="1" t="s">
        <v>205</v>
      </c>
      <c r="D33" s="1" t="s">
        <v>413</v>
      </c>
      <c r="E33" s="1" t="s">
        <v>564</v>
      </c>
      <c r="F33" s="1" t="s">
        <v>1702</v>
      </c>
      <c r="G33" s="1" t="s">
        <v>1133</v>
      </c>
      <c r="H33" s="2">
        <v>2018</v>
      </c>
      <c r="I33" s="1" t="s">
        <v>180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46</v>
      </c>
      <c r="B34" s="1" t="s">
        <v>47</v>
      </c>
      <c r="C34" s="1" t="s">
        <v>205</v>
      </c>
      <c r="D34" s="1" t="s">
        <v>1703</v>
      </c>
      <c r="E34" s="1" t="s">
        <v>564</v>
      </c>
      <c r="F34" s="1" t="s">
        <v>1704</v>
      </c>
      <c r="G34" s="1" t="s">
        <v>1705</v>
      </c>
      <c r="H34" s="2">
        <v>2020</v>
      </c>
      <c r="I34" s="1" t="s">
        <v>180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46</v>
      </c>
      <c r="B35" s="1" t="s">
        <v>47</v>
      </c>
      <c r="C35" s="1" t="s">
        <v>205</v>
      </c>
      <c r="D35" s="1" t="s">
        <v>1706</v>
      </c>
      <c r="E35" s="1" t="s">
        <v>564</v>
      </c>
      <c r="F35" s="1" t="s">
        <v>1704</v>
      </c>
      <c r="G35" s="1" t="s">
        <v>1705</v>
      </c>
      <c r="H35" s="2">
        <v>2020</v>
      </c>
      <c r="I35" s="1" t="s">
        <v>180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46</v>
      </c>
      <c r="B36" s="1" t="s">
        <v>47</v>
      </c>
      <c r="C36" s="1" t="s">
        <v>165</v>
      </c>
      <c r="D36" s="1" t="s">
        <v>330</v>
      </c>
      <c r="E36" s="1" t="s">
        <v>168</v>
      </c>
      <c r="F36" s="1" t="s">
        <v>169</v>
      </c>
      <c r="G36" s="1" t="s">
        <v>1052</v>
      </c>
      <c r="H36" s="2">
        <v>2017</v>
      </c>
      <c r="I36" s="1" t="s">
        <v>160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46</v>
      </c>
      <c r="B37" s="1" t="s">
        <v>47</v>
      </c>
      <c r="C37" s="1" t="s">
        <v>165</v>
      </c>
      <c r="D37" s="1" t="s">
        <v>1707</v>
      </c>
      <c r="E37" s="1" t="s">
        <v>168</v>
      </c>
      <c r="F37" s="1" t="s">
        <v>169</v>
      </c>
      <c r="G37" s="1" t="s">
        <v>1625</v>
      </c>
      <c r="H37" s="2">
        <v>2014</v>
      </c>
      <c r="I37" s="1" t="s">
        <v>351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46</v>
      </c>
      <c r="B38" s="1" t="s">
        <v>47</v>
      </c>
      <c r="C38" s="1" t="s">
        <v>165</v>
      </c>
      <c r="D38" s="1" t="s">
        <v>1708</v>
      </c>
      <c r="E38" s="1" t="s">
        <v>1709</v>
      </c>
      <c r="F38" s="1" t="s">
        <v>1710</v>
      </c>
      <c r="G38" s="1" t="s">
        <v>1711</v>
      </c>
      <c r="H38" s="2">
        <v>2016</v>
      </c>
      <c r="I38" s="1" t="s">
        <v>351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46</v>
      </c>
      <c r="B39" s="1" t="s">
        <v>47</v>
      </c>
      <c r="C39" s="1" t="s">
        <v>165</v>
      </c>
      <c r="D39" s="1" t="s">
        <v>1712</v>
      </c>
      <c r="E39" s="1" t="s">
        <v>265</v>
      </c>
      <c r="F39" s="1" t="s">
        <v>1713</v>
      </c>
      <c r="G39" s="1" t="s">
        <v>691</v>
      </c>
      <c r="H39" s="2">
        <v>2017</v>
      </c>
      <c r="I39" s="1" t="s">
        <v>160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46</v>
      </c>
      <c r="B40" s="1" t="s">
        <v>47</v>
      </c>
      <c r="C40" s="1" t="s">
        <v>165</v>
      </c>
      <c r="D40" s="1" t="s">
        <v>1714</v>
      </c>
      <c r="E40" s="1" t="s">
        <v>248</v>
      </c>
      <c r="F40" s="1" t="s">
        <v>1715</v>
      </c>
      <c r="G40" s="1" t="s">
        <v>691</v>
      </c>
      <c r="H40" s="2">
        <v>2010</v>
      </c>
      <c r="I40" s="1" t="s">
        <v>351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46</v>
      </c>
      <c r="B41" s="1" t="s">
        <v>47</v>
      </c>
      <c r="C41" s="1" t="s">
        <v>165</v>
      </c>
      <c r="D41" s="1" t="s">
        <v>1716</v>
      </c>
      <c r="E41" s="1" t="s">
        <v>265</v>
      </c>
      <c r="F41" s="1" t="s">
        <v>1717</v>
      </c>
      <c r="G41" s="1" t="s">
        <v>689</v>
      </c>
      <c r="H41" s="2">
        <v>2023</v>
      </c>
      <c r="I41" s="1" t="s">
        <v>351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46</v>
      </c>
      <c r="B42" s="1" t="s">
        <v>47</v>
      </c>
      <c r="C42" s="1" t="s">
        <v>165</v>
      </c>
      <c r="D42" s="1" t="s">
        <v>1718</v>
      </c>
      <c r="E42" s="1" t="s">
        <v>265</v>
      </c>
      <c r="F42" s="1" t="s">
        <v>1719</v>
      </c>
      <c r="G42" s="1" t="s">
        <v>977</v>
      </c>
      <c r="H42" s="2">
        <v>2023</v>
      </c>
      <c r="I42" s="1" t="s">
        <v>351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46</v>
      </c>
      <c r="B43" s="1" t="s">
        <v>47</v>
      </c>
      <c r="C43" s="1" t="s">
        <v>165</v>
      </c>
      <c r="D43" s="1" t="s">
        <v>1720</v>
      </c>
      <c r="E43" s="1" t="s">
        <v>1061</v>
      </c>
      <c r="F43" s="1" t="s">
        <v>1721</v>
      </c>
      <c r="G43" s="1"/>
      <c r="H43" s="2">
        <v>2018</v>
      </c>
      <c r="I43" s="1" t="s">
        <v>351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46</v>
      </c>
      <c r="B44" s="1" t="s">
        <v>47</v>
      </c>
      <c r="C44" s="1" t="s">
        <v>165</v>
      </c>
      <c r="D44" s="1" t="s">
        <v>1722</v>
      </c>
      <c r="E44" s="1" t="s">
        <v>1061</v>
      </c>
      <c r="F44" s="1" t="s">
        <v>1723</v>
      </c>
      <c r="G44" s="1"/>
      <c r="H44" s="2">
        <v>2017</v>
      </c>
      <c r="I44" s="1" t="s">
        <v>351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46</v>
      </c>
      <c r="B45" s="1" t="s">
        <v>47</v>
      </c>
      <c r="C45" s="1" t="s">
        <v>165</v>
      </c>
      <c r="D45" s="1" t="s">
        <v>1724</v>
      </c>
      <c r="E45" s="1" t="s">
        <v>248</v>
      </c>
      <c r="F45" s="1" t="s">
        <v>1725</v>
      </c>
      <c r="G45" s="1" t="s">
        <v>317</v>
      </c>
      <c r="H45" s="2">
        <v>2013</v>
      </c>
      <c r="I45" s="1" t="s">
        <v>351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46</v>
      </c>
      <c r="B46" s="1" t="s">
        <v>47</v>
      </c>
      <c r="C46" s="1" t="s">
        <v>165</v>
      </c>
      <c r="D46" s="1" t="s">
        <v>1726</v>
      </c>
      <c r="E46" s="1" t="s">
        <v>445</v>
      </c>
      <c r="F46" s="1" t="s">
        <v>976</v>
      </c>
      <c r="G46" s="1" t="s">
        <v>977</v>
      </c>
      <c r="H46" s="2">
        <v>2023</v>
      </c>
      <c r="I46" s="1" t="s">
        <v>351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46</v>
      </c>
      <c r="B47" s="1" t="s">
        <v>47</v>
      </c>
      <c r="C47" s="1" t="s">
        <v>165</v>
      </c>
      <c r="D47" s="1" t="s">
        <v>1727</v>
      </c>
      <c r="E47" s="1" t="s">
        <v>445</v>
      </c>
      <c r="F47" s="1" t="s">
        <v>976</v>
      </c>
      <c r="G47" s="1" t="s">
        <v>977</v>
      </c>
      <c r="H47" s="2">
        <v>2023</v>
      </c>
      <c r="I47" s="1" t="s">
        <v>351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46</v>
      </c>
      <c r="B48" s="1" t="s">
        <v>47</v>
      </c>
      <c r="C48" s="1" t="s">
        <v>165</v>
      </c>
      <c r="D48" s="1" t="s">
        <v>1728</v>
      </c>
      <c r="E48" s="1" t="s">
        <v>445</v>
      </c>
      <c r="F48" s="1" t="s">
        <v>976</v>
      </c>
      <c r="G48" s="1" t="s">
        <v>977</v>
      </c>
      <c r="H48" s="2">
        <v>2023</v>
      </c>
      <c r="I48" s="1" t="s">
        <v>351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46</v>
      </c>
      <c r="B49" s="1" t="s">
        <v>47</v>
      </c>
      <c r="C49" s="1" t="s">
        <v>165</v>
      </c>
      <c r="D49" s="1" t="s">
        <v>1729</v>
      </c>
      <c r="E49" s="1" t="s">
        <v>445</v>
      </c>
      <c r="F49" s="1" t="s">
        <v>845</v>
      </c>
      <c r="G49" s="1" t="s">
        <v>689</v>
      </c>
      <c r="H49" s="2">
        <v>2023</v>
      </c>
      <c r="I49" s="1" t="s">
        <v>351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46</v>
      </c>
      <c r="B50" s="1" t="s">
        <v>47</v>
      </c>
      <c r="C50" s="1" t="s">
        <v>165</v>
      </c>
      <c r="D50" s="1" t="s">
        <v>1730</v>
      </c>
      <c r="E50" s="1" t="s">
        <v>445</v>
      </c>
      <c r="F50" s="1" t="s">
        <v>976</v>
      </c>
      <c r="G50" s="1" t="s">
        <v>977</v>
      </c>
      <c r="H50" s="2">
        <v>2023</v>
      </c>
      <c r="I50" s="1" t="s">
        <v>351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46</v>
      </c>
      <c r="B51" s="1" t="s">
        <v>47</v>
      </c>
      <c r="C51" s="1" t="s">
        <v>165</v>
      </c>
      <c r="D51" s="1" t="s">
        <v>347</v>
      </c>
      <c r="E51" s="1" t="s">
        <v>143</v>
      </c>
      <c r="F51" s="1"/>
      <c r="G51" s="1" t="s">
        <v>1073</v>
      </c>
      <c r="H51" s="2">
        <v>2009</v>
      </c>
      <c r="I51" s="1" t="s">
        <v>351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46</v>
      </c>
      <c r="B52" s="1" t="s">
        <v>47</v>
      </c>
      <c r="C52" s="1" t="s">
        <v>165</v>
      </c>
      <c r="D52" s="1" t="s">
        <v>347</v>
      </c>
      <c r="E52" s="1" t="s">
        <v>143</v>
      </c>
      <c r="F52" s="1"/>
      <c r="G52" s="1" t="s">
        <v>1141</v>
      </c>
      <c r="H52" s="2">
        <v>2009</v>
      </c>
      <c r="I52" s="1" t="s">
        <v>351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46</v>
      </c>
      <c r="B53" s="1" t="s">
        <v>47</v>
      </c>
      <c r="C53" s="1" t="s">
        <v>165</v>
      </c>
      <c r="D53" s="1" t="s">
        <v>1304</v>
      </c>
      <c r="E53" s="1" t="s">
        <v>143</v>
      </c>
      <c r="F53" s="1"/>
      <c r="G53" s="1"/>
      <c r="H53" s="2">
        <v>1984</v>
      </c>
      <c r="I53" s="1" t="s">
        <v>160</v>
      </c>
      <c r="J53" s="3">
        <v>2</v>
      </c>
      <c r="K53" s="1" t="s">
        <v>138</v>
      </c>
      <c r="L53" s="86">
        <v>0</v>
      </c>
    </row>
    <row r="54" spans="1:12" x14ac:dyDescent="0.2">
      <c r="A54" s="1" t="s">
        <v>46</v>
      </c>
      <c r="B54" s="1" t="s">
        <v>47</v>
      </c>
      <c r="C54" s="1" t="s">
        <v>165</v>
      </c>
      <c r="D54" s="1" t="s">
        <v>214</v>
      </c>
      <c r="E54" s="1" t="s">
        <v>638</v>
      </c>
      <c r="F54" s="1"/>
      <c r="G54" s="1"/>
      <c r="H54" s="2">
        <v>2016</v>
      </c>
      <c r="I54" s="1" t="s">
        <v>160</v>
      </c>
      <c r="J54" s="3">
        <v>8</v>
      </c>
      <c r="K54" s="1" t="s">
        <v>138</v>
      </c>
      <c r="L54" s="86">
        <v>0</v>
      </c>
    </row>
    <row r="55" spans="1:12" x14ac:dyDescent="0.2">
      <c r="A55" s="1" t="s">
        <v>46</v>
      </c>
      <c r="B55" s="1" t="s">
        <v>47</v>
      </c>
      <c r="C55" s="1" t="s">
        <v>165</v>
      </c>
      <c r="D55" s="1" t="s">
        <v>214</v>
      </c>
      <c r="E55" s="1" t="s">
        <v>638</v>
      </c>
      <c r="F55" s="1"/>
      <c r="G55" s="1"/>
      <c r="H55" s="2">
        <v>1984</v>
      </c>
      <c r="I55" s="1" t="s">
        <v>148</v>
      </c>
      <c r="J55" s="3">
        <v>179</v>
      </c>
      <c r="K55" s="1" t="s">
        <v>138</v>
      </c>
      <c r="L55" s="86">
        <v>0</v>
      </c>
    </row>
    <row r="56" spans="1:12" x14ac:dyDescent="0.2">
      <c r="A56" s="1" t="s">
        <v>46</v>
      </c>
      <c r="B56" s="1" t="s">
        <v>47</v>
      </c>
      <c r="C56" s="1" t="s">
        <v>165</v>
      </c>
      <c r="D56" s="1" t="s">
        <v>1731</v>
      </c>
      <c r="E56" s="1" t="s">
        <v>1732</v>
      </c>
      <c r="F56" s="1" t="s">
        <v>1733</v>
      </c>
      <c r="G56" s="1" t="s">
        <v>1734</v>
      </c>
      <c r="H56" s="2">
        <v>2014</v>
      </c>
      <c r="I56" s="1" t="s">
        <v>160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46</v>
      </c>
      <c r="B57" s="1" t="s">
        <v>47</v>
      </c>
      <c r="C57" s="1" t="s">
        <v>165</v>
      </c>
      <c r="D57" s="1" t="s">
        <v>1735</v>
      </c>
      <c r="E57" s="1" t="s">
        <v>1736</v>
      </c>
      <c r="F57" s="1"/>
      <c r="G57" s="1" t="s">
        <v>1737</v>
      </c>
      <c r="H57" s="2">
        <v>2017</v>
      </c>
      <c r="I57" s="1" t="s">
        <v>160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46</v>
      </c>
      <c r="B58" s="1" t="s">
        <v>47</v>
      </c>
      <c r="C58" s="1" t="s">
        <v>165</v>
      </c>
      <c r="D58" s="1" t="s">
        <v>1738</v>
      </c>
      <c r="E58" s="1" t="s">
        <v>1739</v>
      </c>
      <c r="F58" s="1"/>
      <c r="G58" s="1"/>
      <c r="H58" s="2">
        <v>2020</v>
      </c>
      <c r="I58" s="1" t="s">
        <v>351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46</v>
      </c>
      <c r="B59" s="1" t="s">
        <v>47</v>
      </c>
      <c r="C59" s="1" t="s">
        <v>175</v>
      </c>
      <c r="D59" s="1" t="s">
        <v>1740</v>
      </c>
      <c r="E59" s="1" t="s">
        <v>1741</v>
      </c>
      <c r="F59" s="1" t="s">
        <v>1742</v>
      </c>
      <c r="G59" s="1"/>
      <c r="H59" s="2">
        <v>2020</v>
      </c>
      <c r="I59" s="1" t="s">
        <v>160</v>
      </c>
      <c r="J59" s="3">
        <v>2</v>
      </c>
      <c r="K59" s="1" t="s">
        <v>138</v>
      </c>
      <c r="L59" s="86">
        <v>0</v>
      </c>
    </row>
    <row r="60" spans="1:12" x14ac:dyDescent="0.2">
      <c r="A60" s="1" t="s">
        <v>46</v>
      </c>
      <c r="B60" s="1" t="s">
        <v>47</v>
      </c>
      <c r="C60" s="1" t="s">
        <v>175</v>
      </c>
      <c r="D60" s="1" t="s">
        <v>1743</v>
      </c>
      <c r="E60" s="1" t="s">
        <v>1744</v>
      </c>
      <c r="F60" s="1"/>
      <c r="G60" s="1"/>
      <c r="H60" s="2">
        <v>2014</v>
      </c>
      <c r="I60" s="1" t="s">
        <v>160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46</v>
      </c>
      <c r="B61" s="1" t="s">
        <v>47</v>
      </c>
      <c r="C61" s="1" t="s">
        <v>175</v>
      </c>
      <c r="D61" s="1" t="s">
        <v>183</v>
      </c>
      <c r="E61" s="1" t="s">
        <v>1429</v>
      </c>
      <c r="F61" s="1"/>
      <c r="G61" s="1"/>
      <c r="H61" s="2">
        <v>2014</v>
      </c>
      <c r="I61" s="1" t="s">
        <v>160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46</v>
      </c>
      <c r="B62" s="1" t="s">
        <v>47</v>
      </c>
      <c r="C62" s="1" t="s">
        <v>175</v>
      </c>
      <c r="D62" s="1" t="s">
        <v>1078</v>
      </c>
      <c r="E62" s="1" t="s">
        <v>1745</v>
      </c>
      <c r="F62" s="1"/>
      <c r="G62" s="1"/>
      <c r="H62" s="2">
        <v>2000</v>
      </c>
      <c r="I62" s="1" t="s">
        <v>160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46</v>
      </c>
      <c r="B63" s="1" t="s">
        <v>47</v>
      </c>
      <c r="C63" s="1" t="s">
        <v>175</v>
      </c>
      <c r="D63" s="1" t="s">
        <v>1746</v>
      </c>
      <c r="E63" s="1" t="s">
        <v>721</v>
      </c>
      <c r="F63" s="1" t="s">
        <v>1747</v>
      </c>
      <c r="G63" s="1"/>
      <c r="H63" s="2">
        <v>2004</v>
      </c>
      <c r="I63" s="1" t="s">
        <v>180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46</v>
      </c>
      <c r="B64" s="1" t="s">
        <v>47</v>
      </c>
      <c r="C64" s="1" t="s">
        <v>175</v>
      </c>
      <c r="D64" s="1" t="s">
        <v>712</v>
      </c>
      <c r="E64" s="1" t="s">
        <v>1391</v>
      </c>
      <c r="F64" s="1" t="s">
        <v>1748</v>
      </c>
      <c r="G64" s="1" t="s">
        <v>1749</v>
      </c>
      <c r="H64" s="2">
        <v>2004</v>
      </c>
      <c r="I64" s="1" t="s">
        <v>180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46</v>
      </c>
      <c r="B65" s="1" t="s">
        <v>47</v>
      </c>
      <c r="C65" s="1" t="s">
        <v>175</v>
      </c>
      <c r="D65" s="1" t="s">
        <v>1750</v>
      </c>
      <c r="E65" s="1" t="s">
        <v>721</v>
      </c>
      <c r="F65" s="1" t="s">
        <v>1751</v>
      </c>
      <c r="G65" s="1" t="s">
        <v>1752</v>
      </c>
      <c r="H65" s="2">
        <v>1984</v>
      </c>
      <c r="I65" s="1" t="s">
        <v>180</v>
      </c>
      <c r="J65" s="3">
        <v>1</v>
      </c>
      <c r="K65" s="1" t="s">
        <v>138</v>
      </c>
      <c r="L65" s="86">
        <v>0</v>
      </c>
    </row>
    <row r="66" spans="1:12" x14ac:dyDescent="0.2">
      <c r="A66" s="1" t="s">
        <v>46</v>
      </c>
      <c r="B66" s="1" t="s">
        <v>47</v>
      </c>
      <c r="C66" s="1" t="s">
        <v>175</v>
      </c>
      <c r="D66" s="1" t="s">
        <v>712</v>
      </c>
      <c r="E66" s="1" t="s">
        <v>721</v>
      </c>
      <c r="F66" s="1" t="s">
        <v>1751</v>
      </c>
      <c r="G66" s="1" t="s">
        <v>1752</v>
      </c>
      <c r="H66" s="2">
        <v>1984</v>
      </c>
      <c r="I66" s="1" t="s">
        <v>180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46</v>
      </c>
      <c r="B67" s="1" t="s">
        <v>47</v>
      </c>
      <c r="C67" s="1" t="s">
        <v>175</v>
      </c>
      <c r="D67" s="1" t="s">
        <v>1753</v>
      </c>
      <c r="E67" s="1" t="s">
        <v>721</v>
      </c>
      <c r="F67" s="1" t="s">
        <v>1751</v>
      </c>
      <c r="G67" s="1" t="s">
        <v>1752</v>
      </c>
      <c r="H67" s="2">
        <v>1984</v>
      </c>
      <c r="I67" s="1" t="s">
        <v>180</v>
      </c>
      <c r="J67" s="3">
        <v>1</v>
      </c>
      <c r="K67" s="1" t="s">
        <v>138</v>
      </c>
      <c r="L67" s="86">
        <v>0</v>
      </c>
    </row>
    <row r="68" spans="1:12" x14ac:dyDescent="0.2">
      <c r="A68" s="1" t="s">
        <v>46</v>
      </c>
      <c r="B68" s="1" t="s">
        <v>47</v>
      </c>
      <c r="C68" s="1" t="s">
        <v>175</v>
      </c>
      <c r="D68" s="1" t="s">
        <v>1754</v>
      </c>
      <c r="E68" s="1" t="s">
        <v>721</v>
      </c>
      <c r="F68" s="1" t="s">
        <v>1751</v>
      </c>
      <c r="G68" s="1" t="s">
        <v>1752</v>
      </c>
      <c r="H68" s="2">
        <v>1984</v>
      </c>
      <c r="I68" s="1" t="s">
        <v>180</v>
      </c>
      <c r="J68" s="3">
        <v>1</v>
      </c>
      <c r="K68" s="1" t="s">
        <v>138</v>
      </c>
      <c r="L68" s="86">
        <v>0</v>
      </c>
    </row>
    <row r="69" spans="1:12" x14ac:dyDescent="0.2">
      <c r="A69" s="1" t="s">
        <v>46</v>
      </c>
      <c r="B69" s="1" t="s">
        <v>47</v>
      </c>
      <c r="C69" s="1" t="s">
        <v>175</v>
      </c>
      <c r="D69" s="1" t="s">
        <v>712</v>
      </c>
      <c r="E69" s="1" t="s">
        <v>713</v>
      </c>
      <c r="F69" s="1" t="s">
        <v>1755</v>
      </c>
      <c r="G69" s="1" t="s">
        <v>1756</v>
      </c>
      <c r="H69" s="2">
        <v>2005</v>
      </c>
      <c r="I69" s="1" t="s">
        <v>180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46</v>
      </c>
      <c r="B70" s="1" t="s">
        <v>47</v>
      </c>
      <c r="C70" s="1" t="s">
        <v>175</v>
      </c>
      <c r="D70" s="1" t="s">
        <v>1757</v>
      </c>
      <c r="E70" s="1" t="s">
        <v>721</v>
      </c>
      <c r="F70" s="1" t="s">
        <v>1751</v>
      </c>
      <c r="G70" s="1" t="s">
        <v>1752</v>
      </c>
      <c r="H70" s="2">
        <v>1984</v>
      </c>
      <c r="I70" s="1" t="s">
        <v>180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46</v>
      </c>
      <c r="B71" s="1" t="s">
        <v>47</v>
      </c>
      <c r="C71" s="1" t="s">
        <v>175</v>
      </c>
      <c r="D71" s="1" t="s">
        <v>712</v>
      </c>
      <c r="E71" s="1" t="s">
        <v>721</v>
      </c>
      <c r="F71" s="1" t="s">
        <v>1751</v>
      </c>
      <c r="G71" s="1" t="s">
        <v>1752</v>
      </c>
      <c r="H71" s="2">
        <v>1984</v>
      </c>
      <c r="I71" s="1" t="s">
        <v>180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46</v>
      </c>
      <c r="B72" s="1" t="s">
        <v>47</v>
      </c>
      <c r="C72" s="1" t="s">
        <v>175</v>
      </c>
      <c r="D72" s="1" t="s">
        <v>1758</v>
      </c>
      <c r="E72" s="1" t="s">
        <v>721</v>
      </c>
      <c r="F72" s="1" t="s">
        <v>1751</v>
      </c>
      <c r="G72" s="1" t="s">
        <v>1752</v>
      </c>
      <c r="H72" s="2">
        <v>1984</v>
      </c>
      <c r="I72" s="1" t="s">
        <v>180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46</v>
      </c>
      <c r="B73" s="1" t="s">
        <v>47</v>
      </c>
      <c r="C73" s="1" t="s">
        <v>175</v>
      </c>
      <c r="D73" s="1" t="s">
        <v>712</v>
      </c>
      <c r="E73" s="1" t="s">
        <v>1391</v>
      </c>
      <c r="F73" s="1" t="s">
        <v>1759</v>
      </c>
      <c r="G73" s="1" t="s">
        <v>1749</v>
      </c>
      <c r="H73" s="2">
        <v>2004</v>
      </c>
      <c r="I73" s="1" t="s">
        <v>180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46</v>
      </c>
      <c r="B74" s="1" t="s">
        <v>47</v>
      </c>
      <c r="C74" s="1" t="s">
        <v>175</v>
      </c>
      <c r="D74" s="1" t="s">
        <v>1760</v>
      </c>
      <c r="E74" s="1" t="s">
        <v>721</v>
      </c>
      <c r="F74" s="1" t="s">
        <v>1751</v>
      </c>
      <c r="G74" s="1" t="s">
        <v>1752</v>
      </c>
      <c r="H74" s="2">
        <v>1984</v>
      </c>
      <c r="I74" s="1" t="s">
        <v>180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46</v>
      </c>
      <c r="B75" s="1" t="s">
        <v>47</v>
      </c>
      <c r="C75" s="1" t="s">
        <v>175</v>
      </c>
      <c r="D75" s="1" t="s">
        <v>1761</v>
      </c>
      <c r="E75" s="1" t="s">
        <v>356</v>
      </c>
      <c r="F75" s="1" t="s">
        <v>1762</v>
      </c>
      <c r="G75" s="1" t="s">
        <v>1763</v>
      </c>
      <c r="H75" s="2">
        <v>2009</v>
      </c>
      <c r="I75" s="1" t="s">
        <v>180</v>
      </c>
      <c r="J75" s="3">
        <v>1</v>
      </c>
      <c r="K75" s="1" t="s">
        <v>138</v>
      </c>
      <c r="L75" s="86">
        <v>0</v>
      </c>
    </row>
    <row r="76" spans="1:12" x14ac:dyDescent="0.2">
      <c r="A76" s="1" t="s">
        <v>46</v>
      </c>
      <c r="B76" s="1" t="s">
        <v>47</v>
      </c>
      <c r="C76" s="1" t="s">
        <v>175</v>
      </c>
      <c r="D76" s="1" t="s">
        <v>1764</v>
      </c>
      <c r="E76" s="1" t="s">
        <v>356</v>
      </c>
      <c r="F76" s="1" t="s">
        <v>1765</v>
      </c>
      <c r="G76" s="1" t="s">
        <v>1766</v>
      </c>
      <c r="H76" s="2">
        <v>2019</v>
      </c>
      <c r="I76" s="1" t="s">
        <v>180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46</v>
      </c>
      <c r="B77" s="1" t="s">
        <v>47</v>
      </c>
      <c r="C77" s="1" t="s">
        <v>175</v>
      </c>
      <c r="D77" s="1" t="s">
        <v>712</v>
      </c>
      <c r="E77" s="1" t="s">
        <v>356</v>
      </c>
      <c r="F77" s="1" t="s">
        <v>1762</v>
      </c>
      <c r="G77" s="1" t="s">
        <v>1763</v>
      </c>
      <c r="H77" s="2">
        <v>2009</v>
      </c>
      <c r="I77" s="1" t="s">
        <v>180</v>
      </c>
      <c r="J77" s="3">
        <v>1</v>
      </c>
      <c r="K77" s="1" t="s">
        <v>138</v>
      </c>
      <c r="L77" s="86">
        <v>0</v>
      </c>
    </row>
    <row r="78" spans="1:12" x14ac:dyDescent="0.2">
      <c r="A78" s="1" t="s">
        <v>46</v>
      </c>
      <c r="B78" s="1" t="s">
        <v>47</v>
      </c>
      <c r="C78" s="1" t="s">
        <v>175</v>
      </c>
      <c r="D78" s="1" t="s">
        <v>712</v>
      </c>
      <c r="E78" s="1" t="s">
        <v>356</v>
      </c>
      <c r="F78" s="1" t="s">
        <v>1767</v>
      </c>
      <c r="G78" s="1" t="s">
        <v>1768</v>
      </c>
      <c r="H78" s="2">
        <v>2014</v>
      </c>
      <c r="I78" s="1" t="s">
        <v>180</v>
      </c>
      <c r="J78" s="3">
        <v>1</v>
      </c>
      <c r="K78" s="1" t="s">
        <v>138</v>
      </c>
      <c r="L78" s="86">
        <v>0</v>
      </c>
    </row>
    <row r="79" spans="1:12" x14ac:dyDescent="0.2">
      <c r="A79" s="1" t="s">
        <v>46</v>
      </c>
      <c r="B79" s="1" t="s">
        <v>47</v>
      </c>
      <c r="C79" s="1" t="s">
        <v>175</v>
      </c>
      <c r="D79" s="1" t="s">
        <v>176</v>
      </c>
      <c r="E79" s="1" t="s">
        <v>356</v>
      </c>
      <c r="F79" s="1" t="s">
        <v>1769</v>
      </c>
      <c r="G79" s="1"/>
      <c r="H79" s="2">
        <v>2013</v>
      </c>
      <c r="I79" s="1" t="s">
        <v>180</v>
      </c>
      <c r="J79" s="3">
        <v>1</v>
      </c>
      <c r="K79" s="1" t="s">
        <v>138</v>
      </c>
      <c r="L79" s="86">
        <v>0</v>
      </c>
    </row>
    <row r="80" spans="1:12" x14ac:dyDescent="0.2">
      <c r="A80" s="1" t="s">
        <v>46</v>
      </c>
      <c r="B80" s="1" t="s">
        <v>47</v>
      </c>
      <c r="C80" s="1" t="s">
        <v>175</v>
      </c>
      <c r="D80" s="1" t="s">
        <v>1770</v>
      </c>
      <c r="E80" s="1" t="s">
        <v>356</v>
      </c>
      <c r="F80" s="1" t="s">
        <v>1765</v>
      </c>
      <c r="G80" s="1" t="s">
        <v>1766</v>
      </c>
      <c r="H80" s="2">
        <v>2019</v>
      </c>
      <c r="I80" s="1" t="s">
        <v>180</v>
      </c>
      <c r="J80" s="3">
        <v>1</v>
      </c>
      <c r="K80" s="1" t="s">
        <v>138</v>
      </c>
      <c r="L80" s="86">
        <v>0</v>
      </c>
    </row>
    <row r="81" spans="1:12" x14ac:dyDescent="0.2">
      <c r="A81" s="1" t="s">
        <v>46</v>
      </c>
      <c r="B81" s="1" t="s">
        <v>47</v>
      </c>
      <c r="C81" s="1" t="s">
        <v>175</v>
      </c>
      <c r="D81" s="1" t="s">
        <v>1771</v>
      </c>
      <c r="E81" s="1" t="s">
        <v>356</v>
      </c>
      <c r="F81" s="1" t="s">
        <v>1762</v>
      </c>
      <c r="G81" s="1" t="s">
        <v>1763</v>
      </c>
      <c r="H81" s="2">
        <v>2009</v>
      </c>
      <c r="I81" s="1" t="s">
        <v>180</v>
      </c>
      <c r="J81" s="3">
        <v>1</v>
      </c>
      <c r="K81" s="1" t="s">
        <v>138</v>
      </c>
      <c r="L81" s="86">
        <v>0</v>
      </c>
    </row>
    <row r="82" spans="1:12" x14ac:dyDescent="0.2">
      <c r="A82" s="1" t="s">
        <v>46</v>
      </c>
      <c r="B82" s="1" t="s">
        <v>47</v>
      </c>
      <c r="C82" s="1" t="s">
        <v>175</v>
      </c>
      <c r="D82" s="1" t="s">
        <v>176</v>
      </c>
      <c r="E82" s="1" t="s">
        <v>1381</v>
      </c>
      <c r="F82" s="1" t="s">
        <v>1772</v>
      </c>
      <c r="G82" s="1"/>
      <c r="H82" s="2">
        <v>2010</v>
      </c>
      <c r="I82" s="1" t="s">
        <v>180</v>
      </c>
      <c r="J82" s="3">
        <v>1</v>
      </c>
      <c r="K82" s="1" t="s">
        <v>138</v>
      </c>
      <c r="L82" s="86">
        <v>0</v>
      </c>
    </row>
    <row r="83" spans="1:12" x14ac:dyDescent="0.2">
      <c r="A83" s="1" t="s">
        <v>46</v>
      </c>
      <c r="B83" s="1" t="s">
        <v>47</v>
      </c>
      <c r="C83" s="1" t="s">
        <v>175</v>
      </c>
      <c r="D83" s="1" t="s">
        <v>176</v>
      </c>
      <c r="E83" s="1" t="s">
        <v>1381</v>
      </c>
      <c r="F83" s="1" t="s">
        <v>1772</v>
      </c>
      <c r="G83" s="1"/>
      <c r="H83" s="2">
        <v>2010</v>
      </c>
      <c r="I83" s="1" t="s">
        <v>180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46</v>
      </c>
      <c r="B84" s="1" t="s">
        <v>47</v>
      </c>
      <c r="C84" s="1" t="s">
        <v>175</v>
      </c>
      <c r="D84" s="1" t="s">
        <v>176</v>
      </c>
      <c r="E84" s="1" t="s">
        <v>356</v>
      </c>
      <c r="F84" s="1" t="s">
        <v>1769</v>
      </c>
      <c r="G84" s="1"/>
      <c r="H84" s="2">
        <v>2004</v>
      </c>
      <c r="I84" s="1" t="s">
        <v>180</v>
      </c>
      <c r="J84" s="3">
        <v>1</v>
      </c>
      <c r="K84" s="1" t="s">
        <v>138</v>
      </c>
      <c r="L84" s="86">
        <v>0</v>
      </c>
    </row>
    <row r="85" spans="1:12" x14ac:dyDescent="0.2">
      <c r="A85" s="1" t="s">
        <v>46</v>
      </c>
      <c r="B85" s="1" t="s">
        <v>47</v>
      </c>
      <c r="C85" s="1" t="s">
        <v>175</v>
      </c>
      <c r="D85" s="1" t="s">
        <v>176</v>
      </c>
      <c r="E85" s="1" t="s">
        <v>190</v>
      </c>
      <c r="F85" s="1" t="s">
        <v>1773</v>
      </c>
      <c r="G85" s="1"/>
      <c r="H85" s="2">
        <v>2013</v>
      </c>
      <c r="I85" s="1" t="s">
        <v>180</v>
      </c>
      <c r="J85" s="3">
        <v>1</v>
      </c>
      <c r="K85" s="1" t="s">
        <v>138</v>
      </c>
      <c r="L85" s="86">
        <v>0</v>
      </c>
    </row>
    <row r="86" spans="1:12" x14ac:dyDescent="0.2">
      <c r="A86" s="1" t="s">
        <v>46</v>
      </c>
      <c r="B86" s="1" t="s">
        <v>47</v>
      </c>
      <c r="C86" s="1" t="s">
        <v>175</v>
      </c>
      <c r="D86" s="1" t="s">
        <v>1774</v>
      </c>
      <c r="E86" s="1" t="s">
        <v>356</v>
      </c>
      <c r="F86" s="1" t="s">
        <v>1762</v>
      </c>
      <c r="G86" s="1" t="s">
        <v>1763</v>
      </c>
      <c r="H86" s="2">
        <v>2009</v>
      </c>
      <c r="I86" s="1" t="s">
        <v>180</v>
      </c>
      <c r="J86" s="3">
        <v>1</v>
      </c>
      <c r="K86" s="1" t="s">
        <v>138</v>
      </c>
      <c r="L86" s="86">
        <v>0</v>
      </c>
    </row>
    <row r="87" spans="1:12" x14ac:dyDescent="0.2">
      <c r="A87" s="1" t="s">
        <v>46</v>
      </c>
      <c r="B87" s="1" t="s">
        <v>47</v>
      </c>
      <c r="C87" s="1" t="s">
        <v>175</v>
      </c>
      <c r="D87" s="1" t="s">
        <v>712</v>
      </c>
      <c r="E87" s="1" t="s">
        <v>1381</v>
      </c>
      <c r="F87" s="1" t="s">
        <v>1775</v>
      </c>
      <c r="G87" s="1"/>
      <c r="H87" s="2">
        <v>2010</v>
      </c>
      <c r="I87" s="1" t="s">
        <v>180</v>
      </c>
      <c r="J87" s="3">
        <v>1</v>
      </c>
      <c r="K87" s="1" t="s">
        <v>138</v>
      </c>
      <c r="L87" s="86">
        <v>0</v>
      </c>
    </row>
    <row r="88" spans="1:12" x14ac:dyDescent="0.2">
      <c r="A88" s="1" t="s">
        <v>46</v>
      </c>
      <c r="B88" s="1" t="s">
        <v>47</v>
      </c>
      <c r="C88" s="1" t="s">
        <v>175</v>
      </c>
      <c r="D88" s="1" t="s">
        <v>712</v>
      </c>
      <c r="E88" s="1" t="s">
        <v>1381</v>
      </c>
      <c r="F88" s="1" t="s">
        <v>1775</v>
      </c>
      <c r="G88" s="1"/>
      <c r="H88" s="2">
        <v>2010</v>
      </c>
      <c r="I88" s="1" t="s">
        <v>180</v>
      </c>
      <c r="J88" s="3">
        <v>1</v>
      </c>
      <c r="K88" s="1" t="s">
        <v>138</v>
      </c>
      <c r="L88" s="86">
        <v>0</v>
      </c>
    </row>
    <row r="89" spans="1:12" x14ac:dyDescent="0.2">
      <c r="A89" s="1" t="s">
        <v>46</v>
      </c>
      <c r="B89" s="1" t="s">
        <v>47</v>
      </c>
      <c r="C89" s="1" t="s">
        <v>175</v>
      </c>
      <c r="D89" s="1" t="s">
        <v>1776</v>
      </c>
      <c r="E89" s="1" t="s">
        <v>1381</v>
      </c>
      <c r="F89" s="1" t="s">
        <v>1775</v>
      </c>
      <c r="G89" s="1"/>
      <c r="H89" s="2">
        <v>2010</v>
      </c>
      <c r="I89" s="1" t="s">
        <v>180</v>
      </c>
      <c r="J89" s="3">
        <v>1</v>
      </c>
      <c r="K89" s="1" t="s">
        <v>138</v>
      </c>
      <c r="L89" s="86">
        <v>0</v>
      </c>
    </row>
    <row r="90" spans="1:12" x14ac:dyDescent="0.2">
      <c r="A90" s="1" t="s">
        <v>46</v>
      </c>
      <c r="B90" s="1" t="s">
        <v>47</v>
      </c>
      <c r="C90" s="1" t="s">
        <v>175</v>
      </c>
      <c r="D90" s="1" t="s">
        <v>1777</v>
      </c>
      <c r="E90" s="1" t="s">
        <v>1381</v>
      </c>
      <c r="F90" s="1" t="s">
        <v>1775</v>
      </c>
      <c r="G90" s="1"/>
      <c r="H90" s="2">
        <v>2010</v>
      </c>
      <c r="I90" s="1" t="s">
        <v>180</v>
      </c>
      <c r="J90" s="3">
        <v>1</v>
      </c>
      <c r="K90" s="1" t="s">
        <v>138</v>
      </c>
      <c r="L90" s="86">
        <v>0</v>
      </c>
    </row>
    <row r="91" spans="1:12" x14ac:dyDescent="0.2">
      <c r="A91" s="1" t="s">
        <v>46</v>
      </c>
      <c r="B91" s="1" t="s">
        <v>47</v>
      </c>
      <c r="C91" s="1" t="s">
        <v>175</v>
      </c>
      <c r="D91" s="1" t="s">
        <v>1778</v>
      </c>
      <c r="E91" s="1" t="s">
        <v>1320</v>
      </c>
      <c r="F91" s="1" t="s">
        <v>1779</v>
      </c>
      <c r="G91" s="1"/>
      <c r="H91" s="2">
        <v>2013</v>
      </c>
      <c r="I91" s="1" t="s">
        <v>180</v>
      </c>
      <c r="J91" s="3">
        <v>1</v>
      </c>
      <c r="K91" s="1" t="s">
        <v>138</v>
      </c>
      <c r="L91" s="86">
        <v>0</v>
      </c>
    </row>
    <row r="92" spans="1:12" x14ac:dyDescent="0.2">
      <c r="A92" s="1" t="s">
        <v>46</v>
      </c>
      <c r="B92" s="1" t="s">
        <v>47</v>
      </c>
      <c r="C92" s="1" t="s">
        <v>175</v>
      </c>
      <c r="D92" s="1" t="s">
        <v>239</v>
      </c>
      <c r="E92" s="1" t="s">
        <v>1143</v>
      </c>
      <c r="F92" s="1" t="s">
        <v>1780</v>
      </c>
      <c r="G92" s="1" t="s">
        <v>1781</v>
      </c>
      <c r="H92" s="2">
        <v>2010</v>
      </c>
      <c r="I92" s="1" t="s">
        <v>160</v>
      </c>
      <c r="J92" s="3">
        <v>1</v>
      </c>
      <c r="K92" s="1" t="s">
        <v>138</v>
      </c>
      <c r="L92" s="86">
        <v>0</v>
      </c>
    </row>
    <row r="93" spans="1:12" x14ac:dyDescent="0.2">
      <c r="A93" s="1" t="s">
        <v>46</v>
      </c>
      <c r="B93" s="1" t="s">
        <v>47</v>
      </c>
      <c r="C93" s="1" t="s">
        <v>175</v>
      </c>
      <c r="D93" s="1" t="s">
        <v>1548</v>
      </c>
      <c r="E93" s="1" t="s">
        <v>1023</v>
      </c>
      <c r="F93" s="1" t="s">
        <v>1024</v>
      </c>
      <c r="G93" s="1"/>
      <c r="H93" s="2">
        <v>2021</v>
      </c>
      <c r="I93" s="1" t="s">
        <v>200</v>
      </c>
      <c r="J93" s="3">
        <v>16</v>
      </c>
      <c r="K93" s="1" t="s">
        <v>138</v>
      </c>
      <c r="L93" s="86">
        <v>0</v>
      </c>
    </row>
    <row r="94" spans="1:12" x14ac:dyDescent="0.2">
      <c r="A94" s="1" t="s">
        <v>46</v>
      </c>
      <c r="B94" s="1" t="s">
        <v>47</v>
      </c>
      <c r="C94" s="1" t="s">
        <v>175</v>
      </c>
      <c r="D94" s="1" t="s">
        <v>1548</v>
      </c>
      <c r="E94" s="1" t="s">
        <v>1023</v>
      </c>
      <c r="F94" s="1" t="s">
        <v>1024</v>
      </c>
      <c r="G94" s="1"/>
      <c r="H94" s="2">
        <v>2021</v>
      </c>
      <c r="I94" s="1" t="s">
        <v>160</v>
      </c>
      <c r="J94" s="3">
        <v>12</v>
      </c>
      <c r="K94" s="1" t="s">
        <v>138</v>
      </c>
      <c r="L94" s="86">
        <v>0</v>
      </c>
    </row>
    <row r="95" spans="1:12" x14ac:dyDescent="0.2">
      <c r="A95" s="1" t="s">
        <v>46</v>
      </c>
      <c r="B95" s="1" t="s">
        <v>47</v>
      </c>
      <c r="C95" s="1" t="s">
        <v>175</v>
      </c>
      <c r="D95" s="1" t="s">
        <v>1548</v>
      </c>
      <c r="E95" s="1" t="s">
        <v>1023</v>
      </c>
      <c r="F95" s="1" t="s">
        <v>1024</v>
      </c>
      <c r="G95" s="1"/>
      <c r="H95" s="2">
        <v>2021</v>
      </c>
      <c r="I95" s="1" t="s">
        <v>351</v>
      </c>
      <c r="J95" s="3">
        <v>10</v>
      </c>
      <c r="K95" s="1" t="s">
        <v>138</v>
      </c>
      <c r="L95" s="86">
        <v>0</v>
      </c>
    </row>
    <row r="96" spans="1:12" x14ac:dyDescent="0.2">
      <c r="A96" s="1" t="s">
        <v>46</v>
      </c>
      <c r="B96" s="1" t="s">
        <v>47</v>
      </c>
      <c r="C96" s="1" t="s">
        <v>175</v>
      </c>
      <c r="D96" s="1" t="s">
        <v>1782</v>
      </c>
      <c r="E96" s="1" t="s">
        <v>1600</v>
      </c>
      <c r="F96" s="1" t="s">
        <v>1783</v>
      </c>
      <c r="G96" s="1" t="s">
        <v>876</v>
      </c>
      <c r="H96" s="2">
        <v>2014</v>
      </c>
      <c r="I96" s="1" t="s">
        <v>180</v>
      </c>
      <c r="J96" s="3">
        <v>1</v>
      </c>
      <c r="K96" s="1" t="s">
        <v>138</v>
      </c>
      <c r="L96" s="86">
        <v>0</v>
      </c>
    </row>
    <row r="97" spans="1:12" x14ac:dyDescent="0.2">
      <c r="A97" s="1" t="s">
        <v>46</v>
      </c>
      <c r="B97" s="1" t="s">
        <v>47</v>
      </c>
      <c r="C97" s="1" t="s">
        <v>175</v>
      </c>
      <c r="D97" s="1" t="s">
        <v>1782</v>
      </c>
      <c r="E97" s="1" t="s">
        <v>1600</v>
      </c>
      <c r="F97" s="1" t="s">
        <v>1783</v>
      </c>
      <c r="G97" s="1" t="s">
        <v>876</v>
      </c>
      <c r="H97" s="2">
        <v>2014</v>
      </c>
      <c r="I97" s="1" t="s">
        <v>180</v>
      </c>
      <c r="J97" s="3">
        <v>1</v>
      </c>
      <c r="K97" s="1" t="s">
        <v>138</v>
      </c>
      <c r="L97" s="86">
        <v>0</v>
      </c>
    </row>
    <row r="98" spans="1:12" x14ac:dyDescent="0.2">
      <c r="A98" s="1" t="s">
        <v>46</v>
      </c>
      <c r="B98" s="1" t="s">
        <v>47</v>
      </c>
      <c r="C98" s="1" t="s">
        <v>175</v>
      </c>
      <c r="D98" s="1" t="s">
        <v>1784</v>
      </c>
      <c r="E98" s="1" t="s">
        <v>277</v>
      </c>
      <c r="F98" s="1" t="s">
        <v>1785</v>
      </c>
      <c r="G98" s="1" t="s">
        <v>1786</v>
      </c>
      <c r="H98" s="2">
        <v>2001</v>
      </c>
      <c r="I98" s="1" t="s">
        <v>180</v>
      </c>
      <c r="J98" s="3">
        <v>1</v>
      </c>
      <c r="K98" s="1" t="s">
        <v>138</v>
      </c>
      <c r="L98" s="86">
        <v>0</v>
      </c>
    </row>
    <row r="99" spans="1:12" x14ac:dyDescent="0.2">
      <c r="A99" s="1" t="s">
        <v>46</v>
      </c>
      <c r="B99" s="1" t="s">
        <v>47</v>
      </c>
      <c r="C99" s="1" t="s">
        <v>175</v>
      </c>
      <c r="D99" s="1" t="s">
        <v>1787</v>
      </c>
      <c r="E99" s="1" t="s">
        <v>277</v>
      </c>
      <c r="F99" s="1" t="s">
        <v>1788</v>
      </c>
      <c r="G99" s="1" t="s">
        <v>1789</v>
      </c>
      <c r="H99" s="2">
        <v>2021</v>
      </c>
      <c r="I99" s="1" t="s">
        <v>180</v>
      </c>
      <c r="J99" s="3">
        <v>1</v>
      </c>
      <c r="K99" s="1" t="s">
        <v>138</v>
      </c>
      <c r="L99" s="86">
        <v>0</v>
      </c>
    </row>
    <row r="100" spans="1:12" x14ac:dyDescent="0.2">
      <c r="A100" s="1" t="s">
        <v>46</v>
      </c>
      <c r="B100" s="1" t="s">
        <v>47</v>
      </c>
      <c r="C100" s="1" t="s">
        <v>175</v>
      </c>
      <c r="D100" s="1" t="s">
        <v>1787</v>
      </c>
      <c r="E100" s="1" t="s">
        <v>277</v>
      </c>
      <c r="F100" s="1" t="s">
        <v>1788</v>
      </c>
      <c r="G100" s="1" t="s">
        <v>1789</v>
      </c>
      <c r="H100" s="2">
        <v>2021</v>
      </c>
      <c r="I100" s="1" t="s">
        <v>180</v>
      </c>
      <c r="J100" s="3">
        <v>1</v>
      </c>
      <c r="K100" s="1" t="s">
        <v>138</v>
      </c>
      <c r="L100" s="86">
        <v>0</v>
      </c>
    </row>
    <row r="101" spans="1:12" x14ac:dyDescent="0.2">
      <c r="A101" s="1" t="s">
        <v>46</v>
      </c>
      <c r="B101" s="1" t="s">
        <v>47</v>
      </c>
      <c r="C101" s="1" t="s">
        <v>175</v>
      </c>
      <c r="D101" s="1" t="s">
        <v>1432</v>
      </c>
      <c r="E101" s="1" t="s">
        <v>713</v>
      </c>
      <c r="F101" s="1" t="s">
        <v>1790</v>
      </c>
      <c r="G101" s="1" t="s">
        <v>1791</v>
      </c>
      <c r="H101" s="2">
        <v>2020</v>
      </c>
      <c r="I101" s="1" t="s">
        <v>180</v>
      </c>
      <c r="J101" s="3">
        <v>1</v>
      </c>
      <c r="K101" s="1" t="s">
        <v>138</v>
      </c>
      <c r="L101" s="86">
        <v>0</v>
      </c>
    </row>
    <row r="102" spans="1:12" x14ac:dyDescent="0.2">
      <c r="A102" s="1" t="s">
        <v>46</v>
      </c>
      <c r="B102" s="1" t="s">
        <v>47</v>
      </c>
      <c r="C102" s="1" t="s">
        <v>175</v>
      </c>
      <c r="D102" s="1" t="s">
        <v>222</v>
      </c>
      <c r="E102" s="1" t="s">
        <v>638</v>
      </c>
      <c r="F102" s="1" t="s">
        <v>638</v>
      </c>
      <c r="G102" s="1"/>
      <c r="H102" s="2">
        <v>2021</v>
      </c>
      <c r="I102" s="1" t="s">
        <v>562</v>
      </c>
      <c r="J102" s="3">
        <v>48</v>
      </c>
      <c r="K102" s="1" t="s">
        <v>138</v>
      </c>
      <c r="L102" s="86">
        <v>0</v>
      </c>
    </row>
    <row r="103" spans="1:12" x14ac:dyDescent="0.2">
      <c r="A103" s="1" t="s">
        <v>46</v>
      </c>
      <c r="B103" s="1" t="s">
        <v>47</v>
      </c>
      <c r="C103" s="1" t="s">
        <v>175</v>
      </c>
      <c r="D103" s="1" t="s">
        <v>222</v>
      </c>
      <c r="E103" s="1" t="s">
        <v>638</v>
      </c>
      <c r="F103" s="1" t="s">
        <v>638</v>
      </c>
      <c r="G103" s="1"/>
      <c r="H103" s="2">
        <v>2000</v>
      </c>
      <c r="I103" s="1" t="s">
        <v>148</v>
      </c>
      <c r="J103" s="3">
        <v>79</v>
      </c>
      <c r="K103" s="1" t="s">
        <v>138</v>
      </c>
      <c r="L103" s="86">
        <v>0</v>
      </c>
    </row>
    <row r="104" spans="1:12" x14ac:dyDescent="0.2">
      <c r="A104" s="1" t="s">
        <v>46</v>
      </c>
      <c r="B104" s="1" t="s">
        <v>47</v>
      </c>
      <c r="C104" s="1" t="s">
        <v>192</v>
      </c>
      <c r="D104" s="1" t="s">
        <v>1792</v>
      </c>
      <c r="E104" s="1" t="s">
        <v>285</v>
      </c>
      <c r="F104" s="1"/>
      <c r="G104" s="1"/>
      <c r="H104" s="2">
        <v>2015</v>
      </c>
      <c r="I104" s="1" t="s">
        <v>351</v>
      </c>
      <c r="J104" s="3">
        <v>1</v>
      </c>
      <c r="K104" s="1" t="s">
        <v>138</v>
      </c>
      <c r="L104" s="86">
        <v>0</v>
      </c>
    </row>
    <row r="105" spans="1:12" x14ac:dyDescent="0.2">
      <c r="A105" s="1" t="s">
        <v>46</v>
      </c>
      <c r="B105" s="1" t="s">
        <v>47</v>
      </c>
      <c r="C105" s="1" t="s">
        <v>192</v>
      </c>
      <c r="D105" s="1" t="s">
        <v>1793</v>
      </c>
      <c r="E105" s="1" t="s">
        <v>996</v>
      </c>
      <c r="F105" s="1" t="s">
        <v>1794</v>
      </c>
      <c r="G105" s="1"/>
      <c r="H105" s="2">
        <v>2015</v>
      </c>
      <c r="I105" s="1" t="s">
        <v>160</v>
      </c>
      <c r="J105" s="3">
        <v>1</v>
      </c>
      <c r="K105" s="1" t="s">
        <v>138</v>
      </c>
      <c r="L105" s="86">
        <v>0</v>
      </c>
    </row>
    <row r="106" spans="1:12" x14ac:dyDescent="0.2">
      <c r="A106" s="1" t="s">
        <v>46</v>
      </c>
      <c r="B106" s="1" t="s">
        <v>47</v>
      </c>
      <c r="C106" s="1" t="s">
        <v>192</v>
      </c>
      <c r="D106" s="1" t="s">
        <v>1795</v>
      </c>
      <c r="E106" s="1" t="s">
        <v>288</v>
      </c>
      <c r="F106" s="1" t="s">
        <v>379</v>
      </c>
      <c r="G106" s="1"/>
      <c r="H106" s="2">
        <v>2023</v>
      </c>
      <c r="I106" s="1" t="s">
        <v>160</v>
      </c>
      <c r="J106" s="3">
        <v>1</v>
      </c>
      <c r="K106" s="1" t="s">
        <v>138</v>
      </c>
      <c r="L106" s="86">
        <v>0</v>
      </c>
    </row>
    <row r="107" spans="1:12" x14ac:dyDescent="0.2">
      <c r="A107" s="1" t="s">
        <v>46</v>
      </c>
      <c r="B107" s="1" t="s">
        <v>47</v>
      </c>
      <c r="C107" s="1" t="s">
        <v>192</v>
      </c>
      <c r="D107" s="1" t="s">
        <v>1796</v>
      </c>
      <c r="E107" s="1" t="s">
        <v>288</v>
      </c>
      <c r="F107" s="1" t="s">
        <v>379</v>
      </c>
      <c r="G107" s="1" t="s">
        <v>1797</v>
      </c>
      <c r="H107" s="2">
        <v>2022</v>
      </c>
      <c r="I107" s="1" t="s">
        <v>351</v>
      </c>
      <c r="J107" s="3">
        <v>1</v>
      </c>
      <c r="K107" s="1" t="s">
        <v>138</v>
      </c>
      <c r="L107" s="86">
        <v>0</v>
      </c>
    </row>
    <row r="108" spans="1:12" x14ac:dyDescent="0.2">
      <c r="A108" s="1" t="s">
        <v>46</v>
      </c>
      <c r="B108" s="1" t="s">
        <v>47</v>
      </c>
      <c r="C108" s="1" t="s">
        <v>279</v>
      </c>
      <c r="D108" s="1" t="s">
        <v>280</v>
      </c>
      <c r="E108" s="1" t="s">
        <v>143</v>
      </c>
      <c r="F108" s="1"/>
      <c r="G108" s="1"/>
      <c r="H108" s="2">
        <v>2015</v>
      </c>
      <c r="I108" s="1" t="s">
        <v>148</v>
      </c>
      <c r="J108" s="3">
        <v>1</v>
      </c>
      <c r="K108" s="1" t="s">
        <v>138</v>
      </c>
      <c r="L108" s="86">
        <v>0</v>
      </c>
    </row>
    <row r="109" spans="1:12" x14ac:dyDescent="0.2">
      <c r="A109" s="114" t="s">
        <v>6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6">
        <f>SUM(L2:L108)</f>
        <v>0</v>
      </c>
    </row>
  </sheetData>
  <mergeCells count="1">
    <mergeCell ref="A109:K10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2E42-DA8C-4DAA-8120-08C468140493}">
  <dimension ref="A1:L29"/>
  <sheetViews>
    <sheetView workbookViewId="0">
      <selection activeCell="L29" sqref="L29"/>
    </sheetView>
  </sheetViews>
  <sheetFormatPr baseColWidth="10" defaultColWidth="8.83203125" defaultRowHeight="15" x14ac:dyDescent="0.2"/>
  <cols>
    <col min="1" max="1" width="13" bestFit="1" customWidth="1"/>
    <col min="2" max="2" width="17.33203125" bestFit="1" customWidth="1"/>
    <col min="3" max="3" width="19.6640625" bestFit="1" customWidth="1"/>
    <col min="4" max="4" width="34.33203125" bestFit="1" customWidth="1"/>
    <col min="5" max="5" width="11.5" bestFit="1" customWidth="1"/>
    <col min="6" max="6" width="14.6640625" bestFit="1" customWidth="1"/>
    <col min="7" max="7" width="8.5" bestFit="1" customWidth="1"/>
    <col min="8" max="8" width="7.1640625" bestFit="1" customWidth="1"/>
    <col min="9" max="9" width="12.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35</v>
      </c>
      <c r="B2" s="1" t="s">
        <v>40</v>
      </c>
      <c r="C2" s="1" t="s">
        <v>132</v>
      </c>
      <c r="D2" s="1" t="s">
        <v>1798</v>
      </c>
      <c r="E2" s="1" t="s">
        <v>134</v>
      </c>
      <c r="F2" s="1" t="s">
        <v>898</v>
      </c>
      <c r="G2" s="1" t="s">
        <v>242</v>
      </c>
      <c r="H2" s="2">
        <v>2013</v>
      </c>
      <c r="I2" s="1" t="s">
        <v>1551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35</v>
      </c>
      <c r="B3" s="1" t="s">
        <v>40</v>
      </c>
      <c r="C3" s="1" t="s">
        <v>132</v>
      </c>
      <c r="D3" s="1" t="s">
        <v>1799</v>
      </c>
      <c r="E3" s="1" t="s">
        <v>134</v>
      </c>
      <c r="F3" s="1" t="s">
        <v>898</v>
      </c>
      <c r="G3" s="1" t="s">
        <v>242</v>
      </c>
      <c r="H3" s="2">
        <v>2013</v>
      </c>
      <c r="I3" s="1" t="s">
        <v>1551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35</v>
      </c>
      <c r="B4" s="1" t="s">
        <v>40</v>
      </c>
      <c r="C4" s="1" t="s">
        <v>144</v>
      </c>
      <c r="D4" s="1" t="s">
        <v>145</v>
      </c>
      <c r="E4" s="1" t="s">
        <v>451</v>
      </c>
      <c r="F4" s="1"/>
      <c r="G4" s="1"/>
      <c r="H4" s="2">
        <v>2012</v>
      </c>
      <c r="I4" s="1" t="s">
        <v>160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35</v>
      </c>
      <c r="B5" s="1" t="s">
        <v>40</v>
      </c>
      <c r="C5" s="1" t="s">
        <v>144</v>
      </c>
      <c r="D5" s="1" t="s">
        <v>150</v>
      </c>
      <c r="E5" s="1" t="s">
        <v>143</v>
      </c>
      <c r="F5" s="1" t="s">
        <v>152</v>
      </c>
      <c r="G5" s="1"/>
      <c r="H5" s="2">
        <v>2012</v>
      </c>
      <c r="I5" s="1" t="s">
        <v>148</v>
      </c>
      <c r="J5" s="3">
        <v>1</v>
      </c>
      <c r="K5" s="1" t="s">
        <v>153</v>
      </c>
      <c r="L5" s="86">
        <v>0</v>
      </c>
    </row>
    <row r="6" spans="1:12" x14ac:dyDescent="0.2">
      <c r="A6" s="1" t="s">
        <v>35</v>
      </c>
      <c r="B6" s="1" t="s">
        <v>40</v>
      </c>
      <c r="C6" s="1" t="s">
        <v>144</v>
      </c>
      <c r="D6" s="1" t="s">
        <v>154</v>
      </c>
      <c r="E6" s="1"/>
      <c r="F6" s="1"/>
      <c r="G6" s="1"/>
      <c r="H6" s="2">
        <v>2012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35</v>
      </c>
      <c r="B7" s="1" t="s">
        <v>40</v>
      </c>
      <c r="C7" s="1" t="s">
        <v>144</v>
      </c>
      <c r="D7" s="1" t="s">
        <v>648</v>
      </c>
      <c r="E7" s="1" t="s">
        <v>649</v>
      </c>
      <c r="F7" s="1" t="s">
        <v>1800</v>
      </c>
      <c r="G7" s="1" t="s">
        <v>651</v>
      </c>
      <c r="H7" s="2">
        <v>2013</v>
      </c>
      <c r="I7" s="1" t="s">
        <v>1801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35</v>
      </c>
      <c r="B8" s="1" t="s">
        <v>40</v>
      </c>
      <c r="C8" s="1" t="s">
        <v>144</v>
      </c>
      <c r="D8" s="1" t="s">
        <v>652</v>
      </c>
      <c r="E8" s="1" t="s">
        <v>265</v>
      </c>
      <c r="F8" s="1" t="s">
        <v>396</v>
      </c>
      <c r="G8" s="1"/>
      <c r="H8" s="2">
        <v>2012</v>
      </c>
      <c r="I8" s="1" t="s">
        <v>1551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35</v>
      </c>
      <c r="B9" s="1" t="s">
        <v>40</v>
      </c>
      <c r="C9" s="1" t="s">
        <v>144</v>
      </c>
      <c r="D9" s="1" t="s">
        <v>1802</v>
      </c>
      <c r="E9" s="1" t="s">
        <v>655</v>
      </c>
      <c r="F9" s="1" t="s">
        <v>1803</v>
      </c>
      <c r="G9" s="1" t="s">
        <v>1804</v>
      </c>
      <c r="H9" s="2">
        <v>2018</v>
      </c>
      <c r="I9" s="1" t="s">
        <v>1551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35</v>
      </c>
      <c r="B10" s="1" t="s">
        <v>40</v>
      </c>
      <c r="C10" s="1" t="s">
        <v>161</v>
      </c>
      <c r="D10" s="1" t="s">
        <v>203</v>
      </c>
      <c r="E10" s="1" t="s">
        <v>451</v>
      </c>
      <c r="F10" s="1" t="s">
        <v>1805</v>
      </c>
      <c r="G10" s="1" t="s">
        <v>675</v>
      </c>
      <c r="H10" s="2">
        <v>2012</v>
      </c>
      <c r="I10" s="1" t="s">
        <v>1257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35</v>
      </c>
      <c r="B11" s="1" t="s">
        <v>40</v>
      </c>
      <c r="C11" s="1" t="s">
        <v>161</v>
      </c>
      <c r="D11" s="1" t="s">
        <v>946</v>
      </c>
      <c r="E11" s="1"/>
      <c r="F11" s="1" t="s">
        <v>1806</v>
      </c>
      <c r="G11" s="1"/>
      <c r="H11" s="2">
        <v>2012</v>
      </c>
      <c r="I11" s="1" t="s">
        <v>148</v>
      </c>
      <c r="J11" s="3">
        <v>20</v>
      </c>
      <c r="K11" s="1" t="s">
        <v>149</v>
      </c>
      <c r="L11" s="86">
        <v>0</v>
      </c>
    </row>
    <row r="12" spans="1:12" x14ac:dyDescent="0.2">
      <c r="A12" s="1" t="s">
        <v>35</v>
      </c>
      <c r="B12" s="1" t="s">
        <v>40</v>
      </c>
      <c r="C12" s="1" t="s">
        <v>205</v>
      </c>
      <c r="D12" s="1" t="s">
        <v>413</v>
      </c>
      <c r="E12" s="1" t="s">
        <v>559</v>
      </c>
      <c r="F12" s="1" t="s">
        <v>1807</v>
      </c>
      <c r="G12" s="1" t="s">
        <v>1808</v>
      </c>
      <c r="H12" s="2">
        <v>2016</v>
      </c>
      <c r="I12" s="1" t="s">
        <v>180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35</v>
      </c>
      <c r="B13" s="1" t="s">
        <v>40</v>
      </c>
      <c r="C13" s="1" t="s">
        <v>165</v>
      </c>
      <c r="D13" s="1" t="s">
        <v>259</v>
      </c>
      <c r="E13" s="1" t="s">
        <v>168</v>
      </c>
      <c r="F13" s="1" t="s">
        <v>169</v>
      </c>
      <c r="G13" s="1" t="s">
        <v>909</v>
      </c>
      <c r="H13" s="2">
        <v>2013</v>
      </c>
      <c r="I13" s="1" t="s">
        <v>1551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35</v>
      </c>
      <c r="B14" s="1" t="s">
        <v>40</v>
      </c>
      <c r="C14" s="1" t="s">
        <v>165</v>
      </c>
      <c r="D14" s="1" t="s">
        <v>1809</v>
      </c>
      <c r="E14" s="1" t="s">
        <v>265</v>
      </c>
      <c r="F14" s="1" t="s">
        <v>1810</v>
      </c>
      <c r="G14" s="1"/>
      <c r="H14" s="2">
        <v>2022</v>
      </c>
      <c r="I14" s="1" t="s">
        <v>1551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35</v>
      </c>
      <c r="B15" s="1" t="s">
        <v>40</v>
      </c>
      <c r="C15" s="1" t="s">
        <v>165</v>
      </c>
      <c r="D15" s="1" t="s">
        <v>1811</v>
      </c>
      <c r="E15" s="1" t="s">
        <v>265</v>
      </c>
      <c r="F15" s="1" t="s">
        <v>1812</v>
      </c>
      <c r="G15" s="1"/>
      <c r="H15" s="2">
        <v>2012</v>
      </c>
      <c r="I15" s="1" t="s">
        <v>1551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35</v>
      </c>
      <c r="B16" s="1" t="s">
        <v>40</v>
      </c>
      <c r="C16" s="1" t="s">
        <v>165</v>
      </c>
      <c r="D16" s="1" t="s">
        <v>1813</v>
      </c>
      <c r="E16" s="1" t="s">
        <v>265</v>
      </c>
      <c r="F16" s="1" t="s">
        <v>1814</v>
      </c>
      <c r="G16" s="1"/>
      <c r="H16" s="2">
        <v>2012</v>
      </c>
      <c r="I16" s="1" t="s">
        <v>1551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35</v>
      </c>
      <c r="B17" s="1" t="s">
        <v>40</v>
      </c>
      <c r="C17" s="1" t="s">
        <v>165</v>
      </c>
      <c r="D17" s="1" t="s">
        <v>1815</v>
      </c>
      <c r="E17" s="1" t="s">
        <v>265</v>
      </c>
      <c r="F17" s="1" t="s">
        <v>1812</v>
      </c>
      <c r="G17" s="1"/>
      <c r="H17" s="2">
        <v>2012</v>
      </c>
      <c r="I17" s="1" t="s">
        <v>1551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35</v>
      </c>
      <c r="B18" s="1" t="s">
        <v>40</v>
      </c>
      <c r="C18" s="1" t="s">
        <v>165</v>
      </c>
      <c r="D18" s="1" t="s">
        <v>1816</v>
      </c>
      <c r="E18" s="1" t="s">
        <v>445</v>
      </c>
      <c r="F18" s="1" t="s">
        <v>586</v>
      </c>
      <c r="G18" s="1" t="s">
        <v>691</v>
      </c>
      <c r="H18" s="2">
        <v>2013</v>
      </c>
      <c r="I18" s="1" t="s">
        <v>1551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35</v>
      </c>
      <c r="B19" s="1" t="s">
        <v>40</v>
      </c>
      <c r="C19" s="1" t="s">
        <v>165</v>
      </c>
      <c r="D19" s="1" t="s">
        <v>1817</v>
      </c>
      <c r="E19" s="1" t="s">
        <v>445</v>
      </c>
      <c r="F19" s="1" t="s">
        <v>586</v>
      </c>
      <c r="G19" s="1" t="s">
        <v>691</v>
      </c>
      <c r="H19" s="2">
        <v>2013</v>
      </c>
      <c r="I19" s="1" t="s">
        <v>1551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35</v>
      </c>
      <c r="B20" s="1" t="s">
        <v>40</v>
      </c>
      <c r="C20" s="1" t="s">
        <v>165</v>
      </c>
      <c r="D20" s="1" t="s">
        <v>347</v>
      </c>
      <c r="E20" s="1" t="s">
        <v>143</v>
      </c>
      <c r="F20" s="1" t="s">
        <v>348</v>
      </c>
      <c r="G20" s="1"/>
      <c r="H20" s="2">
        <v>2012</v>
      </c>
      <c r="I20" s="1" t="s">
        <v>1551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35</v>
      </c>
      <c r="B21" s="1" t="s">
        <v>40</v>
      </c>
      <c r="C21" s="1" t="s">
        <v>165</v>
      </c>
      <c r="D21" s="1" t="s">
        <v>214</v>
      </c>
      <c r="E21" s="1" t="s">
        <v>638</v>
      </c>
      <c r="F21" s="1"/>
      <c r="G21" s="1"/>
      <c r="H21" s="2">
        <v>2013</v>
      </c>
      <c r="I21" s="1" t="s">
        <v>148</v>
      </c>
      <c r="J21" s="3">
        <v>86</v>
      </c>
      <c r="K21" s="1" t="s">
        <v>138</v>
      </c>
      <c r="L21" s="86">
        <v>0</v>
      </c>
    </row>
    <row r="22" spans="1:12" x14ac:dyDescent="0.2">
      <c r="A22" s="1" t="s">
        <v>35</v>
      </c>
      <c r="B22" s="1" t="s">
        <v>40</v>
      </c>
      <c r="C22" s="1" t="s">
        <v>165</v>
      </c>
      <c r="D22" s="1" t="s">
        <v>589</v>
      </c>
      <c r="E22" s="1" t="s">
        <v>143</v>
      </c>
      <c r="F22" s="1"/>
      <c r="G22" s="1"/>
      <c r="H22" s="2">
        <v>2013</v>
      </c>
      <c r="I22" s="1" t="s">
        <v>351</v>
      </c>
      <c r="J22" s="3">
        <v>16</v>
      </c>
      <c r="K22" s="1" t="s">
        <v>138</v>
      </c>
      <c r="L22" s="86">
        <v>0</v>
      </c>
    </row>
    <row r="23" spans="1:12" x14ac:dyDescent="0.2">
      <c r="A23" s="1" t="s">
        <v>35</v>
      </c>
      <c r="B23" s="1" t="s">
        <v>40</v>
      </c>
      <c r="C23" s="1" t="s">
        <v>175</v>
      </c>
      <c r="D23" s="1" t="s">
        <v>176</v>
      </c>
      <c r="E23" s="1" t="s">
        <v>1681</v>
      </c>
      <c r="F23" s="1" t="s">
        <v>1818</v>
      </c>
      <c r="G23" s="1" t="s">
        <v>1819</v>
      </c>
      <c r="H23" s="2">
        <v>2012</v>
      </c>
      <c r="I23" s="1" t="s">
        <v>180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35</v>
      </c>
      <c r="B24" s="1" t="s">
        <v>40</v>
      </c>
      <c r="C24" s="1" t="s">
        <v>175</v>
      </c>
      <c r="D24" s="1" t="s">
        <v>1820</v>
      </c>
      <c r="E24" s="1" t="s">
        <v>1821</v>
      </c>
      <c r="F24" s="1" t="s">
        <v>1822</v>
      </c>
      <c r="G24" s="1" t="s">
        <v>1823</v>
      </c>
      <c r="H24" s="2">
        <v>2012</v>
      </c>
      <c r="I24" s="1" t="s">
        <v>1551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35</v>
      </c>
      <c r="B25" s="1" t="s">
        <v>40</v>
      </c>
      <c r="C25" s="1" t="s">
        <v>175</v>
      </c>
      <c r="D25" s="1" t="s">
        <v>222</v>
      </c>
      <c r="E25" s="1" t="s">
        <v>638</v>
      </c>
      <c r="F25" s="1" t="s">
        <v>638</v>
      </c>
      <c r="G25" s="1"/>
      <c r="H25" s="2">
        <v>2013</v>
      </c>
      <c r="I25" s="1" t="s">
        <v>148</v>
      </c>
      <c r="J25" s="3">
        <v>75</v>
      </c>
      <c r="K25" s="1" t="s">
        <v>138</v>
      </c>
      <c r="L25" s="86">
        <v>0</v>
      </c>
    </row>
    <row r="26" spans="1:12" x14ac:dyDescent="0.2">
      <c r="A26" s="1" t="s">
        <v>35</v>
      </c>
      <c r="B26" s="1" t="s">
        <v>40</v>
      </c>
      <c r="C26" s="1" t="s">
        <v>192</v>
      </c>
      <c r="D26" s="1" t="s">
        <v>1824</v>
      </c>
      <c r="E26" s="1" t="s">
        <v>285</v>
      </c>
      <c r="F26" s="1" t="s">
        <v>1825</v>
      </c>
      <c r="G26" s="1"/>
      <c r="H26" s="2">
        <v>2012</v>
      </c>
      <c r="I26" s="1" t="s">
        <v>1551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35</v>
      </c>
      <c r="B27" s="1" t="s">
        <v>40</v>
      </c>
      <c r="C27" s="1" t="s">
        <v>192</v>
      </c>
      <c r="D27" s="1" t="s">
        <v>1826</v>
      </c>
      <c r="E27" s="1" t="s">
        <v>288</v>
      </c>
      <c r="F27" s="1" t="s">
        <v>625</v>
      </c>
      <c r="G27" s="1" t="s">
        <v>1827</v>
      </c>
      <c r="H27" s="2">
        <v>2012</v>
      </c>
      <c r="I27" s="1" t="s">
        <v>1551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35</v>
      </c>
      <c r="B28" s="1" t="s">
        <v>40</v>
      </c>
      <c r="C28" s="1" t="s">
        <v>279</v>
      </c>
      <c r="D28" s="1" t="s">
        <v>280</v>
      </c>
      <c r="E28" s="1" t="s">
        <v>1828</v>
      </c>
      <c r="F28" s="1"/>
      <c r="G28" s="1"/>
      <c r="H28" s="2">
        <v>2012</v>
      </c>
      <c r="I28" s="1" t="s">
        <v>1551</v>
      </c>
      <c r="J28" s="3">
        <v>6</v>
      </c>
      <c r="K28" s="1" t="s">
        <v>138</v>
      </c>
      <c r="L28" s="86">
        <v>0</v>
      </c>
    </row>
    <row r="29" spans="1:12" x14ac:dyDescent="0.2">
      <c r="A29" s="114" t="s">
        <v>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6">
        <f>SUM(L2:L28)</f>
        <v>0</v>
      </c>
    </row>
  </sheetData>
  <mergeCells count="1">
    <mergeCell ref="A29:K2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9920-65B5-45C2-8EC8-2A6FA414195C}">
  <dimension ref="A1:L121"/>
  <sheetViews>
    <sheetView topLeftCell="A93" workbookViewId="0">
      <selection activeCell="L121" sqref="L121"/>
    </sheetView>
  </sheetViews>
  <sheetFormatPr baseColWidth="10" defaultColWidth="8.83203125" defaultRowHeight="15" x14ac:dyDescent="0.2"/>
  <cols>
    <col min="1" max="1" width="14.5" bestFit="1" customWidth="1"/>
    <col min="2" max="2" width="9.5" bestFit="1" customWidth="1"/>
    <col min="3" max="3" width="19.6640625" bestFit="1" customWidth="1"/>
    <col min="4" max="4" width="36.33203125" bestFit="1" customWidth="1"/>
    <col min="5" max="5" width="15.33203125" bestFit="1" customWidth="1"/>
    <col min="6" max="6" width="23.5" bestFit="1" customWidth="1"/>
    <col min="7" max="7" width="9.6640625" bestFit="1" customWidth="1"/>
    <col min="8" max="8" width="7.1640625" bestFit="1" customWidth="1"/>
    <col min="9" max="9" width="12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44</v>
      </c>
      <c r="B2" s="1" t="s">
        <v>45</v>
      </c>
      <c r="C2" s="1" t="s">
        <v>132</v>
      </c>
      <c r="D2" s="1" t="s">
        <v>1829</v>
      </c>
      <c r="E2" s="1" t="s">
        <v>1830</v>
      </c>
      <c r="F2" s="1" t="s">
        <v>1831</v>
      </c>
      <c r="G2" s="1" t="s">
        <v>1832</v>
      </c>
      <c r="H2" s="2">
        <v>2001</v>
      </c>
      <c r="I2" s="1" t="s">
        <v>931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44</v>
      </c>
      <c r="B3" s="1" t="s">
        <v>45</v>
      </c>
      <c r="C3" s="1" t="s">
        <v>132</v>
      </c>
      <c r="D3" s="1" t="s">
        <v>1833</v>
      </c>
      <c r="E3" s="1" t="s">
        <v>1834</v>
      </c>
      <c r="F3" s="1" t="s">
        <v>1835</v>
      </c>
      <c r="G3" s="1" t="s">
        <v>1836</v>
      </c>
      <c r="H3" s="2">
        <v>2012</v>
      </c>
      <c r="I3" s="1" t="s">
        <v>180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44</v>
      </c>
      <c r="B4" s="1" t="s">
        <v>45</v>
      </c>
      <c r="C4" s="1" t="s">
        <v>132</v>
      </c>
      <c r="D4" s="1" t="s">
        <v>635</v>
      </c>
      <c r="E4" s="1" t="s">
        <v>1834</v>
      </c>
      <c r="F4" s="1" t="s">
        <v>1835</v>
      </c>
      <c r="G4" s="1" t="s">
        <v>1836</v>
      </c>
      <c r="H4" s="2">
        <v>2012</v>
      </c>
      <c r="I4" s="1" t="s">
        <v>180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44</v>
      </c>
      <c r="B5" s="1" t="s">
        <v>45</v>
      </c>
      <c r="C5" s="1" t="s">
        <v>132</v>
      </c>
      <c r="D5" s="1" t="s">
        <v>636</v>
      </c>
      <c r="E5" s="1" t="s">
        <v>1834</v>
      </c>
      <c r="F5" s="1" t="s">
        <v>1835</v>
      </c>
      <c r="G5" s="1" t="s">
        <v>1836</v>
      </c>
      <c r="H5" s="2">
        <v>2012</v>
      </c>
      <c r="I5" s="1" t="s">
        <v>180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44</v>
      </c>
      <c r="B6" s="1" t="s">
        <v>45</v>
      </c>
      <c r="C6" s="1" t="s">
        <v>132</v>
      </c>
      <c r="D6" s="1" t="s">
        <v>634</v>
      </c>
      <c r="E6" s="1" t="s">
        <v>1834</v>
      </c>
      <c r="F6" s="1" t="s">
        <v>1835</v>
      </c>
      <c r="G6" s="1" t="s">
        <v>1836</v>
      </c>
      <c r="H6" s="2">
        <v>2012</v>
      </c>
      <c r="I6" s="1" t="s">
        <v>180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44</v>
      </c>
      <c r="B7" s="1" t="s">
        <v>45</v>
      </c>
      <c r="C7" s="1" t="s">
        <v>132</v>
      </c>
      <c r="D7" s="1" t="s">
        <v>1690</v>
      </c>
      <c r="E7" s="1" t="s">
        <v>1834</v>
      </c>
      <c r="F7" s="1" t="s">
        <v>1835</v>
      </c>
      <c r="G7" s="1" t="s">
        <v>1836</v>
      </c>
      <c r="H7" s="2">
        <v>2012</v>
      </c>
      <c r="I7" s="1" t="s">
        <v>180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44</v>
      </c>
      <c r="B8" s="1" t="s">
        <v>45</v>
      </c>
      <c r="C8" s="1" t="s">
        <v>132</v>
      </c>
      <c r="D8" s="1" t="s">
        <v>1687</v>
      </c>
      <c r="E8" s="1" t="s">
        <v>1834</v>
      </c>
      <c r="F8" s="1" t="s">
        <v>1835</v>
      </c>
      <c r="G8" s="1" t="s">
        <v>1836</v>
      </c>
      <c r="H8" s="2">
        <v>2012</v>
      </c>
      <c r="I8" s="1" t="s">
        <v>180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44</v>
      </c>
      <c r="B9" s="1" t="s">
        <v>45</v>
      </c>
      <c r="C9" s="1" t="s">
        <v>132</v>
      </c>
      <c r="D9" s="1" t="s">
        <v>637</v>
      </c>
      <c r="E9" s="1" t="s">
        <v>143</v>
      </c>
      <c r="F9" s="1" t="s">
        <v>1837</v>
      </c>
      <c r="G9" s="1"/>
      <c r="H9" s="2">
        <v>2012</v>
      </c>
      <c r="I9" s="1" t="s">
        <v>180</v>
      </c>
      <c r="J9" s="3">
        <v>6</v>
      </c>
      <c r="K9" s="1" t="s">
        <v>138</v>
      </c>
      <c r="L9" s="86">
        <v>0</v>
      </c>
    </row>
    <row r="10" spans="1:12" x14ac:dyDescent="0.2">
      <c r="A10" s="1" t="s">
        <v>44</v>
      </c>
      <c r="B10" s="1" t="s">
        <v>45</v>
      </c>
      <c r="C10" s="1" t="s">
        <v>540</v>
      </c>
      <c r="D10" s="1" t="s">
        <v>1838</v>
      </c>
      <c r="E10" s="1" t="s">
        <v>143</v>
      </c>
      <c r="F10" s="1"/>
      <c r="G10" s="1"/>
      <c r="H10" s="2">
        <v>2012</v>
      </c>
      <c r="I10" s="1" t="s">
        <v>931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44</v>
      </c>
      <c r="B11" s="1" t="s">
        <v>45</v>
      </c>
      <c r="C11" s="1" t="s">
        <v>540</v>
      </c>
      <c r="D11" s="1" t="s">
        <v>1839</v>
      </c>
      <c r="E11" s="1" t="s">
        <v>143</v>
      </c>
      <c r="F11" s="1"/>
      <c r="G11" s="1"/>
      <c r="H11" s="2">
        <v>2012</v>
      </c>
      <c r="I11" s="1" t="s">
        <v>1551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44</v>
      </c>
      <c r="B12" s="1" t="s">
        <v>45</v>
      </c>
      <c r="C12" s="1" t="s">
        <v>540</v>
      </c>
      <c r="D12" s="1" t="s">
        <v>1839</v>
      </c>
      <c r="E12" s="1" t="s">
        <v>143</v>
      </c>
      <c r="F12" s="1"/>
      <c r="G12" s="1"/>
      <c r="H12" s="2">
        <v>2012</v>
      </c>
      <c r="I12" s="1" t="s">
        <v>351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44</v>
      </c>
      <c r="B13" s="1" t="s">
        <v>45</v>
      </c>
      <c r="C13" s="1" t="s">
        <v>540</v>
      </c>
      <c r="D13" s="1" t="s">
        <v>1840</v>
      </c>
      <c r="E13" s="1" t="s">
        <v>649</v>
      </c>
      <c r="F13" s="1"/>
      <c r="G13" s="1"/>
      <c r="H13" s="2">
        <v>2012</v>
      </c>
      <c r="I13" s="1" t="s">
        <v>931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44</v>
      </c>
      <c r="B14" s="1" t="s">
        <v>45</v>
      </c>
      <c r="C14" s="1" t="s">
        <v>540</v>
      </c>
      <c r="D14" s="1" t="s">
        <v>639</v>
      </c>
      <c r="E14" s="1" t="s">
        <v>1037</v>
      </c>
      <c r="F14" s="1" t="s">
        <v>1841</v>
      </c>
      <c r="G14" s="1"/>
      <c r="H14" s="2">
        <v>2012</v>
      </c>
      <c r="I14" s="1" t="s">
        <v>931</v>
      </c>
      <c r="J14" s="3">
        <v>2</v>
      </c>
      <c r="K14" s="1" t="s">
        <v>138</v>
      </c>
      <c r="L14" s="86">
        <v>0</v>
      </c>
    </row>
    <row r="15" spans="1:12" x14ac:dyDescent="0.2">
      <c r="A15" s="1" t="s">
        <v>44</v>
      </c>
      <c r="B15" s="1" t="s">
        <v>45</v>
      </c>
      <c r="C15" s="1" t="s">
        <v>144</v>
      </c>
      <c r="D15" s="1" t="s">
        <v>145</v>
      </c>
      <c r="E15" s="1" t="s">
        <v>451</v>
      </c>
      <c r="F15" s="1" t="s">
        <v>1842</v>
      </c>
      <c r="G15" s="1"/>
      <c r="H15" s="2">
        <v>2023</v>
      </c>
      <c r="I15" s="1" t="s">
        <v>931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44</v>
      </c>
      <c r="B16" s="1" t="s">
        <v>45</v>
      </c>
      <c r="C16" s="1" t="s">
        <v>144</v>
      </c>
      <c r="D16" s="1" t="s">
        <v>150</v>
      </c>
      <c r="E16" s="1" t="s">
        <v>638</v>
      </c>
      <c r="F16" s="1" t="s">
        <v>638</v>
      </c>
      <c r="G16" s="1"/>
      <c r="H16" s="2">
        <v>2012</v>
      </c>
      <c r="I16" s="1" t="s">
        <v>148</v>
      </c>
      <c r="J16" s="3">
        <v>1</v>
      </c>
      <c r="K16" s="1" t="s">
        <v>153</v>
      </c>
      <c r="L16" s="86">
        <v>0</v>
      </c>
    </row>
    <row r="17" spans="1:12" x14ac:dyDescent="0.2">
      <c r="A17" s="1" t="s">
        <v>44</v>
      </c>
      <c r="B17" s="1" t="s">
        <v>45</v>
      </c>
      <c r="C17" s="1" t="s">
        <v>144</v>
      </c>
      <c r="D17" s="1" t="s">
        <v>154</v>
      </c>
      <c r="E17" s="1"/>
      <c r="F17" s="1"/>
      <c r="G17" s="1"/>
      <c r="H17" s="2">
        <v>2012</v>
      </c>
      <c r="I17" s="1" t="s">
        <v>148</v>
      </c>
      <c r="J17" s="3">
        <v>1</v>
      </c>
      <c r="K17" s="1" t="s">
        <v>153</v>
      </c>
      <c r="L17" s="86">
        <v>0</v>
      </c>
    </row>
    <row r="18" spans="1:12" x14ac:dyDescent="0.2">
      <c r="A18" s="1" t="s">
        <v>44</v>
      </c>
      <c r="B18" s="1" t="s">
        <v>45</v>
      </c>
      <c r="C18" s="1" t="s">
        <v>144</v>
      </c>
      <c r="D18" s="1" t="s">
        <v>776</v>
      </c>
      <c r="E18" s="1" t="s">
        <v>649</v>
      </c>
      <c r="F18" s="1" t="s">
        <v>1249</v>
      </c>
      <c r="G18" s="1" t="s">
        <v>1843</v>
      </c>
      <c r="H18" s="2">
        <v>2012</v>
      </c>
      <c r="I18" s="1" t="s">
        <v>931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44</v>
      </c>
      <c r="B19" s="1" t="s">
        <v>45</v>
      </c>
      <c r="C19" s="1" t="s">
        <v>144</v>
      </c>
      <c r="D19" s="1" t="s">
        <v>1844</v>
      </c>
      <c r="E19" s="1" t="s">
        <v>248</v>
      </c>
      <c r="F19" s="1" t="s">
        <v>1845</v>
      </c>
      <c r="G19" s="1"/>
      <c r="H19" s="2">
        <v>2019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44</v>
      </c>
      <c r="B20" s="1" t="s">
        <v>45</v>
      </c>
      <c r="C20" s="1" t="s">
        <v>144</v>
      </c>
      <c r="D20" s="1" t="s">
        <v>1693</v>
      </c>
      <c r="E20" s="1" t="s">
        <v>655</v>
      </c>
      <c r="F20" s="1" t="s">
        <v>1846</v>
      </c>
      <c r="G20" s="1" t="s">
        <v>657</v>
      </c>
      <c r="H20" s="2">
        <v>2019</v>
      </c>
      <c r="I20" s="1" t="s">
        <v>180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44</v>
      </c>
      <c r="B21" s="1" t="s">
        <v>45</v>
      </c>
      <c r="C21" s="1" t="s">
        <v>144</v>
      </c>
      <c r="D21" s="1" t="s">
        <v>662</v>
      </c>
      <c r="E21" s="1" t="s">
        <v>406</v>
      </c>
      <c r="F21" s="1" t="s">
        <v>661</v>
      </c>
      <c r="G21" s="1" t="s">
        <v>663</v>
      </c>
      <c r="H21" s="2">
        <v>2014</v>
      </c>
      <c r="I21" s="1" t="s">
        <v>1551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44</v>
      </c>
      <c r="B22" s="1" t="s">
        <v>45</v>
      </c>
      <c r="C22" s="1" t="s">
        <v>144</v>
      </c>
      <c r="D22" s="1" t="s">
        <v>250</v>
      </c>
      <c r="E22" s="1" t="s">
        <v>548</v>
      </c>
      <c r="F22" s="1" t="s">
        <v>1847</v>
      </c>
      <c r="G22" s="1" t="s">
        <v>665</v>
      </c>
      <c r="H22" s="2">
        <v>2011</v>
      </c>
      <c r="I22" s="1" t="s">
        <v>160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44</v>
      </c>
      <c r="B23" s="1" t="s">
        <v>45</v>
      </c>
      <c r="C23" s="1" t="s">
        <v>161</v>
      </c>
      <c r="D23" s="1" t="s">
        <v>203</v>
      </c>
      <c r="E23" s="1" t="s">
        <v>1254</v>
      </c>
      <c r="F23" s="1" t="s">
        <v>1255</v>
      </c>
      <c r="G23" s="1" t="s">
        <v>1848</v>
      </c>
      <c r="H23" s="2">
        <v>2013</v>
      </c>
      <c r="I23" s="1" t="s">
        <v>931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44</v>
      </c>
      <c r="B24" s="1" t="s">
        <v>45</v>
      </c>
      <c r="C24" s="1" t="s">
        <v>161</v>
      </c>
      <c r="D24" s="1" t="s">
        <v>201</v>
      </c>
      <c r="E24" s="1"/>
      <c r="F24" s="1" t="s">
        <v>678</v>
      </c>
      <c r="G24" s="1"/>
      <c r="H24" s="2">
        <v>2012</v>
      </c>
      <c r="I24" s="1" t="s">
        <v>148</v>
      </c>
      <c r="J24" s="3">
        <v>40</v>
      </c>
      <c r="K24" s="1" t="s">
        <v>149</v>
      </c>
      <c r="L24" s="86">
        <v>0</v>
      </c>
    </row>
    <row r="25" spans="1:12" x14ac:dyDescent="0.2">
      <c r="A25" s="1" t="s">
        <v>44</v>
      </c>
      <c r="B25" s="1" t="s">
        <v>45</v>
      </c>
      <c r="C25" s="1" t="s">
        <v>205</v>
      </c>
      <c r="D25" s="1" t="s">
        <v>1849</v>
      </c>
      <c r="E25" s="1" t="s">
        <v>564</v>
      </c>
      <c r="F25" s="1" t="s">
        <v>1850</v>
      </c>
      <c r="G25" s="1" t="s">
        <v>415</v>
      </c>
      <c r="H25" s="2">
        <v>2015</v>
      </c>
      <c r="I25" s="1" t="s">
        <v>588</v>
      </c>
      <c r="J25" s="3">
        <v>4</v>
      </c>
      <c r="K25" s="1" t="s">
        <v>138</v>
      </c>
      <c r="L25" s="86">
        <v>0</v>
      </c>
    </row>
    <row r="26" spans="1:12" x14ac:dyDescent="0.2">
      <c r="A26" s="1" t="s">
        <v>44</v>
      </c>
      <c r="B26" s="1" t="s">
        <v>45</v>
      </c>
      <c r="C26" s="1" t="s">
        <v>205</v>
      </c>
      <c r="D26" s="1" t="s">
        <v>1849</v>
      </c>
      <c r="E26" s="1" t="s">
        <v>564</v>
      </c>
      <c r="F26" s="1" t="s">
        <v>1850</v>
      </c>
      <c r="G26" s="1" t="s">
        <v>415</v>
      </c>
      <c r="H26" s="2">
        <v>2015</v>
      </c>
      <c r="I26" s="1" t="s">
        <v>351</v>
      </c>
      <c r="J26" s="3">
        <v>4</v>
      </c>
      <c r="K26" s="1" t="s">
        <v>138</v>
      </c>
      <c r="L26" s="86">
        <v>0</v>
      </c>
    </row>
    <row r="27" spans="1:12" x14ac:dyDescent="0.2">
      <c r="A27" s="1" t="s">
        <v>44</v>
      </c>
      <c r="B27" s="1" t="s">
        <v>45</v>
      </c>
      <c r="C27" s="1" t="s">
        <v>205</v>
      </c>
      <c r="D27" s="1" t="s">
        <v>1851</v>
      </c>
      <c r="E27" s="1" t="s">
        <v>564</v>
      </c>
      <c r="F27" s="1" t="s">
        <v>1852</v>
      </c>
      <c r="G27" s="1" t="s">
        <v>415</v>
      </c>
      <c r="H27" s="2">
        <v>2023</v>
      </c>
      <c r="I27" s="1" t="s">
        <v>180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44</v>
      </c>
      <c r="B28" s="1" t="s">
        <v>45</v>
      </c>
      <c r="C28" s="1" t="s">
        <v>205</v>
      </c>
      <c r="D28" s="1" t="s">
        <v>1853</v>
      </c>
      <c r="E28" s="1" t="s">
        <v>1391</v>
      </c>
      <c r="F28" s="1" t="s">
        <v>1854</v>
      </c>
      <c r="G28" s="1" t="s">
        <v>1855</v>
      </c>
      <c r="H28" s="2">
        <v>2016</v>
      </c>
      <c r="I28" s="1" t="s">
        <v>931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44</v>
      </c>
      <c r="B29" s="1" t="s">
        <v>45</v>
      </c>
      <c r="C29" s="1" t="s">
        <v>205</v>
      </c>
      <c r="D29" s="1" t="s">
        <v>1856</v>
      </c>
      <c r="E29" s="1" t="s">
        <v>564</v>
      </c>
      <c r="F29" s="1" t="s">
        <v>1857</v>
      </c>
      <c r="G29" s="1" t="s">
        <v>141</v>
      </c>
      <c r="H29" s="2">
        <v>2015</v>
      </c>
      <c r="I29" s="1" t="s">
        <v>180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44</v>
      </c>
      <c r="B30" s="1" t="s">
        <v>45</v>
      </c>
      <c r="C30" s="1" t="s">
        <v>165</v>
      </c>
      <c r="D30" s="1" t="s">
        <v>210</v>
      </c>
      <c r="E30" s="1" t="s">
        <v>168</v>
      </c>
      <c r="F30" s="1" t="s">
        <v>169</v>
      </c>
      <c r="G30" s="1" t="s">
        <v>212</v>
      </c>
      <c r="H30" s="2">
        <v>2022</v>
      </c>
      <c r="I30" s="1" t="s">
        <v>180</v>
      </c>
      <c r="J30" s="3">
        <v>6</v>
      </c>
      <c r="K30" s="1" t="s">
        <v>138</v>
      </c>
      <c r="L30" s="86">
        <v>0</v>
      </c>
    </row>
    <row r="31" spans="1:12" x14ac:dyDescent="0.2">
      <c r="A31" s="1" t="s">
        <v>44</v>
      </c>
      <c r="B31" s="1" t="s">
        <v>45</v>
      </c>
      <c r="C31" s="1" t="s">
        <v>165</v>
      </c>
      <c r="D31" s="1" t="s">
        <v>210</v>
      </c>
      <c r="E31" s="1" t="s">
        <v>1858</v>
      </c>
      <c r="F31" s="1"/>
      <c r="G31" s="1" t="s">
        <v>212</v>
      </c>
      <c r="H31" s="2">
        <v>2021</v>
      </c>
      <c r="I31" s="1" t="s">
        <v>931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44</v>
      </c>
      <c r="B32" s="1" t="s">
        <v>45</v>
      </c>
      <c r="C32" s="1" t="s">
        <v>165</v>
      </c>
      <c r="D32" s="1" t="s">
        <v>1859</v>
      </c>
      <c r="E32" s="1" t="s">
        <v>168</v>
      </c>
      <c r="F32" s="1" t="s">
        <v>1860</v>
      </c>
      <c r="G32" s="1" t="s">
        <v>1861</v>
      </c>
      <c r="H32" s="2">
        <v>2012</v>
      </c>
      <c r="I32" s="1" t="s">
        <v>931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44</v>
      </c>
      <c r="B33" s="1" t="s">
        <v>45</v>
      </c>
      <c r="C33" s="1" t="s">
        <v>165</v>
      </c>
      <c r="D33" s="1" t="s">
        <v>1862</v>
      </c>
      <c r="E33" s="1" t="s">
        <v>265</v>
      </c>
      <c r="F33" s="1" t="s">
        <v>1863</v>
      </c>
      <c r="G33" s="1"/>
      <c r="H33" s="2">
        <v>2012</v>
      </c>
      <c r="I33" s="1" t="s">
        <v>931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44</v>
      </c>
      <c r="B34" s="1" t="s">
        <v>45</v>
      </c>
      <c r="C34" s="1" t="s">
        <v>165</v>
      </c>
      <c r="D34" s="1" t="s">
        <v>1864</v>
      </c>
      <c r="E34" s="1" t="s">
        <v>248</v>
      </c>
      <c r="F34" s="1"/>
      <c r="G34" s="1"/>
      <c r="H34" s="2">
        <v>2012</v>
      </c>
      <c r="I34" s="1" t="s">
        <v>931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44</v>
      </c>
      <c r="B35" s="1" t="s">
        <v>45</v>
      </c>
      <c r="C35" s="1" t="s">
        <v>165</v>
      </c>
      <c r="D35" s="1" t="s">
        <v>1865</v>
      </c>
      <c r="E35" s="1" t="s">
        <v>248</v>
      </c>
      <c r="F35" s="1" t="s">
        <v>1866</v>
      </c>
      <c r="G35" s="1"/>
      <c r="H35" s="2">
        <v>2012</v>
      </c>
      <c r="I35" s="1" t="s">
        <v>931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44</v>
      </c>
      <c r="B36" s="1" t="s">
        <v>45</v>
      </c>
      <c r="C36" s="1" t="s">
        <v>165</v>
      </c>
      <c r="D36" s="1" t="s">
        <v>1867</v>
      </c>
      <c r="E36" s="1" t="s">
        <v>248</v>
      </c>
      <c r="F36" s="1" t="s">
        <v>1868</v>
      </c>
      <c r="G36" s="1"/>
      <c r="H36" s="2">
        <v>2012</v>
      </c>
      <c r="I36" s="1" t="s">
        <v>931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44</v>
      </c>
      <c r="B37" s="1" t="s">
        <v>45</v>
      </c>
      <c r="C37" s="1" t="s">
        <v>165</v>
      </c>
      <c r="D37" s="1" t="s">
        <v>1869</v>
      </c>
      <c r="E37" s="1" t="s">
        <v>248</v>
      </c>
      <c r="F37" s="1" t="s">
        <v>1868</v>
      </c>
      <c r="G37" s="1"/>
      <c r="H37" s="2">
        <v>2012</v>
      </c>
      <c r="I37" s="1" t="s">
        <v>931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44</v>
      </c>
      <c r="B38" s="1" t="s">
        <v>45</v>
      </c>
      <c r="C38" s="1" t="s">
        <v>165</v>
      </c>
      <c r="D38" s="1" t="s">
        <v>1870</v>
      </c>
      <c r="E38" s="1" t="s">
        <v>248</v>
      </c>
      <c r="F38" s="1" t="s">
        <v>1868</v>
      </c>
      <c r="G38" s="1"/>
      <c r="H38" s="2">
        <v>2012</v>
      </c>
      <c r="I38" s="1" t="s">
        <v>931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44</v>
      </c>
      <c r="B39" s="1" t="s">
        <v>45</v>
      </c>
      <c r="C39" s="1" t="s">
        <v>165</v>
      </c>
      <c r="D39" s="1" t="s">
        <v>1871</v>
      </c>
      <c r="E39" s="1" t="s">
        <v>248</v>
      </c>
      <c r="F39" s="1" t="s">
        <v>1872</v>
      </c>
      <c r="G39" s="1"/>
      <c r="H39" s="2">
        <v>2012</v>
      </c>
      <c r="I39" s="1" t="s">
        <v>160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44</v>
      </c>
      <c r="B40" s="1" t="s">
        <v>45</v>
      </c>
      <c r="C40" s="1" t="s">
        <v>165</v>
      </c>
      <c r="D40" s="1" t="s">
        <v>1873</v>
      </c>
      <c r="E40" s="1" t="s">
        <v>248</v>
      </c>
      <c r="F40" s="1" t="s">
        <v>1874</v>
      </c>
      <c r="G40" s="1"/>
      <c r="H40" s="2">
        <v>2011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44</v>
      </c>
      <c r="B41" s="1" t="s">
        <v>45</v>
      </c>
      <c r="C41" s="1" t="s">
        <v>165</v>
      </c>
      <c r="D41" s="1" t="s">
        <v>1875</v>
      </c>
      <c r="E41" s="1" t="s">
        <v>248</v>
      </c>
      <c r="F41" s="1" t="s">
        <v>1528</v>
      </c>
      <c r="G41" s="1"/>
      <c r="H41" s="2">
        <v>2012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44</v>
      </c>
      <c r="B42" s="1" t="s">
        <v>45</v>
      </c>
      <c r="C42" s="1" t="s">
        <v>165</v>
      </c>
      <c r="D42" s="1" t="s">
        <v>1876</v>
      </c>
      <c r="E42" s="1" t="s">
        <v>248</v>
      </c>
      <c r="F42" s="1" t="s">
        <v>1868</v>
      </c>
      <c r="G42" s="1"/>
      <c r="H42" s="2">
        <v>2012</v>
      </c>
      <c r="I42" s="1" t="s">
        <v>931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44</v>
      </c>
      <c r="B43" s="1" t="s">
        <v>45</v>
      </c>
      <c r="C43" s="1" t="s">
        <v>165</v>
      </c>
      <c r="D43" s="1" t="s">
        <v>1877</v>
      </c>
      <c r="E43" s="1" t="s">
        <v>248</v>
      </c>
      <c r="F43" s="1" t="s">
        <v>1868</v>
      </c>
      <c r="G43" s="1"/>
      <c r="H43" s="2">
        <v>2012</v>
      </c>
      <c r="I43" s="1" t="s">
        <v>931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44</v>
      </c>
      <c r="B44" s="1" t="s">
        <v>45</v>
      </c>
      <c r="C44" s="1" t="s">
        <v>165</v>
      </c>
      <c r="D44" s="1" t="s">
        <v>1878</v>
      </c>
      <c r="E44" s="1" t="s">
        <v>248</v>
      </c>
      <c r="F44" s="1" t="s">
        <v>1879</v>
      </c>
      <c r="G44" s="1"/>
      <c r="H44" s="2">
        <v>2010</v>
      </c>
      <c r="I44" s="1" t="s">
        <v>180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44</v>
      </c>
      <c r="B45" s="1" t="s">
        <v>45</v>
      </c>
      <c r="C45" s="1" t="s">
        <v>165</v>
      </c>
      <c r="D45" s="1" t="s">
        <v>1880</v>
      </c>
      <c r="E45" s="1" t="s">
        <v>248</v>
      </c>
      <c r="F45" s="1" t="s">
        <v>1881</v>
      </c>
      <c r="G45" s="1"/>
      <c r="H45" s="2">
        <v>2010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44</v>
      </c>
      <c r="B46" s="1" t="s">
        <v>45</v>
      </c>
      <c r="C46" s="1" t="s">
        <v>165</v>
      </c>
      <c r="D46" s="1" t="s">
        <v>1882</v>
      </c>
      <c r="E46" s="1" t="s">
        <v>445</v>
      </c>
      <c r="F46" s="1" t="s">
        <v>976</v>
      </c>
      <c r="G46" s="1" t="s">
        <v>977</v>
      </c>
      <c r="H46" s="2">
        <v>2018</v>
      </c>
      <c r="I46" s="1" t="s">
        <v>180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44</v>
      </c>
      <c r="B47" s="1" t="s">
        <v>45</v>
      </c>
      <c r="C47" s="1" t="s">
        <v>165</v>
      </c>
      <c r="D47" s="1" t="s">
        <v>1883</v>
      </c>
      <c r="E47" s="1" t="s">
        <v>445</v>
      </c>
      <c r="F47" s="1" t="s">
        <v>586</v>
      </c>
      <c r="G47" s="1" t="s">
        <v>691</v>
      </c>
      <c r="H47" s="2">
        <v>2013</v>
      </c>
      <c r="I47" s="1" t="s">
        <v>931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44</v>
      </c>
      <c r="B48" s="1" t="s">
        <v>45</v>
      </c>
      <c r="C48" s="1" t="s">
        <v>165</v>
      </c>
      <c r="D48" s="1" t="s">
        <v>1884</v>
      </c>
      <c r="E48" s="1" t="s">
        <v>445</v>
      </c>
      <c r="F48" s="1" t="s">
        <v>586</v>
      </c>
      <c r="G48" s="1" t="s">
        <v>977</v>
      </c>
      <c r="H48" s="2">
        <v>2013</v>
      </c>
      <c r="I48" s="1" t="s">
        <v>160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44</v>
      </c>
      <c r="B49" s="1" t="s">
        <v>45</v>
      </c>
      <c r="C49" s="1" t="s">
        <v>165</v>
      </c>
      <c r="D49" s="1" t="s">
        <v>1885</v>
      </c>
      <c r="E49" s="1" t="s">
        <v>445</v>
      </c>
      <c r="F49" s="1" t="s">
        <v>586</v>
      </c>
      <c r="G49" s="1" t="s">
        <v>977</v>
      </c>
      <c r="H49" s="2">
        <v>2013</v>
      </c>
      <c r="I49" s="1" t="s">
        <v>931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44</v>
      </c>
      <c r="B50" s="1" t="s">
        <v>45</v>
      </c>
      <c r="C50" s="1" t="s">
        <v>165</v>
      </c>
      <c r="D50" s="1" t="s">
        <v>1886</v>
      </c>
      <c r="E50" s="1" t="s">
        <v>445</v>
      </c>
      <c r="F50" s="1" t="s">
        <v>586</v>
      </c>
      <c r="G50" s="1" t="s">
        <v>977</v>
      </c>
      <c r="H50" s="2">
        <v>2013</v>
      </c>
      <c r="I50" s="1" t="s">
        <v>931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44</v>
      </c>
      <c r="B51" s="1" t="s">
        <v>45</v>
      </c>
      <c r="C51" s="1" t="s">
        <v>165</v>
      </c>
      <c r="D51" s="1" t="s">
        <v>1887</v>
      </c>
      <c r="E51" s="1" t="s">
        <v>445</v>
      </c>
      <c r="F51" s="1" t="s">
        <v>586</v>
      </c>
      <c r="G51" s="1" t="s">
        <v>977</v>
      </c>
      <c r="H51" s="2">
        <v>2013</v>
      </c>
      <c r="I51" s="1" t="s">
        <v>931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44</v>
      </c>
      <c r="B52" s="1" t="s">
        <v>45</v>
      </c>
      <c r="C52" s="1" t="s">
        <v>165</v>
      </c>
      <c r="D52" s="1" t="s">
        <v>1888</v>
      </c>
      <c r="E52" s="1" t="s">
        <v>445</v>
      </c>
      <c r="F52" s="1" t="s">
        <v>586</v>
      </c>
      <c r="G52" s="1" t="s">
        <v>689</v>
      </c>
      <c r="H52" s="2">
        <v>2013</v>
      </c>
      <c r="I52" s="1" t="s">
        <v>931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44</v>
      </c>
      <c r="B53" s="1" t="s">
        <v>45</v>
      </c>
      <c r="C53" s="1" t="s">
        <v>165</v>
      </c>
      <c r="D53" s="1" t="s">
        <v>1889</v>
      </c>
      <c r="E53" s="1" t="s">
        <v>445</v>
      </c>
      <c r="F53" s="1" t="s">
        <v>586</v>
      </c>
      <c r="G53" s="1" t="s">
        <v>977</v>
      </c>
      <c r="H53" s="2">
        <v>2013</v>
      </c>
      <c r="I53" s="1" t="s">
        <v>180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44</v>
      </c>
      <c r="B54" s="1" t="s">
        <v>45</v>
      </c>
      <c r="C54" s="1" t="s">
        <v>165</v>
      </c>
      <c r="D54" s="1" t="s">
        <v>347</v>
      </c>
      <c r="E54" s="1" t="s">
        <v>143</v>
      </c>
      <c r="F54" s="1" t="s">
        <v>348</v>
      </c>
      <c r="G54" s="1" t="s">
        <v>1141</v>
      </c>
      <c r="H54" s="2">
        <v>2012</v>
      </c>
      <c r="I54" s="1" t="s">
        <v>180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44</v>
      </c>
      <c r="B55" s="1" t="s">
        <v>45</v>
      </c>
      <c r="C55" s="1" t="s">
        <v>165</v>
      </c>
      <c r="D55" s="1" t="s">
        <v>347</v>
      </c>
      <c r="E55" s="1" t="s">
        <v>143</v>
      </c>
      <c r="F55" s="1" t="s">
        <v>348</v>
      </c>
      <c r="G55" s="1" t="s">
        <v>1070</v>
      </c>
      <c r="H55" s="2">
        <v>2012</v>
      </c>
      <c r="I55" s="1" t="s">
        <v>931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44</v>
      </c>
      <c r="B56" s="1" t="s">
        <v>45</v>
      </c>
      <c r="C56" s="1" t="s">
        <v>165</v>
      </c>
      <c r="D56" s="1" t="s">
        <v>1304</v>
      </c>
      <c r="E56" s="1" t="s">
        <v>143</v>
      </c>
      <c r="F56" s="1"/>
      <c r="G56" s="1"/>
      <c r="H56" s="2">
        <v>1956</v>
      </c>
      <c r="I56" s="1" t="s">
        <v>1551</v>
      </c>
      <c r="J56" s="3">
        <v>18</v>
      </c>
      <c r="K56" s="1" t="s">
        <v>138</v>
      </c>
      <c r="L56" s="86">
        <v>0</v>
      </c>
    </row>
    <row r="57" spans="1:12" x14ac:dyDescent="0.2">
      <c r="A57" s="1" t="s">
        <v>44</v>
      </c>
      <c r="B57" s="1" t="s">
        <v>45</v>
      </c>
      <c r="C57" s="1" t="s">
        <v>165</v>
      </c>
      <c r="D57" s="1" t="s">
        <v>1304</v>
      </c>
      <c r="E57" s="1" t="s">
        <v>143</v>
      </c>
      <c r="F57" s="1"/>
      <c r="G57" s="1"/>
      <c r="H57" s="2">
        <v>1956</v>
      </c>
      <c r="I57" s="1" t="s">
        <v>200</v>
      </c>
      <c r="J57" s="3">
        <v>6</v>
      </c>
      <c r="K57" s="1" t="s">
        <v>138</v>
      </c>
      <c r="L57" s="86">
        <v>0</v>
      </c>
    </row>
    <row r="58" spans="1:12" x14ac:dyDescent="0.2">
      <c r="A58" s="1" t="s">
        <v>44</v>
      </c>
      <c r="B58" s="1" t="s">
        <v>45</v>
      </c>
      <c r="C58" s="1" t="s">
        <v>165</v>
      </c>
      <c r="D58" s="1" t="s">
        <v>1304</v>
      </c>
      <c r="E58" s="1" t="s">
        <v>143</v>
      </c>
      <c r="F58" s="1"/>
      <c r="G58" s="1"/>
      <c r="H58" s="2">
        <v>1956</v>
      </c>
      <c r="I58" s="1" t="s">
        <v>588</v>
      </c>
      <c r="J58" s="3">
        <v>6</v>
      </c>
      <c r="K58" s="1" t="s">
        <v>138</v>
      </c>
      <c r="L58" s="86">
        <v>0</v>
      </c>
    </row>
    <row r="59" spans="1:12" x14ac:dyDescent="0.2">
      <c r="A59" s="1" t="s">
        <v>44</v>
      </c>
      <c r="B59" s="1" t="s">
        <v>45</v>
      </c>
      <c r="C59" s="1" t="s">
        <v>165</v>
      </c>
      <c r="D59" s="1" t="s">
        <v>1304</v>
      </c>
      <c r="E59" s="1" t="s">
        <v>143</v>
      </c>
      <c r="F59" s="1"/>
      <c r="G59" s="1"/>
      <c r="H59" s="2">
        <v>1956</v>
      </c>
      <c r="I59" s="1" t="s">
        <v>351</v>
      </c>
      <c r="J59" s="3">
        <v>6</v>
      </c>
      <c r="K59" s="1" t="s">
        <v>138</v>
      </c>
      <c r="L59" s="86">
        <v>0</v>
      </c>
    </row>
    <row r="60" spans="1:12" x14ac:dyDescent="0.2">
      <c r="A60" s="1" t="s">
        <v>44</v>
      </c>
      <c r="B60" s="1" t="s">
        <v>45</v>
      </c>
      <c r="C60" s="1" t="s">
        <v>165</v>
      </c>
      <c r="D60" s="1" t="s">
        <v>1304</v>
      </c>
      <c r="E60" s="1" t="s">
        <v>143</v>
      </c>
      <c r="F60" s="1"/>
      <c r="G60" s="1"/>
      <c r="H60" s="2">
        <v>1956</v>
      </c>
      <c r="I60" s="1" t="s">
        <v>931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44</v>
      </c>
      <c r="B61" s="1" t="s">
        <v>45</v>
      </c>
      <c r="C61" s="1" t="s">
        <v>165</v>
      </c>
      <c r="D61" s="1" t="s">
        <v>1304</v>
      </c>
      <c r="E61" s="1" t="s">
        <v>143</v>
      </c>
      <c r="F61" s="1"/>
      <c r="G61" s="1"/>
      <c r="H61" s="2">
        <v>1956</v>
      </c>
      <c r="I61" s="1" t="s">
        <v>160</v>
      </c>
      <c r="J61" s="3">
        <v>43</v>
      </c>
      <c r="K61" s="1" t="s">
        <v>138</v>
      </c>
      <c r="L61" s="86">
        <v>0</v>
      </c>
    </row>
    <row r="62" spans="1:12" x14ac:dyDescent="0.2">
      <c r="A62" s="1" t="s">
        <v>44</v>
      </c>
      <c r="B62" s="1" t="s">
        <v>45</v>
      </c>
      <c r="C62" s="1" t="s">
        <v>165</v>
      </c>
      <c r="D62" s="1" t="s">
        <v>214</v>
      </c>
      <c r="E62" s="1" t="s">
        <v>143</v>
      </c>
      <c r="F62" s="1"/>
      <c r="G62" s="1"/>
      <c r="H62" s="2">
        <v>2012</v>
      </c>
      <c r="I62" s="1" t="s">
        <v>1551</v>
      </c>
      <c r="J62" s="3">
        <v>19</v>
      </c>
      <c r="K62" s="1" t="s">
        <v>138</v>
      </c>
      <c r="L62" s="86">
        <v>0</v>
      </c>
    </row>
    <row r="63" spans="1:12" x14ac:dyDescent="0.2">
      <c r="A63" s="1" t="s">
        <v>44</v>
      </c>
      <c r="B63" s="1" t="s">
        <v>45</v>
      </c>
      <c r="C63" s="1" t="s">
        <v>165</v>
      </c>
      <c r="D63" s="1" t="s">
        <v>214</v>
      </c>
      <c r="E63" s="1" t="s">
        <v>143</v>
      </c>
      <c r="F63" s="1"/>
      <c r="G63" s="1"/>
      <c r="H63" s="2">
        <v>2012</v>
      </c>
      <c r="I63" s="1" t="s">
        <v>931</v>
      </c>
      <c r="J63" s="3">
        <v>28</v>
      </c>
      <c r="K63" s="1" t="s">
        <v>138</v>
      </c>
      <c r="L63" s="86">
        <v>0</v>
      </c>
    </row>
    <row r="64" spans="1:12" x14ac:dyDescent="0.2">
      <c r="A64" s="1" t="s">
        <v>44</v>
      </c>
      <c r="B64" s="1" t="s">
        <v>45</v>
      </c>
      <c r="C64" s="1" t="s">
        <v>165</v>
      </c>
      <c r="D64" s="1" t="s">
        <v>214</v>
      </c>
      <c r="E64" s="1" t="s">
        <v>143</v>
      </c>
      <c r="F64" s="1"/>
      <c r="G64" s="1"/>
      <c r="H64" s="2">
        <v>2012</v>
      </c>
      <c r="I64" s="1" t="s">
        <v>200</v>
      </c>
      <c r="J64" s="3">
        <v>32</v>
      </c>
      <c r="K64" s="1" t="s">
        <v>138</v>
      </c>
      <c r="L64" s="86">
        <v>0</v>
      </c>
    </row>
    <row r="65" spans="1:12" x14ac:dyDescent="0.2">
      <c r="A65" s="1" t="s">
        <v>44</v>
      </c>
      <c r="B65" s="1" t="s">
        <v>45</v>
      </c>
      <c r="C65" s="1" t="s">
        <v>165</v>
      </c>
      <c r="D65" s="1" t="s">
        <v>214</v>
      </c>
      <c r="E65" s="1" t="s">
        <v>143</v>
      </c>
      <c r="F65" s="1"/>
      <c r="G65" s="1"/>
      <c r="H65" s="2">
        <v>2012</v>
      </c>
      <c r="I65" s="1" t="s">
        <v>351</v>
      </c>
      <c r="J65" s="3">
        <v>31</v>
      </c>
      <c r="K65" s="1" t="s">
        <v>138</v>
      </c>
      <c r="L65" s="86">
        <v>0</v>
      </c>
    </row>
    <row r="66" spans="1:12" x14ac:dyDescent="0.2">
      <c r="A66" s="1" t="s">
        <v>44</v>
      </c>
      <c r="B66" s="1" t="s">
        <v>45</v>
      </c>
      <c r="C66" s="1" t="s">
        <v>165</v>
      </c>
      <c r="D66" s="1" t="s">
        <v>214</v>
      </c>
      <c r="E66" s="1" t="s">
        <v>143</v>
      </c>
      <c r="F66" s="1"/>
      <c r="G66" s="1"/>
      <c r="H66" s="2">
        <v>2012</v>
      </c>
      <c r="I66" s="1" t="s">
        <v>588</v>
      </c>
      <c r="J66" s="3">
        <v>31</v>
      </c>
      <c r="K66" s="1" t="s">
        <v>138</v>
      </c>
      <c r="L66" s="86">
        <v>0</v>
      </c>
    </row>
    <row r="67" spans="1:12" x14ac:dyDescent="0.2">
      <c r="A67" s="1" t="s">
        <v>44</v>
      </c>
      <c r="B67" s="1" t="s">
        <v>45</v>
      </c>
      <c r="C67" s="1" t="s">
        <v>165</v>
      </c>
      <c r="D67" s="1" t="s">
        <v>214</v>
      </c>
      <c r="E67" s="1" t="s">
        <v>143</v>
      </c>
      <c r="F67" s="1"/>
      <c r="G67" s="1"/>
      <c r="H67" s="2">
        <v>2012</v>
      </c>
      <c r="I67" s="1" t="s">
        <v>160</v>
      </c>
      <c r="J67" s="3">
        <v>4</v>
      </c>
      <c r="K67" s="1" t="s">
        <v>138</v>
      </c>
      <c r="L67" s="86">
        <v>0</v>
      </c>
    </row>
    <row r="68" spans="1:12" x14ac:dyDescent="0.2">
      <c r="A68" s="1" t="s">
        <v>44</v>
      </c>
      <c r="B68" s="1" t="s">
        <v>45</v>
      </c>
      <c r="C68" s="1" t="s">
        <v>165</v>
      </c>
      <c r="D68" s="1" t="s">
        <v>589</v>
      </c>
      <c r="E68" s="1" t="s">
        <v>1635</v>
      </c>
      <c r="F68" s="1"/>
      <c r="G68" s="1"/>
      <c r="H68" s="2">
        <v>2012</v>
      </c>
      <c r="I68" s="1" t="s">
        <v>1551</v>
      </c>
      <c r="J68" s="3">
        <v>11</v>
      </c>
      <c r="K68" s="1" t="s">
        <v>138</v>
      </c>
      <c r="L68" s="86">
        <v>0</v>
      </c>
    </row>
    <row r="69" spans="1:12" x14ac:dyDescent="0.2">
      <c r="A69" s="1" t="s">
        <v>44</v>
      </c>
      <c r="B69" s="1" t="s">
        <v>45</v>
      </c>
      <c r="C69" s="1" t="s">
        <v>165</v>
      </c>
      <c r="D69" s="1" t="s">
        <v>499</v>
      </c>
      <c r="E69" s="1" t="s">
        <v>143</v>
      </c>
      <c r="F69" s="1"/>
      <c r="G69" s="1"/>
      <c r="H69" s="2">
        <v>2012</v>
      </c>
      <c r="I69" s="1" t="s">
        <v>931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44</v>
      </c>
      <c r="B70" s="1" t="s">
        <v>45</v>
      </c>
      <c r="C70" s="1" t="s">
        <v>165</v>
      </c>
      <c r="D70" s="1" t="s">
        <v>1890</v>
      </c>
      <c r="E70" s="1" t="s">
        <v>1209</v>
      </c>
      <c r="F70" s="1"/>
      <c r="G70" s="1"/>
      <c r="H70" s="2">
        <v>2012</v>
      </c>
      <c r="I70" s="1" t="s">
        <v>180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44</v>
      </c>
      <c r="B71" s="1" t="s">
        <v>45</v>
      </c>
      <c r="C71" s="1" t="s">
        <v>175</v>
      </c>
      <c r="D71" s="1" t="s">
        <v>1891</v>
      </c>
      <c r="E71" s="1" t="s">
        <v>1892</v>
      </c>
      <c r="F71" s="1" t="s">
        <v>1893</v>
      </c>
      <c r="G71" s="1" t="s">
        <v>1894</v>
      </c>
      <c r="H71" s="2">
        <v>2008</v>
      </c>
      <c r="I71" s="1" t="s">
        <v>588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44</v>
      </c>
      <c r="B72" s="1" t="s">
        <v>45</v>
      </c>
      <c r="C72" s="1" t="s">
        <v>175</v>
      </c>
      <c r="D72" s="1" t="s">
        <v>1891</v>
      </c>
      <c r="E72" s="1" t="s">
        <v>1892</v>
      </c>
      <c r="F72" s="1" t="s">
        <v>1895</v>
      </c>
      <c r="G72" s="1" t="s">
        <v>1896</v>
      </c>
      <c r="H72" s="2">
        <v>2013</v>
      </c>
      <c r="I72" s="1" t="s">
        <v>588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44</v>
      </c>
      <c r="B73" s="1" t="s">
        <v>45</v>
      </c>
      <c r="C73" s="1" t="s">
        <v>175</v>
      </c>
      <c r="D73" s="1" t="s">
        <v>1891</v>
      </c>
      <c r="E73" s="1" t="s">
        <v>1892</v>
      </c>
      <c r="F73" s="1" t="s">
        <v>1895</v>
      </c>
      <c r="G73" s="1" t="s">
        <v>1897</v>
      </c>
      <c r="H73" s="2">
        <v>2013</v>
      </c>
      <c r="I73" s="1" t="s">
        <v>588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44</v>
      </c>
      <c r="B74" s="1" t="s">
        <v>45</v>
      </c>
      <c r="C74" s="1" t="s">
        <v>175</v>
      </c>
      <c r="D74" s="1" t="s">
        <v>1891</v>
      </c>
      <c r="E74" s="1" t="s">
        <v>1892</v>
      </c>
      <c r="F74" s="1" t="s">
        <v>1898</v>
      </c>
      <c r="G74" s="1" t="s">
        <v>1899</v>
      </c>
      <c r="H74" s="2">
        <v>2013</v>
      </c>
      <c r="I74" s="1" t="s">
        <v>588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44</v>
      </c>
      <c r="B75" s="1" t="s">
        <v>45</v>
      </c>
      <c r="C75" s="1" t="s">
        <v>175</v>
      </c>
      <c r="D75" s="1" t="s">
        <v>1891</v>
      </c>
      <c r="E75" s="1" t="s">
        <v>143</v>
      </c>
      <c r="F75" s="1"/>
      <c r="G75" s="1" t="s">
        <v>1900</v>
      </c>
      <c r="H75" s="2">
        <v>2013</v>
      </c>
      <c r="I75" s="1" t="s">
        <v>588</v>
      </c>
      <c r="J75" s="3">
        <v>1</v>
      </c>
      <c r="K75" s="1" t="s">
        <v>138</v>
      </c>
      <c r="L75" s="86">
        <v>0</v>
      </c>
    </row>
    <row r="76" spans="1:12" x14ac:dyDescent="0.2">
      <c r="A76" s="1" t="s">
        <v>44</v>
      </c>
      <c r="B76" s="1" t="s">
        <v>45</v>
      </c>
      <c r="C76" s="1" t="s">
        <v>175</v>
      </c>
      <c r="D76" s="1" t="s">
        <v>1891</v>
      </c>
      <c r="E76" s="1" t="s">
        <v>143</v>
      </c>
      <c r="F76" s="1"/>
      <c r="G76" s="1" t="s">
        <v>1901</v>
      </c>
      <c r="H76" s="2">
        <v>2013</v>
      </c>
      <c r="I76" s="1" t="s">
        <v>588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44</v>
      </c>
      <c r="B77" s="1" t="s">
        <v>45</v>
      </c>
      <c r="C77" s="1" t="s">
        <v>175</v>
      </c>
      <c r="D77" s="1" t="s">
        <v>1902</v>
      </c>
      <c r="E77" s="1" t="s">
        <v>356</v>
      </c>
      <c r="F77" s="1" t="s">
        <v>1903</v>
      </c>
      <c r="G77" s="1" t="s">
        <v>1904</v>
      </c>
      <c r="H77" s="2">
        <v>2012</v>
      </c>
      <c r="I77" s="1" t="s">
        <v>180</v>
      </c>
      <c r="J77" s="3">
        <v>1</v>
      </c>
      <c r="K77" s="1" t="s">
        <v>138</v>
      </c>
      <c r="L77" s="86">
        <v>0</v>
      </c>
    </row>
    <row r="78" spans="1:12" x14ac:dyDescent="0.2">
      <c r="A78" s="1" t="s">
        <v>44</v>
      </c>
      <c r="B78" s="1" t="s">
        <v>45</v>
      </c>
      <c r="C78" s="1" t="s">
        <v>175</v>
      </c>
      <c r="D78" s="1" t="s">
        <v>176</v>
      </c>
      <c r="E78" s="1" t="s">
        <v>356</v>
      </c>
      <c r="F78" s="1" t="s">
        <v>1905</v>
      </c>
      <c r="G78" s="1" t="s">
        <v>1906</v>
      </c>
      <c r="H78" s="2">
        <v>2012</v>
      </c>
      <c r="I78" s="1" t="s">
        <v>180</v>
      </c>
      <c r="J78" s="3">
        <v>1</v>
      </c>
      <c r="K78" s="1" t="s">
        <v>138</v>
      </c>
      <c r="L78" s="86">
        <v>0</v>
      </c>
    </row>
    <row r="79" spans="1:12" x14ac:dyDescent="0.2">
      <c r="A79" s="1" t="s">
        <v>44</v>
      </c>
      <c r="B79" s="1" t="s">
        <v>45</v>
      </c>
      <c r="C79" s="1" t="s">
        <v>175</v>
      </c>
      <c r="D79" s="1" t="s">
        <v>176</v>
      </c>
      <c r="E79" s="1" t="s">
        <v>356</v>
      </c>
      <c r="F79" s="1" t="s">
        <v>1905</v>
      </c>
      <c r="G79" s="1" t="s">
        <v>1906</v>
      </c>
      <c r="H79" s="2">
        <v>2012</v>
      </c>
      <c r="I79" s="1" t="s">
        <v>180</v>
      </c>
      <c r="J79" s="3">
        <v>1</v>
      </c>
      <c r="K79" s="1" t="s">
        <v>138</v>
      </c>
      <c r="L79" s="86">
        <v>0</v>
      </c>
    </row>
    <row r="80" spans="1:12" x14ac:dyDescent="0.2">
      <c r="A80" s="1" t="s">
        <v>44</v>
      </c>
      <c r="B80" s="1" t="s">
        <v>45</v>
      </c>
      <c r="C80" s="1" t="s">
        <v>175</v>
      </c>
      <c r="D80" s="1" t="s">
        <v>507</v>
      </c>
      <c r="E80" s="1" t="s">
        <v>356</v>
      </c>
      <c r="F80" s="1" t="s">
        <v>1907</v>
      </c>
      <c r="G80" s="1" t="s">
        <v>1908</v>
      </c>
      <c r="H80" s="2">
        <v>2012</v>
      </c>
      <c r="I80" s="1" t="s">
        <v>180</v>
      </c>
      <c r="J80" s="3">
        <v>1</v>
      </c>
      <c r="K80" s="1" t="s">
        <v>138</v>
      </c>
      <c r="L80" s="86">
        <v>0</v>
      </c>
    </row>
    <row r="81" spans="1:12" x14ac:dyDescent="0.2">
      <c r="A81" s="1" t="s">
        <v>44</v>
      </c>
      <c r="B81" s="1" t="s">
        <v>45</v>
      </c>
      <c r="C81" s="1" t="s">
        <v>175</v>
      </c>
      <c r="D81" s="1" t="s">
        <v>1909</v>
      </c>
      <c r="E81" s="1" t="s">
        <v>356</v>
      </c>
      <c r="F81" s="1"/>
      <c r="G81" s="1"/>
      <c r="H81" s="2">
        <v>2012</v>
      </c>
      <c r="I81" s="1" t="s">
        <v>1910</v>
      </c>
      <c r="J81" s="3">
        <v>1</v>
      </c>
      <c r="K81" s="1" t="s">
        <v>138</v>
      </c>
      <c r="L81" s="86">
        <v>0</v>
      </c>
    </row>
    <row r="82" spans="1:12" x14ac:dyDescent="0.2">
      <c r="A82" s="1" t="s">
        <v>44</v>
      </c>
      <c r="B82" s="1" t="s">
        <v>45</v>
      </c>
      <c r="C82" s="1" t="s">
        <v>175</v>
      </c>
      <c r="D82" s="1" t="s">
        <v>1911</v>
      </c>
      <c r="E82" s="1" t="s">
        <v>356</v>
      </c>
      <c r="F82" s="1" t="s">
        <v>1912</v>
      </c>
      <c r="G82" s="1"/>
      <c r="H82" s="2">
        <v>2012</v>
      </c>
      <c r="I82" s="1" t="s">
        <v>180</v>
      </c>
      <c r="J82" s="3">
        <v>1</v>
      </c>
      <c r="K82" s="1" t="s">
        <v>138</v>
      </c>
      <c r="L82" s="86">
        <v>0</v>
      </c>
    </row>
    <row r="83" spans="1:12" x14ac:dyDescent="0.2">
      <c r="A83" s="1" t="s">
        <v>44</v>
      </c>
      <c r="B83" s="1" t="s">
        <v>45</v>
      </c>
      <c r="C83" s="1" t="s">
        <v>175</v>
      </c>
      <c r="D83" s="1" t="s">
        <v>1913</v>
      </c>
      <c r="E83" s="1" t="s">
        <v>356</v>
      </c>
      <c r="F83" s="1" t="s">
        <v>1912</v>
      </c>
      <c r="G83" s="1"/>
      <c r="H83" s="2">
        <v>2013</v>
      </c>
      <c r="I83" s="1" t="s">
        <v>180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44</v>
      </c>
      <c r="B84" s="1" t="s">
        <v>45</v>
      </c>
      <c r="C84" s="1" t="s">
        <v>175</v>
      </c>
      <c r="D84" s="1" t="s">
        <v>1909</v>
      </c>
      <c r="E84" s="1" t="s">
        <v>356</v>
      </c>
      <c r="F84" s="1" t="s">
        <v>1914</v>
      </c>
      <c r="G84" s="1" t="s">
        <v>1915</v>
      </c>
      <c r="H84" s="2">
        <v>2024</v>
      </c>
      <c r="I84" s="1" t="s">
        <v>1910</v>
      </c>
      <c r="J84" s="3">
        <v>1</v>
      </c>
      <c r="K84" s="1" t="s">
        <v>138</v>
      </c>
      <c r="L84" s="86">
        <v>0</v>
      </c>
    </row>
    <row r="85" spans="1:12" x14ac:dyDescent="0.2">
      <c r="A85" s="1" t="s">
        <v>44</v>
      </c>
      <c r="B85" s="1" t="s">
        <v>45</v>
      </c>
      <c r="C85" s="1" t="s">
        <v>175</v>
      </c>
      <c r="D85" s="1" t="s">
        <v>1916</v>
      </c>
      <c r="E85" s="1" t="s">
        <v>504</v>
      </c>
      <c r="F85" s="1" t="s">
        <v>1917</v>
      </c>
      <c r="G85" s="1" t="s">
        <v>1918</v>
      </c>
      <c r="H85" s="2">
        <v>2024</v>
      </c>
      <c r="I85" s="1" t="s">
        <v>180</v>
      </c>
      <c r="J85" s="3">
        <v>1</v>
      </c>
      <c r="K85" s="1" t="s">
        <v>138</v>
      </c>
      <c r="L85" s="86">
        <v>0</v>
      </c>
    </row>
    <row r="86" spans="1:12" x14ac:dyDescent="0.2">
      <c r="A86" s="1" t="s">
        <v>44</v>
      </c>
      <c r="B86" s="1" t="s">
        <v>45</v>
      </c>
      <c r="C86" s="1" t="s">
        <v>175</v>
      </c>
      <c r="D86" s="1" t="s">
        <v>1919</v>
      </c>
      <c r="E86" s="1" t="s">
        <v>1080</v>
      </c>
      <c r="F86" s="1" t="s">
        <v>1920</v>
      </c>
      <c r="G86" s="1" t="s">
        <v>1921</v>
      </c>
      <c r="H86" s="2">
        <v>2012</v>
      </c>
      <c r="I86" s="1" t="s">
        <v>588</v>
      </c>
      <c r="J86" s="3">
        <v>1</v>
      </c>
      <c r="K86" s="1" t="s">
        <v>138</v>
      </c>
      <c r="L86" s="86">
        <v>0</v>
      </c>
    </row>
    <row r="87" spans="1:12" x14ac:dyDescent="0.2">
      <c r="A87" s="1" t="s">
        <v>44</v>
      </c>
      <c r="B87" s="1" t="s">
        <v>45</v>
      </c>
      <c r="C87" s="1" t="s">
        <v>175</v>
      </c>
      <c r="D87" s="1" t="s">
        <v>1919</v>
      </c>
      <c r="E87" s="1" t="s">
        <v>1080</v>
      </c>
      <c r="F87" s="1" t="s">
        <v>1922</v>
      </c>
      <c r="G87" s="1" t="s">
        <v>1923</v>
      </c>
      <c r="H87" s="2">
        <v>2012</v>
      </c>
      <c r="I87" s="1" t="s">
        <v>588</v>
      </c>
      <c r="J87" s="3">
        <v>1</v>
      </c>
      <c r="K87" s="1" t="s">
        <v>138</v>
      </c>
      <c r="L87" s="86">
        <v>0</v>
      </c>
    </row>
    <row r="88" spans="1:12" x14ac:dyDescent="0.2">
      <c r="A88" s="1" t="s">
        <v>44</v>
      </c>
      <c r="B88" s="1" t="s">
        <v>45</v>
      </c>
      <c r="C88" s="1" t="s">
        <v>175</v>
      </c>
      <c r="D88" s="1" t="s">
        <v>1924</v>
      </c>
      <c r="E88" s="1" t="s">
        <v>504</v>
      </c>
      <c r="F88" s="1"/>
      <c r="G88" s="1"/>
      <c r="H88" s="2">
        <v>2020</v>
      </c>
      <c r="I88" s="1" t="s">
        <v>1551</v>
      </c>
      <c r="J88" s="3">
        <v>1</v>
      </c>
      <c r="K88" s="1" t="s">
        <v>138</v>
      </c>
      <c r="L88" s="86">
        <v>0</v>
      </c>
    </row>
    <row r="89" spans="1:12" x14ac:dyDescent="0.2">
      <c r="A89" s="1" t="s">
        <v>44</v>
      </c>
      <c r="B89" s="1" t="s">
        <v>45</v>
      </c>
      <c r="C89" s="1" t="s">
        <v>175</v>
      </c>
      <c r="D89" s="1" t="s">
        <v>1924</v>
      </c>
      <c r="E89" s="1" t="s">
        <v>219</v>
      </c>
      <c r="F89" s="1"/>
      <c r="G89" s="1"/>
      <c r="H89" s="2">
        <v>2012</v>
      </c>
      <c r="I89" s="1" t="s">
        <v>931</v>
      </c>
      <c r="J89" s="3">
        <v>1</v>
      </c>
      <c r="K89" s="1" t="s">
        <v>138</v>
      </c>
      <c r="L89" s="86">
        <v>0</v>
      </c>
    </row>
    <row r="90" spans="1:12" x14ac:dyDescent="0.2">
      <c r="A90" s="1" t="s">
        <v>44</v>
      </c>
      <c r="B90" s="1" t="s">
        <v>45</v>
      </c>
      <c r="C90" s="1" t="s">
        <v>175</v>
      </c>
      <c r="D90" s="1" t="s">
        <v>1925</v>
      </c>
      <c r="E90" s="1" t="s">
        <v>1926</v>
      </c>
      <c r="F90" s="1" t="s">
        <v>1927</v>
      </c>
      <c r="G90" s="1"/>
      <c r="H90" s="2">
        <v>2022</v>
      </c>
      <c r="I90" s="1" t="s">
        <v>160</v>
      </c>
      <c r="J90" s="3">
        <v>1</v>
      </c>
      <c r="K90" s="1" t="s">
        <v>138</v>
      </c>
      <c r="L90" s="86">
        <v>0</v>
      </c>
    </row>
    <row r="91" spans="1:12" x14ac:dyDescent="0.2">
      <c r="A91" s="1" t="s">
        <v>44</v>
      </c>
      <c r="B91" s="1" t="s">
        <v>45</v>
      </c>
      <c r="C91" s="1" t="s">
        <v>175</v>
      </c>
      <c r="D91" s="1" t="s">
        <v>1928</v>
      </c>
      <c r="E91" s="1" t="s">
        <v>1929</v>
      </c>
      <c r="F91" s="1"/>
      <c r="G91" s="1"/>
      <c r="H91" s="2">
        <v>2012</v>
      </c>
      <c r="I91" s="1" t="s">
        <v>931</v>
      </c>
      <c r="J91" s="3">
        <v>1</v>
      </c>
      <c r="K91" s="1" t="s">
        <v>138</v>
      </c>
      <c r="L91" s="86">
        <v>0</v>
      </c>
    </row>
    <row r="92" spans="1:12" x14ac:dyDescent="0.2">
      <c r="A92" s="1" t="s">
        <v>44</v>
      </c>
      <c r="B92" s="1" t="s">
        <v>45</v>
      </c>
      <c r="C92" s="1" t="s">
        <v>175</v>
      </c>
      <c r="D92" s="1" t="s">
        <v>1928</v>
      </c>
      <c r="E92" s="1" t="s">
        <v>1929</v>
      </c>
      <c r="F92" s="1"/>
      <c r="G92" s="1"/>
      <c r="H92" s="2">
        <v>2012</v>
      </c>
      <c r="I92" s="1" t="s">
        <v>931</v>
      </c>
      <c r="J92" s="3">
        <v>1</v>
      </c>
      <c r="K92" s="1" t="s">
        <v>138</v>
      </c>
      <c r="L92" s="86">
        <v>0</v>
      </c>
    </row>
    <row r="93" spans="1:12" x14ac:dyDescent="0.2">
      <c r="A93" s="1" t="s">
        <v>44</v>
      </c>
      <c r="B93" s="1" t="s">
        <v>45</v>
      </c>
      <c r="C93" s="1" t="s">
        <v>175</v>
      </c>
      <c r="D93" s="1" t="s">
        <v>1930</v>
      </c>
      <c r="E93" s="1" t="s">
        <v>511</v>
      </c>
      <c r="F93" s="1" t="s">
        <v>1931</v>
      </c>
      <c r="G93" s="1" t="s">
        <v>1932</v>
      </c>
      <c r="H93" s="2">
        <v>2012</v>
      </c>
      <c r="I93" s="1" t="s">
        <v>931</v>
      </c>
      <c r="J93" s="3">
        <v>1</v>
      </c>
      <c r="K93" s="1" t="s">
        <v>138</v>
      </c>
      <c r="L93" s="86">
        <v>0</v>
      </c>
    </row>
    <row r="94" spans="1:12" x14ac:dyDescent="0.2">
      <c r="A94" s="1" t="s">
        <v>44</v>
      </c>
      <c r="B94" s="1" t="s">
        <v>45</v>
      </c>
      <c r="C94" s="1" t="s">
        <v>175</v>
      </c>
      <c r="D94" s="1" t="s">
        <v>1933</v>
      </c>
      <c r="E94" s="1" t="s">
        <v>511</v>
      </c>
      <c r="F94" s="1" t="s">
        <v>1934</v>
      </c>
      <c r="G94" s="1" t="s">
        <v>1935</v>
      </c>
      <c r="H94" s="2">
        <v>2012</v>
      </c>
      <c r="I94" s="1" t="s">
        <v>160</v>
      </c>
      <c r="J94" s="3">
        <v>1</v>
      </c>
      <c r="K94" s="1" t="s">
        <v>138</v>
      </c>
      <c r="L94" s="86">
        <v>0</v>
      </c>
    </row>
    <row r="95" spans="1:12" x14ac:dyDescent="0.2">
      <c r="A95" s="1" t="s">
        <v>44</v>
      </c>
      <c r="B95" s="1" t="s">
        <v>45</v>
      </c>
      <c r="C95" s="1" t="s">
        <v>175</v>
      </c>
      <c r="D95" s="1" t="s">
        <v>1936</v>
      </c>
      <c r="E95" s="1" t="s">
        <v>511</v>
      </c>
      <c r="F95" s="1" t="s">
        <v>1937</v>
      </c>
      <c r="G95" s="1" t="s">
        <v>1938</v>
      </c>
      <c r="H95" s="2">
        <v>2012</v>
      </c>
      <c r="I95" s="1" t="s">
        <v>180</v>
      </c>
      <c r="J95" s="3">
        <v>1</v>
      </c>
      <c r="K95" s="1" t="s">
        <v>138</v>
      </c>
      <c r="L95" s="86">
        <v>0</v>
      </c>
    </row>
    <row r="96" spans="1:12" x14ac:dyDescent="0.2">
      <c r="A96" s="1" t="s">
        <v>44</v>
      </c>
      <c r="B96" s="1" t="s">
        <v>45</v>
      </c>
      <c r="C96" s="1" t="s">
        <v>175</v>
      </c>
      <c r="D96" s="1" t="s">
        <v>1939</v>
      </c>
      <c r="E96" s="1" t="s">
        <v>511</v>
      </c>
      <c r="F96" s="1" t="s">
        <v>1940</v>
      </c>
      <c r="G96" s="1" t="s">
        <v>1941</v>
      </c>
      <c r="H96" s="2">
        <v>2012</v>
      </c>
      <c r="I96" s="1" t="s">
        <v>180</v>
      </c>
      <c r="J96" s="3">
        <v>1</v>
      </c>
      <c r="K96" s="1" t="s">
        <v>138</v>
      </c>
      <c r="L96" s="86">
        <v>0</v>
      </c>
    </row>
    <row r="97" spans="1:12" x14ac:dyDescent="0.2">
      <c r="A97" s="1" t="s">
        <v>44</v>
      </c>
      <c r="B97" s="1" t="s">
        <v>45</v>
      </c>
      <c r="C97" s="1" t="s">
        <v>175</v>
      </c>
      <c r="D97" s="1" t="s">
        <v>1942</v>
      </c>
      <c r="E97" s="1" t="s">
        <v>511</v>
      </c>
      <c r="F97" s="1" t="s">
        <v>1943</v>
      </c>
      <c r="G97" s="1" t="s">
        <v>1944</v>
      </c>
      <c r="H97" s="2">
        <v>2012</v>
      </c>
      <c r="I97" s="1" t="s">
        <v>180</v>
      </c>
      <c r="J97" s="3">
        <v>1</v>
      </c>
      <c r="K97" s="1" t="s">
        <v>138</v>
      </c>
      <c r="L97" s="86">
        <v>0</v>
      </c>
    </row>
    <row r="98" spans="1:12" x14ac:dyDescent="0.2">
      <c r="A98" s="1" t="s">
        <v>44</v>
      </c>
      <c r="B98" s="1" t="s">
        <v>45</v>
      </c>
      <c r="C98" s="1" t="s">
        <v>175</v>
      </c>
      <c r="D98" s="1" t="s">
        <v>222</v>
      </c>
      <c r="E98" s="1" t="s">
        <v>638</v>
      </c>
      <c r="F98" s="1" t="s">
        <v>638</v>
      </c>
      <c r="G98" s="1"/>
      <c r="H98" s="2">
        <v>2012</v>
      </c>
      <c r="I98" s="1" t="s">
        <v>148</v>
      </c>
      <c r="J98" s="3">
        <v>265</v>
      </c>
      <c r="K98" s="1" t="s">
        <v>138</v>
      </c>
      <c r="L98" s="86">
        <v>0</v>
      </c>
    </row>
    <row r="99" spans="1:12" x14ac:dyDescent="0.2">
      <c r="A99" s="1" t="s">
        <v>44</v>
      </c>
      <c r="B99" s="1" t="s">
        <v>45</v>
      </c>
      <c r="C99" s="1" t="s">
        <v>175</v>
      </c>
      <c r="D99" s="1" t="s">
        <v>222</v>
      </c>
      <c r="E99" s="1" t="s">
        <v>638</v>
      </c>
      <c r="F99" s="1" t="s">
        <v>638</v>
      </c>
      <c r="G99" s="1"/>
      <c r="H99" s="2">
        <v>2012</v>
      </c>
      <c r="I99" s="1" t="s">
        <v>1945</v>
      </c>
      <c r="J99" s="3">
        <v>4</v>
      </c>
      <c r="K99" s="1" t="s">
        <v>138</v>
      </c>
      <c r="L99" s="86">
        <v>0</v>
      </c>
    </row>
    <row r="100" spans="1:12" x14ac:dyDescent="0.2">
      <c r="A100" s="1" t="s">
        <v>44</v>
      </c>
      <c r="B100" s="1" t="s">
        <v>45</v>
      </c>
      <c r="C100" s="1" t="s">
        <v>192</v>
      </c>
      <c r="D100" s="1" t="s">
        <v>1946</v>
      </c>
      <c r="E100" s="1" t="s">
        <v>1681</v>
      </c>
      <c r="F100" s="1" t="s">
        <v>638</v>
      </c>
      <c r="G100" s="1"/>
      <c r="H100" s="2">
        <v>2012</v>
      </c>
      <c r="I100" s="1" t="s">
        <v>148</v>
      </c>
      <c r="J100" s="3">
        <v>183</v>
      </c>
      <c r="K100" s="1" t="s">
        <v>138</v>
      </c>
      <c r="L100" s="86">
        <v>0</v>
      </c>
    </row>
    <row r="101" spans="1:12" x14ac:dyDescent="0.2">
      <c r="A101" s="1" t="s">
        <v>44</v>
      </c>
      <c r="B101" s="1" t="s">
        <v>45</v>
      </c>
      <c r="C101" s="1" t="s">
        <v>192</v>
      </c>
      <c r="D101" s="1" t="s">
        <v>1947</v>
      </c>
      <c r="E101" s="1" t="s">
        <v>1948</v>
      </c>
      <c r="F101" s="1"/>
      <c r="G101" s="1"/>
      <c r="H101" s="2">
        <v>2013</v>
      </c>
      <c r="I101" s="1" t="s">
        <v>1551</v>
      </c>
      <c r="J101" s="3">
        <v>1</v>
      </c>
      <c r="K101" s="1" t="s">
        <v>138</v>
      </c>
      <c r="L101" s="86">
        <v>0</v>
      </c>
    </row>
    <row r="102" spans="1:12" x14ac:dyDescent="0.2">
      <c r="A102" s="1" t="s">
        <v>44</v>
      </c>
      <c r="B102" s="1" t="s">
        <v>45</v>
      </c>
      <c r="C102" s="1" t="s">
        <v>192</v>
      </c>
      <c r="D102" s="1" t="s">
        <v>1947</v>
      </c>
      <c r="E102" s="1" t="s">
        <v>1948</v>
      </c>
      <c r="F102" s="1"/>
      <c r="G102" s="1"/>
      <c r="H102" s="2">
        <v>2013</v>
      </c>
      <c r="I102" s="1" t="s">
        <v>588</v>
      </c>
      <c r="J102" s="3">
        <v>1</v>
      </c>
      <c r="K102" s="1" t="s">
        <v>138</v>
      </c>
      <c r="L102" s="86">
        <v>0</v>
      </c>
    </row>
    <row r="103" spans="1:12" x14ac:dyDescent="0.2">
      <c r="A103" s="1" t="s">
        <v>44</v>
      </c>
      <c r="B103" s="1" t="s">
        <v>45</v>
      </c>
      <c r="C103" s="1" t="s">
        <v>192</v>
      </c>
      <c r="D103" s="1" t="s">
        <v>1949</v>
      </c>
      <c r="E103" s="1" t="s">
        <v>1347</v>
      </c>
      <c r="F103" s="1" t="s">
        <v>1950</v>
      </c>
      <c r="G103" s="1" t="s">
        <v>1168</v>
      </c>
      <c r="H103" s="2">
        <v>2013</v>
      </c>
      <c r="I103" s="1" t="s">
        <v>931</v>
      </c>
      <c r="J103" s="3">
        <v>1</v>
      </c>
      <c r="K103" s="1" t="s">
        <v>138</v>
      </c>
      <c r="L103" s="86">
        <v>0</v>
      </c>
    </row>
    <row r="104" spans="1:12" x14ac:dyDescent="0.2">
      <c r="A104" s="1" t="s">
        <v>44</v>
      </c>
      <c r="B104" s="1" t="s">
        <v>45</v>
      </c>
      <c r="C104" s="1" t="s">
        <v>192</v>
      </c>
      <c r="D104" s="1" t="s">
        <v>1951</v>
      </c>
      <c r="E104" s="1" t="s">
        <v>1347</v>
      </c>
      <c r="F104" s="1" t="s">
        <v>1952</v>
      </c>
      <c r="G104" s="1" t="s">
        <v>1953</v>
      </c>
      <c r="H104" s="2">
        <v>2013</v>
      </c>
      <c r="I104" s="1" t="s">
        <v>160</v>
      </c>
      <c r="J104" s="3">
        <v>1</v>
      </c>
      <c r="K104" s="1" t="s">
        <v>138</v>
      </c>
      <c r="L104" s="86">
        <v>0</v>
      </c>
    </row>
    <row r="105" spans="1:12" x14ac:dyDescent="0.2">
      <c r="A105" s="1" t="s">
        <v>44</v>
      </c>
      <c r="B105" s="1" t="s">
        <v>45</v>
      </c>
      <c r="C105" s="1" t="s">
        <v>192</v>
      </c>
      <c r="D105" s="1" t="s">
        <v>1954</v>
      </c>
      <c r="E105" s="1" t="s">
        <v>1347</v>
      </c>
      <c r="F105" s="1"/>
      <c r="G105" s="1" t="s">
        <v>525</v>
      </c>
      <c r="H105" s="2">
        <v>2013</v>
      </c>
      <c r="I105" s="1" t="s">
        <v>180</v>
      </c>
      <c r="J105" s="3">
        <v>2</v>
      </c>
      <c r="K105" s="1" t="s">
        <v>138</v>
      </c>
      <c r="L105" s="86">
        <v>0</v>
      </c>
    </row>
    <row r="106" spans="1:12" x14ac:dyDescent="0.2">
      <c r="A106" s="1" t="s">
        <v>44</v>
      </c>
      <c r="B106" s="1" t="s">
        <v>45</v>
      </c>
      <c r="C106" s="1" t="s">
        <v>192</v>
      </c>
      <c r="D106" s="1" t="s">
        <v>1955</v>
      </c>
      <c r="E106" s="1" t="s">
        <v>1347</v>
      </c>
      <c r="F106" s="1" t="s">
        <v>1956</v>
      </c>
      <c r="G106" s="1" t="s">
        <v>525</v>
      </c>
      <c r="H106" s="2">
        <v>2013</v>
      </c>
      <c r="I106" s="1" t="s">
        <v>180</v>
      </c>
      <c r="J106" s="3">
        <v>2</v>
      </c>
      <c r="K106" s="1" t="s">
        <v>138</v>
      </c>
      <c r="L106" s="86">
        <v>0</v>
      </c>
    </row>
    <row r="107" spans="1:12" x14ac:dyDescent="0.2">
      <c r="A107" s="1" t="s">
        <v>44</v>
      </c>
      <c r="B107" s="1" t="s">
        <v>45</v>
      </c>
      <c r="C107" s="1" t="s">
        <v>192</v>
      </c>
      <c r="D107" s="1" t="s">
        <v>1957</v>
      </c>
      <c r="E107" s="1" t="s">
        <v>285</v>
      </c>
      <c r="F107" s="1" t="s">
        <v>1958</v>
      </c>
      <c r="G107" s="1"/>
      <c r="H107" s="2">
        <v>2012</v>
      </c>
      <c r="I107" s="1" t="s">
        <v>180</v>
      </c>
      <c r="J107" s="3">
        <v>1</v>
      </c>
      <c r="K107" s="1" t="s">
        <v>138</v>
      </c>
      <c r="L107" s="86">
        <v>0</v>
      </c>
    </row>
    <row r="108" spans="1:12" x14ac:dyDescent="0.2">
      <c r="A108" s="1" t="s">
        <v>44</v>
      </c>
      <c r="B108" s="1" t="s">
        <v>45</v>
      </c>
      <c r="C108" s="1" t="s">
        <v>192</v>
      </c>
      <c r="D108" s="1" t="s">
        <v>1959</v>
      </c>
      <c r="E108" s="1" t="s">
        <v>285</v>
      </c>
      <c r="F108" s="1" t="s">
        <v>1960</v>
      </c>
      <c r="G108" s="1"/>
      <c r="H108" s="2">
        <v>2012</v>
      </c>
      <c r="I108" s="1" t="s">
        <v>180</v>
      </c>
      <c r="J108" s="3">
        <v>1</v>
      </c>
      <c r="K108" s="1" t="s">
        <v>138</v>
      </c>
      <c r="L108" s="86">
        <v>0</v>
      </c>
    </row>
    <row r="109" spans="1:12" x14ac:dyDescent="0.2">
      <c r="A109" s="1" t="s">
        <v>44</v>
      </c>
      <c r="B109" s="1" t="s">
        <v>45</v>
      </c>
      <c r="C109" s="1" t="s">
        <v>192</v>
      </c>
      <c r="D109" s="1" t="s">
        <v>1961</v>
      </c>
      <c r="E109" s="1" t="s">
        <v>285</v>
      </c>
      <c r="F109" s="1" t="s">
        <v>1962</v>
      </c>
      <c r="G109" s="1"/>
      <c r="H109" s="2">
        <v>2012</v>
      </c>
      <c r="I109" s="1" t="s">
        <v>351</v>
      </c>
      <c r="J109" s="3">
        <v>1</v>
      </c>
      <c r="K109" s="1" t="s">
        <v>138</v>
      </c>
      <c r="L109" s="86">
        <v>0</v>
      </c>
    </row>
    <row r="110" spans="1:12" x14ac:dyDescent="0.2">
      <c r="A110" s="1" t="s">
        <v>44</v>
      </c>
      <c r="B110" s="1" t="s">
        <v>45</v>
      </c>
      <c r="C110" s="1" t="s">
        <v>192</v>
      </c>
      <c r="D110" s="1" t="s">
        <v>1963</v>
      </c>
      <c r="E110" s="1" t="s">
        <v>285</v>
      </c>
      <c r="F110" s="1" t="s">
        <v>1962</v>
      </c>
      <c r="G110" s="1"/>
      <c r="H110" s="2">
        <v>2012</v>
      </c>
      <c r="I110" s="1" t="s">
        <v>1551</v>
      </c>
      <c r="J110" s="3">
        <v>1</v>
      </c>
      <c r="K110" s="1" t="s">
        <v>138</v>
      </c>
      <c r="L110" s="86">
        <v>0</v>
      </c>
    </row>
    <row r="111" spans="1:12" x14ac:dyDescent="0.2">
      <c r="A111" s="1" t="s">
        <v>44</v>
      </c>
      <c r="B111" s="1" t="s">
        <v>45</v>
      </c>
      <c r="C111" s="1" t="s">
        <v>192</v>
      </c>
      <c r="D111" s="1" t="s">
        <v>1964</v>
      </c>
      <c r="E111" s="1" t="s">
        <v>285</v>
      </c>
      <c r="F111" s="1" t="s">
        <v>1965</v>
      </c>
      <c r="G111" s="1"/>
      <c r="H111" s="2">
        <v>2012</v>
      </c>
      <c r="I111" s="1" t="s">
        <v>931</v>
      </c>
      <c r="J111" s="3">
        <v>1</v>
      </c>
      <c r="K111" s="1" t="s">
        <v>138</v>
      </c>
      <c r="L111" s="86">
        <v>0</v>
      </c>
    </row>
    <row r="112" spans="1:12" x14ac:dyDescent="0.2">
      <c r="A112" s="1" t="s">
        <v>44</v>
      </c>
      <c r="B112" s="1" t="s">
        <v>45</v>
      </c>
      <c r="C112" s="1" t="s">
        <v>192</v>
      </c>
      <c r="D112" s="1" t="s">
        <v>1966</v>
      </c>
      <c r="E112" s="1" t="s">
        <v>1967</v>
      </c>
      <c r="F112" s="1"/>
      <c r="G112" s="1" t="s">
        <v>1827</v>
      </c>
      <c r="H112" s="2">
        <v>2013</v>
      </c>
      <c r="I112" s="1" t="s">
        <v>1551</v>
      </c>
      <c r="J112" s="3">
        <v>1</v>
      </c>
      <c r="K112" s="1" t="s">
        <v>138</v>
      </c>
      <c r="L112" s="86">
        <v>0</v>
      </c>
    </row>
    <row r="113" spans="1:12" x14ac:dyDescent="0.2">
      <c r="A113" s="1" t="s">
        <v>44</v>
      </c>
      <c r="B113" s="1" t="s">
        <v>45</v>
      </c>
      <c r="C113" s="1" t="s">
        <v>192</v>
      </c>
      <c r="D113" s="1" t="s">
        <v>1968</v>
      </c>
      <c r="E113" s="1" t="s">
        <v>1967</v>
      </c>
      <c r="F113" s="1"/>
      <c r="G113" s="1" t="s">
        <v>1969</v>
      </c>
      <c r="H113" s="2">
        <v>2013</v>
      </c>
      <c r="I113" s="1" t="s">
        <v>180</v>
      </c>
      <c r="J113" s="3">
        <v>1</v>
      </c>
      <c r="K113" s="1" t="s">
        <v>138</v>
      </c>
      <c r="L113" s="86">
        <v>0</v>
      </c>
    </row>
    <row r="114" spans="1:12" x14ac:dyDescent="0.2">
      <c r="A114" s="1" t="s">
        <v>44</v>
      </c>
      <c r="B114" s="1" t="s">
        <v>45</v>
      </c>
      <c r="C114" s="1" t="s">
        <v>192</v>
      </c>
      <c r="D114" s="1" t="s">
        <v>1970</v>
      </c>
      <c r="E114" s="1" t="s">
        <v>1967</v>
      </c>
      <c r="F114" s="1"/>
      <c r="G114" s="1" t="s">
        <v>1971</v>
      </c>
      <c r="H114" s="2">
        <v>2013</v>
      </c>
      <c r="I114" s="1" t="s">
        <v>351</v>
      </c>
      <c r="J114" s="3">
        <v>1</v>
      </c>
      <c r="K114" s="1" t="s">
        <v>138</v>
      </c>
      <c r="L114" s="86">
        <v>0</v>
      </c>
    </row>
    <row r="115" spans="1:12" x14ac:dyDescent="0.2">
      <c r="A115" s="1" t="s">
        <v>44</v>
      </c>
      <c r="B115" s="1" t="s">
        <v>45</v>
      </c>
      <c r="C115" s="1" t="s">
        <v>192</v>
      </c>
      <c r="D115" s="1" t="s">
        <v>1972</v>
      </c>
      <c r="E115" s="1" t="s">
        <v>1967</v>
      </c>
      <c r="F115" s="1"/>
      <c r="G115" s="1" t="s">
        <v>1973</v>
      </c>
      <c r="H115" s="2">
        <v>2013</v>
      </c>
      <c r="I115" s="1" t="s">
        <v>180</v>
      </c>
      <c r="J115" s="3">
        <v>1</v>
      </c>
      <c r="K115" s="1" t="s">
        <v>138</v>
      </c>
      <c r="L115" s="86">
        <v>0</v>
      </c>
    </row>
    <row r="116" spans="1:12" x14ac:dyDescent="0.2">
      <c r="A116" s="1" t="s">
        <v>44</v>
      </c>
      <c r="B116" s="1" t="s">
        <v>45</v>
      </c>
      <c r="C116" s="1" t="s">
        <v>192</v>
      </c>
      <c r="D116" s="1" t="s">
        <v>1974</v>
      </c>
      <c r="E116" s="1" t="s">
        <v>1967</v>
      </c>
      <c r="F116" s="1"/>
      <c r="G116" s="1" t="s">
        <v>1975</v>
      </c>
      <c r="H116" s="2">
        <v>2013</v>
      </c>
      <c r="I116" s="1" t="s">
        <v>931</v>
      </c>
      <c r="J116" s="3">
        <v>1</v>
      </c>
      <c r="K116" s="1" t="s">
        <v>138</v>
      </c>
      <c r="L116" s="86">
        <v>0</v>
      </c>
    </row>
    <row r="117" spans="1:12" x14ac:dyDescent="0.2">
      <c r="A117" s="1" t="s">
        <v>44</v>
      </c>
      <c r="B117" s="1" t="s">
        <v>45</v>
      </c>
      <c r="C117" s="1" t="s">
        <v>279</v>
      </c>
      <c r="D117" s="1" t="s">
        <v>280</v>
      </c>
      <c r="E117" s="1"/>
      <c r="F117" s="1"/>
      <c r="G117" s="1"/>
      <c r="H117" s="2">
        <v>2012</v>
      </c>
      <c r="I117" s="1" t="s">
        <v>148</v>
      </c>
      <c r="J117" s="3">
        <v>78</v>
      </c>
      <c r="K117" s="1" t="s">
        <v>138</v>
      </c>
      <c r="L117" s="86">
        <v>0</v>
      </c>
    </row>
    <row r="118" spans="1:12" x14ac:dyDescent="0.2">
      <c r="A118" s="1" t="s">
        <v>44</v>
      </c>
      <c r="B118" s="1" t="s">
        <v>45</v>
      </c>
      <c r="C118" s="1" t="s">
        <v>279</v>
      </c>
      <c r="D118" s="1" t="s">
        <v>1613</v>
      </c>
      <c r="E118" s="1" t="s">
        <v>760</v>
      </c>
      <c r="F118" s="1"/>
      <c r="G118" s="1"/>
      <c r="H118" s="2">
        <v>2012</v>
      </c>
      <c r="I118" s="1" t="s">
        <v>180</v>
      </c>
      <c r="J118" s="3">
        <v>1</v>
      </c>
      <c r="K118" s="1" t="s">
        <v>138</v>
      </c>
      <c r="L118" s="86">
        <v>0</v>
      </c>
    </row>
    <row r="119" spans="1:12" x14ac:dyDescent="0.2">
      <c r="A119" s="1" t="s">
        <v>44</v>
      </c>
      <c r="B119" s="1" t="s">
        <v>45</v>
      </c>
      <c r="C119" s="1" t="s">
        <v>279</v>
      </c>
      <c r="D119" s="1" t="s">
        <v>1613</v>
      </c>
      <c r="E119" s="1" t="s">
        <v>760</v>
      </c>
      <c r="F119" s="1"/>
      <c r="G119" s="1"/>
      <c r="H119" s="2">
        <v>2012</v>
      </c>
      <c r="I119" s="1" t="s">
        <v>351</v>
      </c>
      <c r="J119" s="3">
        <v>1</v>
      </c>
      <c r="K119" s="1" t="s">
        <v>138</v>
      </c>
      <c r="L119" s="86">
        <v>0</v>
      </c>
    </row>
    <row r="120" spans="1:12" x14ac:dyDescent="0.2">
      <c r="A120" s="1" t="s">
        <v>44</v>
      </c>
      <c r="B120" s="1" t="s">
        <v>45</v>
      </c>
      <c r="C120" s="1" t="s">
        <v>532</v>
      </c>
      <c r="D120" s="1" t="s">
        <v>533</v>
      </c>
      <c r="E120" s="1" t="s">
        <v>1976</v>
      </c>
      <c r="F120" s="1"/>
      <c r="G120" s="1"/>
      <c r="H120" s="2">
        <v>2012</v>
      </c>
      <c r="I120" s="1" t="s">
        <v>931</v>
      </c>
      <c r="J120" s="3">
        <v>1</v>
      </c>
      <c r="K120" s="1" t="s">
        <v>138</v>
      </c>
      <c r="L120" s="86">
        <v>0</v>
      </c>
    </row>
    <row r="121" spans="1:12" x14ac:dyDescent="0.2">
      <c r="A121" s="114" t="s">
        <v>6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6">
        <f>SUM(L2:L120)</f>
        <v>0</v>
      </c>
    </row>
  </sheetData>
  <mergeCells count="1">
    <mergeCell ref="A121:K1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2867-733F-47B0-99A3-5DCCAFDFA1A9}">
  <dimension ref="A1:L17"/>
  <sheetViews>
    <sheetView workbookViewId="0">
      <selection activeCell="L17" sqref="L17"/>
    </sheetView>
  </sheetViews>
  <sheetFormatPr baseColWidth="10" defaultColWidth="8.83203125" defaultRowHeight="15" x14ac:dyDescent="0.2"/>
  <cols>
    <col min="1" max="1" width="20.5" bestFit="1" customWidth="1"/>
    <col min="2" max="2" width="8.5" bestFit="1" customWidth="1"/>
    <col min="3" max="3" width="19.6640625" bestFit="1" customWidth="1"/>
    <col min="4" max="4" width="25.6640625" bestFit="1" customWidth="1"/>
    <col min="5" max="5" width="13.33203125" bestFit="1" customWidth="1"/>
    <col min="6" max="6" width="11.6640625" bestFit="1" customWidth="1"/>
    <col min="7" max="7" width="11.332031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25</v>
      </c>
      <c r="B2" s="1" t="s">
        <v>26</v>
      </c>
      <c r="C2" s="1" t="s">
        <v>132</v>
      </c>
      <c r="D2" s="1" t="s">
        <v>897</v>
      </c>
      <c r="E2" s="1" t="s">
        <v>1977</v>
      </c>
      <c r="F2" s="1" t="s">
        <v>1978</v>
      </c>
      <c r="G2" s="1" t="s">
        <v>1616</v>
      </c>
      <c r="H2" s="2">
        <v>2022</v>
      </c>
      <c r="I2" s="1" t="s">
        <v>1979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25</v>
      </c>
      <c r="B3" s="1" t="s">
        <v>26</v>
      </c>
      <c r="C3" s="1" t="s">
        <v>132</v>
      </c>
      <c r="D3" s="1" t="s">
        <v>1980</v>
      </c>
      <c r="E3" s="1" t="s">
        <v>1162</v>
      </c>
      <c r="F3" s="1" t="s">
        <v>1981</v>
      </c>
      <c r="G3" s="1"/>
      <c r="H3" s="2">
        <v>2022</v>
      </c>
      <c r="I3" s="1" t="s">
        <v>1979</v>
      </c>
      <c r="J3" s="3">
        <v>2</v>
      </c>
      <c r="K3" s="1" t="s">
        <v>138</v>
      </c>
      <c r="L3" s="86">
        <v>0</v>
      </c>
    </row>
    <row r="4" spans="1:12" x14ac:dyDescent="0.2">
      <c r="A4" s="1" t="s">
        <v>25</v>
      </c>
      <c r="B4" s="1" t="s">
        <v>26</v>
      </c>
      <c r="C4" s="1" t="s">
        <v>144</v>
      </c>
      <c r="D4" s="1" t="s">
        <v>145</v>
      </c>
      <c r="E4" s="1" t="s">
        <v>143</v>
      </c>
      <c r="F4" s="1"/>
      <c r="G4" s="1"/>
      <c r="H4" s="2">
        <v>2003</v>
      </c>
      <c r="I4" s="1" t="s">
        <v>160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25</v>
      </c>
      <c r="B5" s="1" t="s">
        <v>26</v>
      </c>
      <c r="C5" s="1" t="s">
        <v>144</v>
      </c>
      <c r="D5" s="1" t="s">
        <v>150</v>
      </c>
      <c r="E5" s="1" t="s">
        <v>143</v>
      </c>
      <c r="F5" s="1" t="s">
        <v>152</v>
      </c>
      <c r="G5" s="1"/>
      <c r="H5" s="2">
        <v>2012</v>
      </c>
      <c r="I5" s="1" t="s">
        <v>148</v>
      </c>
      <c r="J5" s="3">
        <v>1</v>
      </c>
      <c r="K5" s="1" t="s">
        <v>153</v>
      </c>
      <c r="L5" s="86">
        <v>0</v>
      </c>
    </row>
    <row r="6" spans="1:12" x14ac:dyDescent="0.2">
      <c r="A6" s="1" t="s">
        <v>25</v>
      </c>
      <c r="B6" s="1" t="s">
        <v>26</v>
      </c>
      <c r="C6" s="1" t="s">
        <v>144</v>
      </c>
      <c r="D6" s="1" t="s">
        <v>154</v>
      </c>
      <c r="E6" s="1"/>
      <c r="F6" s="1"/>
      <c r="G6" s="1"/>
      <c r="H6" s="2">
        <v>2012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25</v>
      </c>
      <c r="B7" s="1" t="s">
        <v>26</v>
      </c>
      <c r="C7" s="1" t="s">
        <v>144</v>
      </c>
      <c r="D7" s="1" t="s">
        <v>1982</v>
      </c>
      <c r="E7" s="1" t="s">
        <v>1977</v>
      </c>
      <c r="F7" s="1" t="s">
        <v>1978</v>
      </c>
      <c r="G7" s="1" t="s">
        <v>1983</v>
      </c>
      <c r="H7" s="2">
        <v>2022</v>
      </c>
      <c r="I7" s="1" t="s">
        <v>1979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25</v>
      </c>
      <c r="B8" s="1" t="s">
        <v>26</v>
      </c>
      <c r="C8" s="1" t="s">
        <v>161</v>
      </c>
      <c r="D8" s="1" t="s">
        <v>203</v>
      </c>
      <c r="E8" s="1" t="s">
        <v>902</v>
      </c>
      <c r="F8" s="1" t="s">
        <v>1984</v>
      </c>
      <c r="G8" s="1" t="s">
        <v>1985</v>
      </c>
      <c r="H8" s="2">
        <v>1999</v>
      </c>
      <c r="I8" s="1" t="s">
        <v>1257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25</v>
      </c>
      <c r="B9" s="1" t="s">
        <v>26</v>
      </c>
      <c r="C9" s="1" t="s">
        <v>165</v>
      </c>
      <c r="D9" s="1" t="s">
        <v>210</v>
      </c>
      <c r="E9" s="1" t="s">
        <v>1986</v>
      </c>
      <c r="F9" s="1"/>
      <c r="G9" s="1" t="s">
        <v>1987</v>
      </c>
      <c r="H9" s="2">
        <v>2022</v>
      </c>
      <c r="I9" s="1" t="s">
        <v>1979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25</v>
      </c>
      <c r="B10" s="1" t="s">
        <v>26</v>
      </c>
      <c r="C10" s="1" t="s">
        <v>165</v>
      </c>
      <c r="D10" s="1" t="s">
        <v>1988</v>
      </c>
      <c r="E10" s="1" t="s">
        <v>265</v>
      </c>
      <c r="F10" s="1" t="s">
        <v>1989</v>
      </c>
      <c r="G10" s="1"/>
      <c r="H10" s="2">
        <v>2012</v>
      </c>
      <c r="I10" s="1" t="s">
        <v>1979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25</v>
      </c>
      <c r="B11" s="1" t="s">
        <v>26</v>
      </c>
      <c r="C11" s="1" t="s">
        <v>165</v>
      </c>
      <c r="D11" s="1" t="s">
        <v>1990</v>
      </c>
      <c r="E11" s="1" t="s">
        <v>265</v>
      </c>
      <c r="F11" s="1" t="s">
        <v>1991</v>
      </c>
      <c r="G11" s="1"/>
      <c r="H11" s="2">
        <v>2011</v>
      </c>
      <c r="I11" s="1" t="s">
        <v>1979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25</v>
      </c>
      <c r="B12" s="1" t="s">
        <v>26</v>
      </c>
      <c r="C12" s="1" t="s">
        <v>165</v>
      </c>
      <c r="D12" s="1" t="s">
        <v>214</v>
      </c>
      <c r="E12" s="1" t="s">
        <v>638</v>
      </c>
      <c r="F12" s="1"/>
      <c r="G12" s="1"/>
      <c r="H12" s="2">
        <v>2013</v>
      </c>
      <c r="I12" s="1" t="s">
        <v>148</v>
      </c>
      <c r="J12" s="3">
        <v>4</v>
      </c>
      <c r="K12" s="1" t="s">
        <v>138</v>
      </c>
      <c r="L12" s="86">
        <v>0</v>
      </c>
    </row>
    <row r="13" spans="1:12" x14ac:dyDescent="0.2">
      <c r="A13" s="1" t="s">
        <v>25</v>
      </c>
      <c r="B13" s="1" t="s">
        <v>26</v>
      </c>
      <c r="C13" s="1" t="s">
        <v>165</v>
      </c>
      <c r="D13" s="1" t="s">
        <v>215</v>
      </c>
      <c r="E13" s="1" t="s">
        <v>143</v>
      </c>
      <c r="F13" s="1"/>
      <c r="G13" s="1"/>
      <c r="H13" s="2">
        <v>2012</v>
      </c>
      <c r="I13" s="1" t="s">
        <v>160</v>
      </c>
      <c r="J13" s="3">
        <v>30</v>
      </c>
      <c r="K13" s="1" t="s">
        <v>149</v>
      </c>
      <c r="L13" s="86">
        <v>0</v>
      </c>
    </row>
    <row r="14" spans="1:12" x14ac:dyDescent="0.2">
      <c r="A14" s="1" t="s">
        <v>25</v>
      </c>
      <c r="B14" s="1" t="s">
        <v>26</v>
      </c>
      <c r="C14" s="1" t="s">
        <v>175</v>
      </c>
      <c r="D14" s="1" t="s">
        <v>507</v>
      </c>
      <c r="E14" s="1" t="s">
        <v>190</v>
      </c>
      <c r="F14" s="1" t="s">
        <v>1992</v>
      </c>
      <c r="G14" s="1" t="s">
        <v>1993</v>
      </c>
      <c r="H14" s="2">
        <v>2007</v>
      </c>
      <c r="I14" s="1" t="s">
        <v>180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25</v>
      </c>
      <c r="B15" s="1" t="s">
        <v>26</v>
      </c>
      <c r="C15" s="1" t="s">
        <v>175</v>
      </c>
      <c r="D15" s="1" t="s">
        <v>222</v>
      </c>
      <c r="E15" s="1" t="s">
        <v>143</v>
      </c>
      <c r="F15" s="1"/>
      <c r="G15" s="1"/>
      <c r="H15" s="2">
        <v>2012</v>
      </c>
      <c r="I15" s="1" t="s">
        <v>148</v>
      </c>
      <c r="J15" s="3">
        <v>17</v>
      </c>
      <c r="K15" s="1" t="s">
        <v>138</v>
      </c>
      <c r="L15" s="86">
        <v>0</v>
      </c>
    </row>
    <row r="16" spans="1:12" x14ac:dyDescent="0.2">
      <c r="A16" s="1" t="s">
        <v>25</v>
      </c>
      <c r="B16" s="1" t="s">
        <v>26</v>
      </c>
      <c r="C16" s="1" t="s">
        <v>532</v>
      </c>
      <c r="D16" s="1" t="s">
        <v>533</v>
      </c>
      <c r="E16" s="1" t="s">
        <v>1994</v>
      </c>
      <c r="F16" s="1"/>
      <c r="G16" s="1"/>
      <c r="H16" s="2">
        <v>2012</v>
      </c>
      <c r="I16" s="1" t="s">
        <v>160</v>
      </c>
      <c r="J16" s="3">
        <v>2</v>
      </c>
      <c r="K16" s="1" t="s">
        <v>138</v>
      </c>
      <c r="L16" s="86">
        <v>0</v>
      </c>
    </row>
    <row r="17" spans="1:12" x14ac:dyDescent="0.2">
      <c r="A17" s="114" t="s">
        <v>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6">
        <f>SUM(L2:L16)</f>
        <v>0</v>
      </c>
    </row>
  </sheetData>
  <mergeCells count="1">
    <mergeCell ref="A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404"/>
  <sheetViews>
    <sheetView zoomScaleNormal="100" workbookViewId="0">
      <selection activeCell="L21" sqref="L21"/>
    </sheetView>
  </sheetViews>
  <sheetFormatPr baseColWidth="10" defaultColWidth="8.6640625" defaultRowHeight="15" x14ac:dyDescent="0.2"/>
  <cols>
    <col min="1" max="1" width="21.6640625" bestFit="1" customWidth="1"/>
    <col min="2" max="2" width="23.5" bestFit="1" customWidth="1"/>
    <col min="3" max="3" width="20" bestFit="1" customWidth="1"/>
    <col min="4" max="4" width="45.1640625" customWidth="1"/>
    <col min="5" max="5" width="16.33203125" bestFit="1" customWidth="1"/>
    <col min="6" max="6" width="15.5" customWidth="1"/>
    <col min="7" max="7" width="13.5" customWidth="1"/>
    <col min="8" max="8" width="11.6640625" bestFit="1" customWidth="1"/>
    <col min="9" max="9" width="16.33203125" customWidth="1"/>
    <col min="10" max="10" width="13.5" bestFit="1" customWidth="1"/>
    <col min="11" max="11" width="10.6640625" bestFit="1" customWidth="1"/>
    <col min="12" max="12" width="11" style="6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ht="13.5" customHeight="1" x14ac:dyDescent="0.2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"/>
    </row>
    <row r="3" spans="1:12" ht="15.75" customHeight="1" x14ac:dyDescent="0.2">
      <c r="A3" s="1" t="s">
        <v>131</v>
      </c>
      <c r="B3" s="1" t="s">
        <v>72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2">
        <v>2007</v>
      </c>
      <c r="I3" s="1" t="s">
        <v>137</v>
      </c>
      <c r="J3" s="3">
        <v>1</v>
      </c>
      <c r="K3" s="1" t="s">
        <v>138</v>
      </c>
      <c r="L3" s="86">
        <v>0</v>
      </c>
    </row>
    <row r="4" spans="1:12" ht="15.75" customHeight="1" x14ac:dyDescent="0.2">
      <c r="A4" s="1" t="s">
        <v>131</v>
      </c>
      <c r="B4" s="1" t="s">
        <v>72</v>
      </c>
      <c r="C4" s="1" t="s">
        <v>132</v>
      </c>
      <c r="D4" s="1" t="s">
        <v>139</v>
      </c>
      <c r="E4" s="1" t="s">
        <v>134</v>
      </c>
      <c r="F4" s="1" t="s">
        <v>140</v>
      </c>
      <c r="G4" s="1" t="s">
        <v>141</v>
      </c>
      <c r="H4" s="2">
        <v>2007</v>
      </c>
      <c r="I4" s="1" t="s">
        <v>137</v>
      </c>
      <c r="J4" s="3">
        <v>1</v>
      </c>
      <c r="K4" s="1" t="s">
        <v>138</v>
      </c>
      <c r="L4" s="86">
        <v>0</v>
      </c>
    </row>
    <row r="5" spans="1:12" ht="15.75" customHeight="1" x14ac:dyDescent="0.2">
      <c r="A5" s="1" t="s">
        <v>131</v>
      </c>
      <c r="B5" s="1" t="s">
        <v>72</v>
      </c>
      <c r="C5" s="1" t="s">
        <v>132</v>
      </c>
      <c r="D5" s="1" t="s">
        <v>142</v>
      </c>
      <c r="E5" s="1" t="s">
        <v>143</v>
      </c>
      <c r="F5" s="1"/>
      <c r="G5" s="1"/>
      <c r="H5" s="2">
        <v>2007</v>
      </c>
      <c r="I5" s="1" t="s">
        <v>137</v>
      </c>
      <c r="J5" s="3">
        <v>1</v>
      </c>
      <c r="K5" s="1" t="s">
        <v>138</v>
      </c>
      <c r="L5" s="86">
        <v>0</v>
      </c>
    </row>
    <row r="6" spans="1:12" ht="15.75" customHeight="1" x14ac:dyDescent="0.2">
      <c r="A6" s="1" t="s">
        <v>131</v>
      </c>
      <c r="B6" s="1" t="s">
        <v>72</v>
      </c>
      <c r="C6" s="1" t="s">
        <v>144</v>
      </c>
      <c r="D6" s="1" t="s">
        <v>145</v>
      </c>
      <c r="E6" s="1" t="s">
        <v>146</v>
      </c>
      <c r="F6" s="1" t="s">
        <v>147</v>
      </c>
      <c r="G6" s="1"/>
      <c r="H6" s="2">
        <v>2010</v>
      </c>
      <c r="I6" s="1" t="s">
        <v>148</v>
      </c>
      <c r="J6" s="3">
        <v>1</v>
      </c>
      <c r="K6" s="1" t="s">
        <v>149</v>
      </c>
      <c r="L6" s="86">
        <v>0</v>
      </c>
    </row>
    <row r="7" spans="1:12" ht="15.75" customHeight="1" x14ac:dyDescent="0.2">
      <c r="A7" s="1" t="s">
        <v>131</v>
      </c>
      <c r="B7" s="1" t="s">
        <v>72</v>
      </c>
      <c r="C7" s="1" t="s">
        <v>144</v>
      </c>
      <c r="D7" s="1" t="s">
        <v>150</v>
      </c>
      <c r="E7" s="1" t="s">
        <v>151</v>
      </c>
      <c r="F7" s="1" t="s">
        <v>152</v>
      </c>
      <c r="G7" s="1"/>
      <c r="H7" s="2">
        <v>2015</v>
      </c>
      <c r="I7" s="1" t="s">
        <v>148</v>
      </c>
      <c r="J7" s="3">
        <v>1</v>
      </c>
      <c r="K7" s="1" t="s">
        <v>153</v>
      </c>
      <c r="L7" s="86">
        <v>0</v>
      </c>
    </row>
    <row r="8" spans="1:12" ht="15.75" customHeight="1" x14ac:dyDescent="0.2">
      <c r="A8" s="1" t="s">
        <v>131</v>
      </c>
      <c r="B8" s="1" t="s">
        <v>72</v>
      </c>
      <c r="C8" s="1" t="s">
        <v>144</v>
      </c>
      <c r="D8" s="1" t="s">
        <v>154</v>
      </c>
      <c r="E8" s="1"/>
      <c r="F8" s="1"/>
      <c r="G8" s="1"/>
      <c r="H8" s="2">
        <v>2007</v>
      </c>
      <c r="I8" s="1" t="s">
        <v>148</v>
      </c>
      <c r="J8" s="3">
        <v>1</v>
      </c>
      <c r="K8" s="1" t="s">
        <v>155</v>
      </c>
      <c r="L8" s="86">
        <v>0</v>
      </c>
    </row>
    <row r="9" spans="1:12" ht="15.75" customHeight="1" x14ac:dyDescent="0.2">
      <c r="A9" s="1" t="s">
        <v>131</v>
      </c>
      <c r="B9" s="1" t="s">
        <v>72</v>
      </c>
      <c r="C9" s="1" t="s">
        <v>144</v>
      </c>
      <c r="D9" s="1" t="s">
        <v>156</v>
      </c>
      <c r="E9" s="1" t="s">
        <v>157</v>
      </c>
      <c r="F9" s="1" t="s">
        <v>158</v>
      </c>
      <c r="G9" s="1" t="s">
        <v>159</v>
      </c>
      <c r="H9" s="2">
        <v>2011</v>
      </c>
      <c r="I9" s="1" t="s">
        <v>160</v>
      </c>
      <c r="J9" s="3">
        <v>1</v>
      </c>
      <c r="K9" s="1" t="s">
        <v>138</v>
      </c>
      <c r="L9" s="86">
        <v>0</v>
      </c>
    </row>
    <row r="10" spans="1:12" ht="15.75" customHeight="1" x14ac:dyDescent="0.2">
      <c r="A10" s="1" t="s">
        <v>131</v>
      </c>
      <c r="B10" s="1" t="s">
        <v>72</v>
      </c>
      <c r="C10" s="1" t="s">
        <v>161</v>
      </c>
      <c r="D10" s="1" t="s">
        <v>162</v>
      </c>
      <c r="E10" s="1" t="s">
        <v>163</v>
      </c>
      <c r="F10" s="1"/>
      <c r="G10" s="1" t="s">
        <v>164</v>
      </c>
      <c r="H10" s="2">
        <v>2010</v>
      </c>
      <c r="I10" s="1" t="s">
        <v>148</v>
      </c>
      <c r="J10" s="3">
        <v>35</v>
      </c>
      <c r="K10" s="1" t="s">
        <v>149</v>
      </c>
      <c r="L10" s="86">
        <v>0</v>
      </c>
    </row>
    <row r="11" spans="1:12" ht="15.75" customHeight="1" x14ac:dyDescent="0.2">
      <c r="A11" s="1" t="s">
        <v>131</v>
      </c>
      <c r="B11" s="1" t="s">
        <v>72</v>
      </c>
      <c r="C11" s="1" t="s">
        <v>165</v>
      </c>
      <c r="D11" s="1" t="s">
        <v>166</v>
      </c>
      <c r="E11" s="1" t="s">
        <v>163</v>
      </c>
      <c r="F11" s="1"/>
      <c r="G11" s="1"/>
      <c r="H11" s="2">
        <v>2010</v>
      </c>
      <c r="I11" s="1" t="s">
        <v>148</v>
      </c>
      <c r="J11" s="3">
        <v>960</v>
      </c>
      <c r="K11" s="1" t="s">
        <v>149</v>
      </c>
      <c r="L11" s="86">
        <v>0</v>
      </c>
    </row>
    <row r="12" spans="1:12" ht="15.75" customHeight="1" x14ac:dyDescent="0.2">
      <c r="A12" s="1" t="s">
        <v>131</v>
      </c>
      <c r="B12" s="1" t="s">
        <v>72</v>
      </c>
      <c r="C12" s="1" t="s">
        <v>165</v>
      </c>
      <c r="D12" s="1" t="s">
        <v>167</v>
      </c>
      <c r="E12" s="1" t="s">
        <v>168</v>
      </c>
      <c r="F12" s="1" t="s">
        <v>169</v>
      </c>
      <c r="G12" s="1" t="s">
        <v>170</v>
      </c>
      <c r="H12" s="2">
        <v>2007</v>
      </c>
      <c r="I12" s="1" t="s">
        <v>137</v>
      </c>
      <c r="J12" s="3">
        <v>1</v>
      </c>
      <c r="K12" s="1" t="s">
        <v>138</v>
      </c>
      <c r="L12" s="86">
        <v>0</v>
      </c>
    </row>
    <row r="13" spans="1:12" ht="15.75" customHeight="1" x14ac:dyDescent="0.2">
      <c r="A13" s="1" t="s">
        <v>131</v>
      </c>
      <c r="B13" s="1" t="s">
        <v>72</v>
      </c>
      <c r="C13" s="1" t="s">
        <v>165</v>
      </c>
      <c r="D13" s="1" t="s">
        <v>171</v>
      </c>
      <c r="E13" s="1" t="s">
        <v>134</v>
      </c>
      <c r="F13" s="1" t="s">
        <v>172</v>
      </c>
      <c r="G13" s="1"/>
      <c r="H13" s="2">
        <v>2007</v>
      </c>
      <c r="I13" s="1" t="s">
        <v>137</v>
      </c>
      <c r="J13" s="3">
        <v>1</v>
      </c>
      <c r="K13" s="1" t="s">
        <v>138</v>
      </c>
      <c r="L13" s="86">
        <v>0</v>
      </c>
    </row>
    <row r="14" spans="1:12" ht="15.75" customHeight="1" x14ac:dyDescent="0.2">
      <c r="A14" s="1" t="s">
        <v>131</v>
      </c>
      <c r="B14" s="1" t="s">
        <v>72</v>
      </c>
      <c r="C14" s="1" t="s">
        <v>165</v>
      </c>
      <c r="D14" s="1" t="s">
        <v>173</v>
      </c>
      <c r="E14" s="1" t="s">
        <v>174</v>
      </c>
      <c r="F14" s="1" t="s">
        <v>152</v>
      </c>
      <c r="G14" s="1"/>
      <c r="H14" s="2">
        <v>2007</v>
      </c>
      <c r="I14" s="1" t="s">
        <v>148</v>
      </c>
      <c r="J14" s="3">
        <v>26</v>
      </c>
      <c r="K14" s="1" t="s">
        <v>138</v>
      </c>
      <c r="L14" s="86">
        <v>0</v>
      </c>
    </row>
    <row r="15" spans="1:12" ht="15.75" customHeight="1" x14ac:dyDescent="0.2">
      <c r="A15" s="1" t="s">
        <v>131</v>
      </c>
      <c r="B15" s="1" t="s">
        <v>72</v>
      </c>
      <c r="C15" s="1" t="s">
        <v>175</v>
      </c>
      <c r="D15" s="1" t="s">
        <v>176</v>
      </c>
      <c r="E15" s="1" t="s">
        <v>177</v>
      </c>
      <c r="F15" s="1" t="s">
        <v>178</v>
      </c>
      <c r="G15" s="1" t="s">
        <v>179</v>
      </c>
      <c r="H15" s="2">
        <v>2010</v>
      </c>
      <c r="I15" s="1" t="s">
        <v>180</v>
      </c>
      <c r="J15" s="3">
        <v>1</v>
      </c>
      <c r="K15" s="1" t="s">
        <v>138</v>
      </c>
      <c r="L15" s="86">
        <v>0</v>
      </c>
    </row>
    <row r="16" spans="1:12" ht="15.75" customHeight="1" x14ac:dyDescent="0.2">
      <c r="A16" s="1" t="s">
        <v>131</v>
      </c>
      <c r="B16" s="1" t="s">
        <v>72</v>
      </c>
      <c r="C16" s="1" t="s">
        <v>175</v>
      </c>
      <c r="D16" s="1" t="s">
        <v>176</v>
      </c>
      <c r="E16" s="1" t="s">
        <v>177</v>
      </c>
      <c r="F16" s="1" t="s">
        <v>181</v>
      </c>
      <c r="G16" s="1" t="s">
        <v>182</v>
      </c>
      <c r="H16" s="2">
        <v>2010</v>
      </c>
      <c r="I16" s="1" t="s">
        <v>180</v>
      </c>
      <c r="J16" s="3">
        <v>1</v>
      </c>
      <c r="K16" s="1" t="s">
        <v>138</v>
      </c>
      <c r="L16" s="86">
        <v>0</v>
      </c>
    </row>
    <row r="17" spans="1:12" ht="15.75" customHeight="1" x14ac:dyDescent="0.2">
      <c r="A17" s="1" t="s">
        <v>131</v>
      </c>
      <c r="B17" s="1" t="s">
        <v>72</v>
      </c>
      <c r="C17" s="1" t="s">
        <v>175</v>
      </c>
      <c r="D17" s="1" t="s">
        <v>183</v>
      </c>
      <c r="E17" s="1" t="s">
        <v>184</v>
      </c>
      <c r="F17" s="1" t="s">
        <v>185</v>
      </c>
      <c r="G17" s="1"/>
      <c r="H17" s="2">
        <v>2015</v>
      </c>
      <c r="I17" s="1" t="s">
        <v>148</v>
      </c>
      <c r="J17" s="3">
        <v>2</v>
      </c>
      <c r="K17" s="1" t="s">
        <v>138</v>
      </c>
      <c r="L17" s="86">
        <v>0</v>
      </c>
    </row>
    <row r="18" spans="1:12" ht="15.75" customHeight="1" x14ac:dyDescent="0.2">
      <c r="A18" s="1" t="s">
        <v>131</v>
      </c>
      <c r="B18" s="1" t="s">
        <v>72</v>
      </c>
      <c r="C18" s="1" t="s">
        <v>175</v>
      </c>
      <c r="D18" s="1" t="s">
        <v>186</v>
      </c>
      <c r="E18" s="1" t="s">
        <v>177</v>
      </c>
      <c r="F18" s="1" t="s">
        <v>187</v>
      </c>
      <c r="G18" s="1"/>
      <c r="H18" s="2">
        <v>2015</v>
      </c>
      <c r="I18" s="1" t="s">
        <v>188</v>
      </c>
      <c r="J18" s="3">
        <v>1</v>
      </c>
      <c r="K18" s="1" t="s">
        <v>138</v>
      </c>
      <c r="L18" s="86">
        <v>0</v>
      </c>
    </row>
    <row r="19" spans="1:12" ht="15.75" customHeight="1" x14ac:dyDescent="0.2">
      <c r="A19" s="1" t="s">
        <v>131</v>
      </c>
      <c r="B19" s="1" t="s">
        <v>72</v>
      </c>
      <c r="C19" s="1" t="s">
        <v>175</v>
      </c>
      <c r="D19" s="1" t="s">
        <v>189</v>
      </c>
      <c r="E19" s="1" t="s">
        <v>190</v>
      </c>
      <c r="F19" s="1" t="s">
        <v>191</v>
      </c>
      <c r="G19" s="1"/>
      <c r="H19" s="2">
        <v>2024</v>
      </c>
      <c r="I19" s="1" t="s">
        <v>148</v>
      </c>
      <c r="J19" s="3">
        <v>7</v>
      </c>
      <c r="K19" s="1" t="s">
        <v>138</v>
      </c>
      <c r="L19" s="86">
        <v>0</v>
      </c>
    </row>
    <row r="20" spans="1:12" ht="15.75" customHeight="1" x14ac:dyDescent="0.2">
      <c r="A20" s="1" t="s">
        <v>131</v>
      </c>
      <c r="B20" s="1" t="s">
        <v>72</v>
      </c>
      <c r="C20" s="1" t="s">
        <v>192</v>
      </c>
      <c r="D20" s="1" t="s">
        <v>193</v>
      </c>
      <c r="E20" s="1" t="s">
        <v>134</v>
      </c>
      <c r="F20" s="1" t="s">
        <v>194</v>
      </c>
      <c r="G20" s="1"/>
      <c r="H20" s="2">
        <v>2007</v>
      </c>
      <c r="I20" s="1" t="s">
        <v>137</v>
      </c>
      <c r="J20" s="3">
        <v>1</v>
      </c>
      <c r="K20" s="1" t="s">
        <v>138</v>
      </c>
      <c r="L20" s="86">
        <v>0</v>
      </c>
    </row>
    <row r="21" spans="1:12" ht="14.25" customHeight="1" x14ac:dyDescent="0.2">
      <c r="A21" s="114" t="s">
        <v>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6">
        <f>SUM(L3:L20)</f>
        <v>0</v>
      </c>
    </row>
    <row r="22" spans="1:12" ht="13.5" customHeight="1" x14ac:dyDescent="0.2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5"/>
    </row>
    <row r="23" spans="1:12" ht="15.75" customHeight="1" x14ac:dyDescent="0.2">
      <c r="L23" s="15"/>
    </row>
    <row r="24" spans="1:12" ht="15.75" customHeight="1" x14ac:dyDescent="0.2">
      <c r="L24" s="15"/>
    </row>
    <row r="25" spans="1:12" ht="15.75" customHeight="1" x14ac:dyDescent="0.2">
      <c r="L25" s="15"/>
    </row>
    <row r="26" spans="1:12" ht="15.75" customHeight="1" x14ac:dyDescent="0.2">
      <c r="L26" s="15"/>
    </row>
    <row r="27" spans="1:12" ht="15.75" customHeight="1" x14ac:dyDescent="0.2">
      <c r="L27" s="15"/>
    </row>
    <row r="28" spans="1:12" ht="15.75" customHeight="1" x14ac:dyDescent="0.2">
      <c r="L28" s="15"/>
    </row>
    <row r="29" spans="1:12" ht="15.75" customHeight="1" x14ac:dyDescent="0.2">
      <c r="L29" s="15"/>
    </row>
    <row r="30" spans="1:12" ht="15.75" customHeight="1" x14ac:dyDescent="0.2">
      <c r="L30" s="15"/>
    </row>
    <row r="31" spans="1:12" ht="15.75" customHeight="1" x14ac:dyDescent="0.2">
      <c r="L31" s="15"/>
    </row>
    <row r="32" spans="1:12" ht="15.75" customHeight="1" x14ac:dyDescent="0.2">
      <c r="L32" s="15"/>
    </row>
    <row r="33" spans="12:12" ht="15.75" customHeight="1" x14ac:dyDescent="0.2">
      <c r="L33" s="15"/>
    </row>
    <row r="34" spans="12:12" ht="15.75" customHeight="1" x14ac:dyDescent="0.2">
      <c r="L34" s="15"/>
    </row>
    <row r="35" spans="12:12" ht="15.75" customHeight="1" x14ac:dyDescent="0.2">
      <c r="L35" s="15"/>
    </row>
    <row r="36" spans="12:12" ht="15.75" customHeight="1" x14ac:dyDescent="0.2">
      <c r="L36" s="15"/>
    </row>
    <row r="37" spans="12:12" ht="15.75" customHeight="1" x14ac:dyDescent="0.2">
      <c r="L37" s="15"/>
    </row>
    <row r="38" spans="12:12" ht="15.75" customHeight="1" x14ac:dyDescent="0.2">
      <c r="L38" s="15"/>
    </row>
    <row r="39" spans="12:12" ht="15.75" customHeight="1" x14ac:dyDescent="0.2">
      <c r="L39" s="15"/>
    </row>
    <row r="40" spans="12:12" ht="15.75" customHeight="1" x14ac:dyDescent="0.2">
      <c r="L40" s="15"/>
    </row>
    <row r="41" spans="12:12" ht="15.75" customHeight="1" x14ac:dyDescent="0.2">
      <c r="L41" s="15"/>
    </row>
    <row r="42" spans="12:12" ht="15.75" customHeight="1" x14ac:dyDescent="0.2">
      <c r="L42" s="15"/>
    </row>
    <row r="43" spans="12:12" ht="15.75" customHeight="1" x14ac:dyDescent="0.2">
      <c r="L43" s="15"/>
    </row>
    <row r="44" spans="12:12" ht="15.75" customHeight="1" x14ac:dyDescent="0.2">
      <c r="L44" s="15"/>
    </row>
    <row r="45" spans="12:12" ht="15.75" customHeight="1" x14ac:dyDescent="0.2">
      <c r="L45" s="15"/>
    </row>
    <row r="46" spans="12:12" ht="15.75" customHeight="1" x14ac:dyDescent="0.2">
      <c r="L46" s="15"/>
    </row>
    <row r="47" spans="12:12" ht="15.75" customHeight="1" x14ac:dyDescent="0.2">
      <c r="L47" s="15"/>
    </row>
    <row r="48" spans="12:12" ht="15.75" customHeight="1" x14ac:dyDescent="0.2">
      <c r="L48" s="15"/>
    </row>
    <row r="49" spans="12:12" ht="15.75" customHeight="1" x14ac:dyDescent="0.2">
      <c r="L49" s="15"/>
    </row>
    <row r="50" spans="12:12" ht="15.75" customHeight="1" x14ac:dyDescent="0.2">
      <c r="L50" s="15"/>
    </row>
    <row r="51" spans="12:12" ht="15.75" customHeight="1" x14ac:dyDescent="0.2">
      <c r="L51" s="15"/>
    </row>
    <row r="52" spans="12:12" ht="15.75" customHeight="1" x14ac:dyDescent="0.2">
      <c r="L52" s="15"/>
    </row>
    <row r="53" spans="12:12" ht="15.75" customHeight="1" x14ac:dyDescent="0.2">
      <c r="L53" s="15"/>
    </row>
    <row r="54" spans="12:12" ht="15.75" customHeight="1" x14ac:dyDescent="0.2">
      <c r="L54" s="15"/>
    </row>
    <row r="55" spans="12:12" ht="15.75" customHeight="1" x14ac:dyDescent="0.2">
      <c r="L55" s="15"/>
    </row>
    <row r="56" spans="12:12" ht="15.75" customHeight="1" x14ac:dyDescent="0.2">
      <c r="L56" s="15"/>
    </row>
    <row r="57" spans="12:12" ht="15.75" customHeight="1" x14ac:dyDescent="0.2">
      <c r="L57" s="15"/>
    </row>
    <row r="58" spans="12:12" ht="15.75" customHeight="1" x14ac:dyDescent="0.2">
      <c r="L58" s="15"/>
    </row>
    <row r="59" spans="12:12" ht="15.75" customHeight="1" x14ac:dyDescent="0.2">
      <c r="L59" s="15"/>
    </row>
    <row r="60" spans="12:12" ht="15.75" customHeight="1" x14ac:dyDescent="0.2">
      <c r="L60" s="15"/>
    </row>
    <row r="61" spans="12:12" ht="15.75" customHeight="1" x14ac:dyDescent="0.2">
      <c r="L61" s="15"/>
    </row>
    <row r="62" spans="12:12" ht="15.75" customHeight="1" x14ac:dyDescent="0.2">
      <c r="L62" s="15"/>
    </row>
    <row r="63" spans="12:12" ht="15.75" customHeight="1" x14ac:dyDescent="0.2">
      <c r="L63" s="15"/>
    </row>
    <row r="64" spans="12:12" ht="15.75" customHeight="1" x14ac:dyDescent="0.2">
      <c r="L64" s="15"/>
    </row>
    <row r="65" spans="12:12" ht="15.75" customHeight="1" x14ac:dyDescent="0.2">
      <c r="L65" s="15"/>
    </row>
    <row r="66" spans="12:12" ht="15.75" customHeight="1" x14ac:dyDescent="0.2">
      <c r="L66" s="15"/>
    </row>
    <row r="67" spans="12:12" ht="15.75" customHeight="1" x14ac:dyDescent="0.2">
      <c r="L67" s="15"/>
    </row>
    <row r="68" spans="12:12" ht="15.75" customHeight="1" x14ac:dyDescent="0.2">
      <c r="L68" s="15"/>
    </row>
    <row r="69" spans="12:12" ht="15.75" customHeight="1" x14ac:dyDescent="0.2">
      <c r="L69" s="15"/>
    </row>
    <row r="70" spans="12:12" ht="15.75" customHeight="1" x14ac:dyDescent="0.2">
      <c r="L70" s="15"/>
    </row>
    <row r="71" spans="12:12" ht="15.75" customHeight="1" x14ac:dyDescent="0.2">
      <c r="L71" s="15"/>
    </row>
    <row r="72" spans="12:12" ht="15.75" customHeight="1" x14ac:dyDescent="0.2">
      <c r="L72" s="15"/>
    </row>
    <row r="73" spans="12:12" ht="15.75" customHeight="1" x14ac:dyDescent="0.2">
      <c r="L73" s="15"/>
    </row>
    <row r="74" spans="12:12" ht="15.75" customHeight="1" x14ac:dyDescent="0.2">
      <c r="L74" s="15"/>
    </row>
    <row r="75" spans="12:12" ht="15.75" customHeight="1" x14ac:dyDescent="0.2">
      <c r="L75" s="15"/>
    </row>
    <row r="76" spans="12:12" ht="15.75" customHeight="1" x14ac:dyDescent="0.2">
      <c r="L76" s="15"/>
    </row>
    <row r="77" spans="12:12" ht="15.75" customHeight="1" x14ac:dyDescent="0.2">
      <c r="L77" s="15"/>
    </row>
    <row r="78" spans="12:12" ht="15.75" customHeight="1" x14ac:dyDescent="0.2">
      <c r="L78" s="15"/>
    </row>
    <row r="79" spans="12:12" ht="15.75" customHeight="1" x14ac:dyDescent="0.2">
      <c r="L79" s="15"/>
    </row>
    <row r="80" spans="12:12" ht="15.75" customHeight="1" x14ac:dyDescent="0.2">
      <c r="L80" s="15"/>
    </row>
    <row r="81" spans="12:12" ht="15.75" customHeight="1" x14ac:dyDescent="0.2">
      <c r="L81" s="15"/>
    </row>
    <row r="82" spans="12:12" ht="15.75" customHeight="1" x14ac:dyDescent="0.2">
      <c r="L82" s="15"/>
    </row>
    <row r="83" spans="12:12" ht="15.75" customHeight="1" x14ac:dyDescent="0.2">
      <c r="L83" s="15"/>
    </row>
    <row r="84" spans="12:12" ht="15.75" customHeight="1" x14ac:dyDescent="0.2">
      <c r="L84" s="15"/>
    </row>
    <row r="85" spans="12:12" ht="15.75" customHeight="1" x14ac:dyDescent="0.2">
      <c r="L85" s="15"/>
    </row>
    <row r="86" spans="12:12" ht="15.75" customHeight="1" x14ac:dyDescent="0.2">
      <c r="L86" s="15"/>
    </row>
    <row r="87" spans="12:12" ht="15.75" customHeight="1" x14ac:dyDescent="0.2">
      <c r="L87" s="15"/>
    </row>
    <row r="88" spans="12:12" ht="15.75" customHeight="1" x14ac:dyDescent="0.2">
      <c r="L88" s="15"/>
    </row>
    <row r="89" spans="12:12" ht="15.75" customHeight="1" x14ac:dyDescent="0.2">
      <c r="L89" s="15"/>
    </row>
    <row r="90" spans="12:12" ht="15.75" customHeight="1" x14ac:dyDescent="0.2">
      <c r="L90" s="15"/>
    </row>
    <row r="91" spans="12:12" ht="15.75" customHeight="1" x14ac:dyDescent="0.2">
      <c r="L91" s="15"/>
    </row>
    <row r="92" spans="12:12" ht="15.75" customHeight="1" x14ac:dyDescent="0.2">
      <c r="L92" s="15"/>
    </row>
    <row r="93" spans="12:12" ht="15.75" customHeight="1" x14ac:dyDescent="0.2">
      <c r="L93" s="15"/>
    </row>
    <row r="94" spans="12:12" ht="15.75" customHeight="1" x14ac:dyDescent="0.2">
      <c r="L94" s="15"/>
    </row>
    <row r="95" spans="12:12" ht="15.75" customHeight="1" x14ac:dyDescent="0.2">
      <c r="L95" s="15"/>
    </row>
    <row r="96" spans="12:12" ht="15.75" customHeight="1" x14ac:dyDescent="0.2">
      <c r="L96" s="15"/>
    </row>
    <row r="97" spans="1:12" ht="15.75" customHeight="1" x14ac:dyDescent="0.2">
      <c r="L97" s="15"/>
    </row>
    <row r="98" spans="1:12" ht="15.75" customHeight="1" x14ac:dyDescent="0.2">
      <c r="L98" s="15"/>
    </row>
    <row r="99" spans="1:12" ht="15.75" customHeight="1" x14ac:dyDescent="0.2">
      <c r="L99" s="15"/>
    </row>
    <row r="100" spans="1:12" ht="15.75" customHeight="1" x14ac:dyDescent="0.2">
      <c r="L100" s="15"/>
    </row>
    <row r="101" spans="1:12" ht="15.75" customHeight="1" x14ac:dyDescent="0.2">
      <c r="L101" s="15"/>
    </row>
    <row r="102" spans="1:12" ht="15.75" customHeight="1" x14ac:dyDescent="0.2">
      <c r="L102" s="15"/>
    </row>
    <row r="103" spans="1:12" ht="15.75" customHeight="1" x14ac:dyDescent="0.2">
      <c r="L103" s="15"/>
    </row>
    <row r="104" spans="1:12" ht="14.25" customHeight="1" x14ac:dyDescent="0.2">
      <c r="L104" s="15"/>
    </row>
    <row r="105" spans="1:12" ht="13.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5"/>
    </row>
    <row r="106" spans="1:12" ht="15.75" customHeight="1" x14ac:dyDescent="0.2">
      <c r="L106" s="15"/>
    </row>
    <row r="107" spans="1:12" ht="15.75" customHeight="1" x14ac:dyDescent="0.2">
      <c r="L107" s="15"/>
    </row>
    <row r="108" spans="1:12" ht="15.75" customHeight="1" x14ac:dyDescent="0.2">
      <c r="L108" s="15"/>
    </row>
    <row r="109" spans="1:12" ht="15.75" customHeight="1" x14ac:dyDescent="0.2">
      <c r="L109" s="15"/>
    </row>
    <row r="110" spans="1:12" ht="15.75" customHeight="1" x14ac:dyDescent="0.2">
      <c r="L110" s="15"/>
    </row>
    <row r="111" spans="1:12" ht="15.75" customHeight="1" x14ac:dyDescent="0.2">
      <c r="L111" s="15"/>
    </row>
    <row r="112" spans="1:12" ht="15.75" customHeight="1" x14ac:dyDescent="0.2">
      <c r="L112" s="15"/>
    </row>
    <row r="113" spans="12:12" ht="15.75" customHeight="1" x14ac:dyDescent="0.2">
      <c r="L113" s="15"/>
    </row>
    <row r="114" spans="12:12" ht="15.75" customHeight="1" x14ac:dyDescent="0.2">
      <c r="L114" s="15"/>
    </row>
    <row r="115" spans="12:12" ht="15.75" customHeight="1" x14ac:dyDescent="0.2">
      <c r="L115" s="15"/>
    </row>
    <row r="116" spans="12:12" ht="15.75" customHeight="1" x14ac:dyDescent="0.2">
      <c r="L116" s="15"/>
    </row>
    <row r="117" spans="12:12" ht="15.75" customHeight="1" x14ac:dyDescent="0.2">
      <c r="L117" s="15"/>
    </row>
    <row r="118" spans="12:12" ht="15.75" customHeight="1" x14ac:dyDescent="0.2">
      <c r="L118" s="15"/>
    </row>
    <row r="119" spans="12:12" ht="15.75" customHeight="1" x14ac:dyDescent="0.2">
      <c r="L119" s="15"/>
    </row>
    <row r="120" spans="12:12" ht="15.75" customHeight="1" x14ac:dyDescent="0.2">
      <c r="L120" s="15"/>
    </row>
    <row r="121" spans="12:12" ht="15.75" customHeight="1" x14ac:dyDescent="0.2">
      <c r="L121" s="15"/>
    </row>
    <row r="122" spans="12:12" ht="15.75" customHeight="1" x14ac:dyDescent="0.2">
      <c r="L122" s="15"/>
    </row>
    <row r="123" spans="12:12" ht="15.75" customHeight="1" x14ac:dyDescent="0.2">
      <c r="L123" s="15"/>
    </row>
    <row r="124" spans="12:12" ht="15.75" customHeight="1" x14ac:dyDescent="0.2">
      <c r="L124" s="15"/>
    </row>
    <row r="125" spans="12:12" ht="15.75" customHeight="1" x14ac:dyDescent="0.2">
      <c r="L125" s="15"/>
    </row>
    <row r="126" spans="12:12" ht="15.75" customHeight="1" x14ac:dyDescent="0.2">
      <c r="L126" s="15"/>
    </row>
    <row r="127" spans="12:12" ht="15.75" customHeight="1" x14ac:dyDescent="0.2">
      <c r="L127" s="15"/>
    </row>
    <row r="128" spans="12:12" ht="15.75" customHeight="1" x14ac:dyDescent="0.2">
      <c r="L128" s="15"/>
    </row>
    <row r="129" spans="1:12" ht="14.25" customHeight="1" x14ac:dyDescent="0.2">
      <c r="L129" s="15"/>
    </row>
    <row r="130" spans="1:12" ht="13.5" customHeight="1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5"/>
    </row>
    <row r="131" spans="1:12" ht="15.75" customHeight="1" x14ac:dyDescent="0.2">
      <c r="L131" s="15"/>
    </row>
    <row r="132" spans="1:12" ht="15.75" customHeight="1" x14ac:dyDescent="0.2">
      <c r="L132" s="15"/>
    </row>
    <row r="133" spans="1:12" ht="15.75" customHeight="1" x14ac:dyDescent="0.2">
      <c r="L133" s="15"/>
    </row>
    <row r="134" spans="1:12" ht="15.75" customHeight="1" x14ac:dyDescent="0.2">
      <c r="L134" s="15"/>
    </row>
    <row r="135" spans="1:12" ht="15.75" customHeight="1" x14ac:dyDescent="0.2">
      <c r="L135" s="15"/>
    </row>
    <row r="136" spans="1:12" ht="15.75" customHeight="1" x14ac:dyDescent="0.2">
      <c r="L136" s="15"/>
    </row>
    <row r="137" spans="1:12" ht="15.75" customHeight="1" x14ac:dyDescent="0.2">
      <c r="L137" s="15"/>
    </row>
    <row r="138" spans="1:12" ht="15.75" customHeight="1" x14ac:dyDescent="0.2">
      <c r="L138" s="15"/>
    </row>
    <row r="139" spans="1:12" ht="15.75" customHeight="1" x14ac:dyDescent="0.2">
      <c r="L139" s="15"/>
    </row>
    <row r="140" spans="1:12" ht="15.75" customHeight="1" x14ac:dyDescent="0.2">
      <c r="L140" s="15"/>
    </row>
    <row r="141" spans="1:12" ht="15.75" customHeight="1" x14ac:dyDescent="0.2">
      <c r="L141" s="15"/>
    </row>
    <row r="142" spans="1:12" ht="15.75" customHeight="1" x14ac:dyDescent="0.2">
      <c r="L142" s="15"/>
    </row>
    <row r="143" spans="1:12" ht="15.75" customHeight="1" x14ac:dyDescent="0.2">
      <c r="L143" s="15"/>
    </row>
    <row r="144" spans="1:12" ht="15.75" customHeight="1" x14ac:dyDescent="0.2">
      <c r="L144" s="15"/>
    </row>
    <row r="145" spans="12:12" ht="15.75" customHeight="1" x14ac:dyDescent="0.2">
      <c r="L145" s="15"/>
    </row>
    <row r="146" spans="12:12" ht="15.75" customHeight="1" x14ac:dyDescent="0.2">
      <c r="L146" s="15"/>
    </row>
    <row r="147" spans="12:12" ht="15.75" customHeight="1" x14ac:dyDescent="0.2">
      <c r="L147" s="15"/>
    </row>
    <row r="148" spans="12:12" ht="15.75" customHeight="1" x14ac:dyDescent="0.2">
      <c r="L148" s="15"/>
    </row>
    <row r="149" spans="12:12" ht="15.75" customHeight="1" x14ac:dyDescent="0.2">
      <c r="L149" s="15"/>
    </row>
    <row r="150" spans="12:12" ht="15.75" customHeight="1" x14ac:dyDescent="0.2">
      <c r="L150" s="15"/>
    </row>
    <row r="151" spans="12:12" ht="15.75" customHeight="1" x14ac:dyDescent="0.2">
      <c r="L151" s="15"/>
    </row>
    <row r="152" spans="12:12" ht="15.75" customHeight="1" x14ac:dyDescent="0.2">
      <c r="L152" s="15"/>
    </row>
    <row r="153" spans="12:12" ht="15.75" customHeight="1" x14ac:dyDescent="0.2">
      <c r="L153" s="15"/>
    </row>
    <row r="154" spans="12:12" ht="15.75" customHeight="1" x14ac:dyDescent="0.2">
      <c r="L154" s="15"/>
    </row>
    <row r="155" spans="12:12" ht="15.75" customHeight="1" x14ac:dyDescent="0.2">
      <c r="L155" s="15"/>
    </row>
    <row r="156" spans="12:12" ht="15.75" customHeight="1" x14ac:dyDescent="0.2">
      <c r="L156" s="15"/>
    </row>
    <row r="157" spans="12:12" ht="15.75" customHeight="1" x14ac:dyDescent="0.2">
      <c r="L157" s="15"/>
    </row>
    <row r="158" spans="12:12" ht="15.75" customHeight="1" x14ac:dyDescent="0.2">
      <c r="L158" s="15"/>
    </row>
    <row r="159" spans="12:12" ht="15.75" customHeight="1" x14ac:dyDescent="0.2">
      <c r="L159" s="15"/>
    </row>
    <row r="160" spans="12:12" ht="15.75" customHeight="1" x14ac:dyDescent="0.2">
      <c r="L160" s="15"/>
    </row>
    <row r="161" spans="1:12" ht="15.75" customHeight="1" x14ac:dyDescent="0.2">
      <c r="L161" s="15"/>
    </row>
    <row r="162" spans="1:12" ht="15.75" customHeight="1" x14ac:dyDescent="0.2">
      <c r="L162" s="15"/>
    </row>
    <row r="163" spans="1:12" ht="14.25" customHeight="1" x14ac:dyDescent="0.2">
      <c r="L163" s="15"/>
    </row>
    <row r="164" spans="1:12" ht="13.5" customHeight="1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5"/>
    </row>
    <row r="165" spans="1:12" ht="15.75" customHeight="1" x14ac:dyDescent="0.2">
      <c r="L165" s="15"/>
    </row>
    <row r="166" spans="1:12" ht="15.75" customHeight="1" x14ac:dyDescent="0.2">
      <c r="L166" s="15"/>
    </row>
    <row r="167" spans="1:12" ht="15.75" customHeight="1" x14ac:dyDescent="0.2">
      <c r="L167" s="15"/>
    </row>
    <row r="168" spans="1:12" ht="15.75" customHeight="1" x14ac:dyDescent="0.2">
      <c r="L168" s="15"/>
    </row>
    <row r="169" spans="1:12" ht="15.75" customHeight="1" x14ac:dyDescent="0.2">
      <c r="L169" s="15"/>
    </row>
    <row r="170" spans="1:12" ht="15.75" customHeight="1" x14ac:dyDescent="0.2">
      <c r="L170" s="15"/>
    </row>
    <row r="171" spans="1:12" ht="15.75" customHeight="1" x14ac:dyDescent="0.2">
      <c r="L171" s="15"/>
    </row>
    <row r="172" spans="1:12" ht="15.75" customHeight="1" x14ac:dyDescent="0.2">
      <c r="L172" s="15"/>
    </row>
    <row r="173" spans="1:12" ht="15.75" customHeight="1" x14ac:dyDescent="0.2">
      <c r="L173" s="15"/>
    </row>
    <row r="174" spans="1:12" ht="15.75" customHeight="1" x14ac:dyDescent="0.2">
      <c r="L174" s="15"/>
    </row>
    <row r="175" spans="1:12" ht="15.75" customHeight="1" x14ac:dyDescent="0.2">
      <c r="L175" s="15"/>
    </row>
    <row r="176" spans="1:12" ht="15.75" customHeight="1" x14ac:dyDescent="0.2">
      <c r="L176" s="15"/>
    </row>
    <row r="177" spans="12:12" ht="15.75" customHeight="1" x14ac:dyDescent="0.2">
      <c r="L177" s="15"/>
    </row>
    <row r="178" spans="12:12" ht="15.75" customHeight="1" x14ac:dyDescent="0.2">
      <c r="L178" s="15"/>
    </row>
    <row r="179" spans="12:12" ht="15.75" customHeight="1" x14ac:dyDescent="0.2">
      <c r="L179" s="15"/>
    </row>
    <row r="180" spans="12:12" ht="15.75" customHeight="1" x14ac:dyDescent="0.2">
      <c r="L180" s="15"/>
    </row>
    <row r="181" spans="12:12" ht="15.75" customHeight="1" x14ac:dyDescent="0.2">
      <c r="L181" s="15"/>
    </row>
    <row r="182" spans="12:12" ht="15.75" customHeight="1" x14ac:dyDescent="0.2">
      <c r="L182" s="15"/>
    </row>
    <row r="183" spans="12:12" ht="15.75" customHeight="1" x14ac:dyDescent="0.2">
      <c r="L183" s="15"/>
    </row>
    <row r="184" spans="12:12" ht="15.75" customHeight="1" x14ac:dyDescent="0.2">
      <c r="L184" s="15"/>
    </row>
    <row r="185" spans="12:12" ht="15.75" customHeight="1" x14ac:dyDescent="0.2">
      <c r="L185" s="15"/>
    </row>
    <row r="186" spans="12:12" ht="15.75" customHeight="1" x14ac:dyDescent="0.2">
      <c r="L186" s="15"/>
    </row>
    <row r="187" spans="12:12" ht="15.75" customHeight="1" x14ac:dyDescent="0.2">
      <c r="L187" s="15"/>
    </row>
    <row r="188" spans="12:12" ht="15.75" customHeight="1" x14ac:dyDescent="0.2">
      <c r="L188" s="15"/>
    </row>
    <row r="189" spans="12:12" ht="15.75" customHeight="1" x14ac:dyDescent="0.2">
      <c r="L189" s="15"/>
    </row>
    <row r="190" spans="12:12" ht="15.75" customHeight="1" x14ac:dyDescent="0.2">
      <c r="L190" s="15"/>
    </row>
    <row r="191" spans="12:12" ht="15.75" customHeight="1" x14ac:dyDescent="0.2">
      <c r="L191" s="15"/>
    </row>
    <row r="192" spans="12:12" ht="15.75" customHeight="1" x14ac:dyDescent="0.2">
      <c r="L192" s="15"/>
    </row>
    <row r="193" spans="12:12" ht="15.75" customHeight="1" x14ac:dyDescent="0.2">
      <c r="L193" s="15"/>
    </row>
    <row r="194" spans="12:12" ht="15.75" customHeight="1" x14ac:dyDescent="0.2">
      <c r="L194" s="15"/>
    </row>
    <row r="195" spans="12:12" ht="15.75" customHeight="1" x14ac:dyDescent="0.2">
      <c r="L195" s="15"/>
    </row>
    <row r="196" spans="12:12" ht="15.75" customHeight="1" x14ac:dyDescent="0.2">
      <c r="L196" s="15"/>
    </row>
    <row r="197" spans="12:12" ht="15.75" customHeight="1" x14ac:dyDescent="0.2">
      <c r="L197" s="15"/>
    </row>
    <row r="198" spans="12:12" ht="15.75" customHeight="1" x14ac:dyDescent="0.2">
      <c r="L198" s="15"/>
    </row>
    <row r="199" spans="12:12" ht="15.75" customHeight="1" x14ac:dyDescent="0.2">
      <c r="L199" s="15"/>
    </row>
    <row r="200" spans="12:12" ht="15.75" customHeight="1" x14ac:dyDescent="0.2">
      <c r="L200" s="15"/>
    </row>
    <row r="201" spans="12:12" ht="15.75" customHeight="1" x14ac:dyDescent="0.2">
      <c r="L201" s="15"/>
    </row>
    <row r="202" spans="12:12" ht="15.75" customHeight="1" x14ac:dyDescent="0.2">
      <c r="L202" s="15"/>
    </row>
    <row r="203" spans="12:12" ht="15.75" customHeight="1" x14ac:dyDescent="0.2">
      <c r="L203" s="15"/>
    </row>
    <row r="204" spans="12:12" ht="15.75" customHeight="1" x14ac:dyDescent="0.2">
      <c r="L204" s="15"/>
    </row>
    <row r="205" spans="12:12" ht="15.75" customHeight="1" x14ac:dyDescent="0.2">
      <c r="L205" s="15"/>
    </row>
    <row r="206" spans="12:12" ht="15.75" customHeight="1" x14ac:dyDescent="0.2">
      <c r="L206" s="15"/>
    </row>
    <row r="207" spans="12:12" ht="15.75" customHeight="1" x14ac:dyDescent="0.2">
      <c r="L207" s="15"/>
    </row>
    <row r="208" spans="12:12" ht="15.75" customHeight="1" x14ac:dyDescent="0.2">
      <c r="L208" s="15"/>
    </row>
    <row r="209" spans="1:12" ht="15.75" customHeight="1" x14ac:dyDescent="0.2">
      <c r="L209" s="15"/>
    </row>
    <row r="210" spans="1:12" ht="15.75" customHeight="1" x14ac:dyDescent="0.2">
      <c r="L210" s="15"/>
    </row>
    <row r="211" spans="1:12" ht="15.75" customHeight="1" x14ac:dyDescent="0.2">
      <c r="L211" s="15"/>
    </row>
    <row r="212" spans="1:12" ht="15.75" customHeight="1" x14ac:dyDescent="0.2">
      <c r="L212" s="15"/>
    </row>
    <row r="213" spans="1:12" ht="15.75" customHeight="1" x14ac:dyDescent="0.2">
      <c r="L213" s="15"/>
    </row>
    <row r="214" spans="1:12" ht="15.75" customHeight="1" x14ac:dyDescent="0.2">
      <c r="L214" s="15"/>
    </row>
    <row r="215" spans="1:12" ht="14.25" customHeight="1" x14ac:dyDescent="0.2">
      <c r="L215" s="15"/>
    </row>
    <row r="216" spans="1:12" ht="13.5" customHeight="1" x14ac:dyDescent="0.2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5"/>
    </row>
    <row r="217" spans="1:12" ht="15.75" customHeight="1" x14ac:dyDescent="0.2">
      <c r="L217" s="15"/>
    </row>
    <row r="218" spans="1:12" ht="15.75" customHeight="1" x14ac:dyDescent="0.2">
      <c r="L218" s="15"/>
    </row>
    <row r="219" spans="1:12" ht="15.75" customHeight="1" x14ac:dyDescent="0.2">
      <c r="L219" s="15"/>
    </row>
    <row r="220" spans="1:12" ht="15.75" customHeight="1" x14ac:dyDescent="0.2">
      <c r="L220" s="15"/>
    </row>
    <row r="221" spans="1:12" ht="15.75" customHeight="1" x14ac:dyDescent="0.2">
      <c r="L221" s="15"/>
    </row>
    <row r="222" spans="1:12" ht="15.75" customHeight="1" x14ac:dyDescent="0.2">
      <c r="L222" s="15"/>
    </row>
    <row r="223" spans="1:12" ht="15.75" customHeight="1" x14ac:dyDescent="0.2">
      <c r="L223" s="15"/>
    </row>
    <row r="224" spans="1:12" ht="15.75" customHeight="1" x14ac:dyDescent="0.2">
      <c r="L224" s="15"/>
    </row>
    <row r="225" spans="12:12" ht="15.75" customHeight="1" x14ac:dyDescent="0.2">
      <c r="L225" s="15"/>
    </row>
    <row r="226" spans="12:12" ht="15.75" customHeight="1" x14ac:dyDescent="0.2">
      <c r="L226" s="15"/>
    </row>
    <row r="227" spans="12:12" ht="15.75" customHeight="1" x14ac:dyDescent="0.2">
      <c r="L227" s="15"/>
    </row>
    <row r="228" spans="12:12" ht="15.75" customHeight="1" x14ac:dyDescent="0.2">
      <c r="L228" s="15"/>
    </row>
    <row r="229" spans="12:12" ht="15.75" customHeight="1" x14ac:dyDescent="0.2">
      <c r="L229" s="15"/>
    </row>
    <row r="230" spans="12:12" ht="15.75" customHeight="1" x14ac:dyDescent="0.2">
      <c r="L230" s="15"/>
    </row>
    <row r="231" spans="12:12" ht="15.75" customHeight="1" x14ac:dyDescent="0.2">
      <c r="L231" s="15"/>
    </row>
    <row r="232" spans="12:12" ht="15.75" customHeight="1" x14ac:dyDescent="0.2">
      <c r="L232" s="15"/>
    </row>
    <row r="233" spans="12:12" ht="15.75" customHeight="1" x14ac:dyDescent="0.2">
      <c r="L233" s="15"/>
    </row>
    <row r="234" spans="12:12" ht="15.75" customHeight="1" x14ac:dyDescent="0.2">
      <c r="L234" s="15"/>
    </row>
    <row r="235" spans="12:12" ht="15.75" customHeight="1" x14ac:dyDescent="0.2">
      <c r="L235" s="15"/>
    </row>
    <row r="236" spans="12:12" ht="15.75" customHeight="1" x14ac:dyDescent="0.2">
      <c r="L236" s="15"/>
    </row>
    <row r="237" spans="12:12" ht="15.75" customHeight="1" x14ac:dyDescent="0.2">
      <c r="L237" s="15"/>
    </row>
    <row r="238" spans="12:12" ht="15.75" customHeight="1" x14ac:dyDescent="0.2">
      <c r="L238" s="15"/>
    </row>
    <row r="239" spans="12:12" ht="15.75" customHeight="1" x14ac:dyDescent="0.2">
      <c r="L239" s="15"/>
    </row>
    <row r="240" spans="12:12" ht="15.75" customHeight="1" x14ac:dyDescent="0.2">
      <c r="L240" s="15"/>
    </row>
    <row r="241" spans="12:12" ht="15.75" customHeight="1" x14ac:dyDescent="0.2">
      <c r="L241" s="15"/>
    </row>
    <row r="242" spans="12:12" ht="15.75" customHeight="1" x14ac:dyDescent="0.2">
      <c r="L242" s="15"/>
    </row>
    <row r="243" spans="12:12" ht="15.75" customHeight="1" x14ac:dyDescent="0.2">
      <c r="L243" s="15"/>
    </row>
    <row r="244" spans="12:12" ht="15.75" customHeight="1" x14ac:dyDescent="0.2">
      <c r="L244" s="15"/>
    </row>
    <row r="245" spans="12:12" ht="15.75" customHeight="1" x14ac:dyDescent="0.2">
      <c r="L245" s="15"/>
    </row>
    <row r="246" spans="12:12" ht="15.75" customHeight="1" x14ac:dyDescent="0.2">
      <c r="L246" s="15"/>
    </row>
    <row r="247" spans="12:12" ht="15.75" customHeight="1" x14ac:dyDescent="0.2">
      <c r="L247" s="15"/>
    </row>
    <row r="248" spans="12:12" ht="15.75" customHeight="1" x14ac:dyDescent="0.2">
      <c r="L248" s="15"/>
    </row>
    <row r="249" spans="12:12" ht="15.75" customHeight="1" x14ac:dyDescent="0.2">
      <c r="L249" s="15"/>
    </row>
    <row r="250" spans="12:12" ht="15.75" customHeight="1" x14ac:dyDescent="0.2">
      <c r="L250" s="15"/>
    </row>
    <row r="251" spans="12:12" ht="15.75" customHeight="1" x14ac:dyDescent="0.2">
      <c r="L251" s="15"/>
    </row>
    <row r="252" spans="12:12" ht="15.75" customHeight="1" x14ac:dyDescent="0.2">
      <c r="L252" s="15"/>
    </row>
    <row r="253" spans="12:12" ht="15.75" customHeight="1" x14ac:dyDescent="0.2">
      <c r="L253" s="15"/>
    </row>
    <row r="254" spans="12:12" ht="15.75" customHeight="1" x14ac:dyDescent="0.2">
      <c r="L254" s="15"/>
    </row>
    <row r="255" spans="12:12" ht="15.75" customHeight="1" x14ac:dyDescent="0.2">
      <c r="L255" s="15"/>
    </row>
    <row r="256" spans="12:12" ht="15.75" customHeight="1" x14ac:dyDescent="0.2">
      <c r="L256" s="15"/>
    </row>
    <row r="257" spans="12:12" ht="15.75" customHeight="1" x14ac:dyDescent="0.2">
      <c r="L257" s="15"/>
    </row>
    <row r="258" spans="12:12" ht="15.75" customHeight="1" x14ac:dyDescent="0.2">
      <c r="L258" s="15"/>
    </row>
    <row r="259" spans="12:12" ht="15.75" customHeight="1" x14ac:dyDescent="0.2">
      <c r="L259" s="15"/>
    </row>
    <row r="260" spans="12:12" ht="15.75" customHeight="1" x14ac:dyDescent="0.2">
      <c r="L260" s="15"/>
    </row>
    <row r="261" spans="12:12" ht="15.75" customHeight="1" x14ac:dyDescent="0.2">
      <c r="L261" s="15"/>
    </row>
    <row r="262" spans="12:12" ht="15.75" customHeight="1" x14ac:dyDescent="0.2">
      <c r="L262" s="15"/>
    </row>
    <row r="263" spans="12:12" ht="15.75" customHeight="1" x14ac:dyDescent="0.2">
      <c r="L263" s="15"/>
    </row>
    <row r="264" spans="12:12" ht="15.75" customHeight="1" x14ac:dyDescent="0.2">
      <c r="L264" s="15"/>
    </row>
    <row r="265" spans="12:12" ht="15.75" customHeight="1" x14ac:dyDescent="0.2">
      <c r="L265" s="15"/>
    </row>
    <row r="266" spans="12:12" ht="15.75" customHeight="1" x14ac:dyDescent="0.2">
      <c r="L266" s="15"/>
    </row>
    <row r="267" spans="12:12" ht="15.75" customHeight="1" x14ac:dyDescent="0.2">
      <c r="L267" s="15"/>
    </row>
    <row r="268" spans="12:12" ht="15.75" customHeight="1" x14ac:dyDescent="0.2">
      <c r="L268" s="15"/>
    </row>
    <row r="269" spans="12:12" ht="15.75" customHeight="1" x14ac:dyDescent="0.2">
      <c r="L269" s="15"/>
    </row>
    <row r="270" spans="12:12" ht="15.75" customHeight="1" x14ac:dyDescent="0.2">
      <c r="L270" s="15"/>
    </row>
    <row r="271" spans="12:12" ht="15.75" customHeight="1" x14ac:dyDescent="0.2">
      <c r="L271" s="15"/>
    </row>
    <row r="272" spans="12:12" ht="15.75" customHeight="1" x14ac:dyDescent="0.2">
      <c r="L272" s="15"/>
    </row>
    <row r="273" spans="12:12" ht="15.75" customHeight="1" x14ac:dyDescent="0.2">
      <c r="L273" s="15"/>
    </row>
    <row r="274" spans="12:12" ht="15.75" customHeight="1" x14ac:dyDescent="0.2">
      <c r="L274" s="15"/>
    </row>
    <row r="275" spans="12:12" ht="15.75" customHeight="1" x14ac:dyDescent="0.2">
      <c r="L275" s="15"/>
    </row>
    <row r="276" spans="12:12" ht="15.75" customHeight="1" x14ac:dyDescent="0.2">
      <c r="L276" s="15"/>
    </row>
    <row r="277" spans="12:12" ht="15.75" customHeight="1" x14ac:dyDescent="0.2">
      <c r="L277" s="15"/>
    </row>
    <row r="278" spans="12:12" ht="15.75" customHeight="1" x14ac:dyDescent="0.2">
      <c r="L278" s="15"/>
    </row>
    <row r="279" spans="12:12" ht="15.75" customHeight="1" x14ac:dyDescent="0.2">
      <c r="L279" s="15"/>
    </row>
    <row r="280" spans="12:12" ht="15.75" customHeight="1" x14ac:dyDescent="0.2">
      <c r="L280" s="15"/>
    </row>
    <row r="281" spans="12:12" ht="15.75" customHeight="1" x14ac:dyDescent="0.2">
      <c r="L281" s="15"/>
    </row>
    <row r="282" spans="12:12" ht="15.75" customHeight="1" x14ac:dyDescent="0.2">
      <c r="L282" s="15"/>
    </row>
    <row r="283" spans="12:12" ht="15.75" customHeight="1" x14ac:dyDescent="0.2">
      <c r="L283" s="15"/>
    </row>
    <row r="284" spans="12:12" ht="15.75" customHeight="1" x14ac:dyDescent="0.2">
      <c r="L284" s="15"/>
    </row>
    <row r="285" spans="12:12" ht="15.75" customHeight="1" x14ac:dyDescent="0.2">
      <c r="L285" s="15"/>
    </row>
    <row r="286" spans="12:12" ht="15.75" customHeight="1" x14ac:dyDescent="0.2">
      <c r="L286" s="15"/>
    </row>
    <row r="287" spans="12:12" ht="15.75" customHeight="1" x14ac:dyDescent="0.2">
      <c r="L287" s="15"/>
    </row>
    <row r="288" spans="12:12" ht="15.75" customHeight="1" x14ac:dyDescent="0.2">
      <c r="L288" s="15"/>
    </row>
    <row r="289" spans="12:12" ht="15.75" customHeight="1" x14ac:dyDescent="0.2">
      <c r="L289" s="15"/>
    </row>
    <row r="290" spans="12:12" ht="15.75" customHeight="1" x14ac:dyDescent="0.2">
      <c r="L290" s="15"/>
    </row>
    <row r="291" spans="12:12" ht="15.75" customHeight="1" x14ac:dyDescent="0.2">
      <c r="L291" s="15"/>
    </row>
    <row r="292" spans="12:12" ht="15.75" customHeight="1" x14ac:dyDescent="0.2">
      <c r="L292" s="15"/>
    </row>
    <row r="293" spans="12:12" ht="15.75" customHeight="1" x14ac:dyDescent="0.2">
      <c r="L293" s="15"/>
    </row>
    <row r="294" spans="12:12" ht="15.75" customHeight="1" x14ac:dyDescent="0.2">
      <c r="L294" s="15"/>
    </row>
    <row r="295" spans="12:12" ht="15.75" customHeight="1" x14ac:dyDescent="0.2">
      <c r="L295" s="15"/>
    </row>
    <row r="296" spans="12:12" ht="15.75" customHeight="1" x14ac:dyDescent="0.2">
      <c r="L296" s="15"/>
    </row>
    <row r="297" spans="12:12" ht="15.75" customHeight="1" x14ac:dyDescent="0.2">
      <c r="L297" s="15"/>
    </row>
    <row r="298" spans="12:12" ht="15.75" customHeight="1" x14ac:dyDescent="0.2">
      <c r="L298" s="15"/>
    </row>
    <row r="299" spans="12:12" ht="15.75" customHeight="1" x14ac:dyDescent="0.2">
      <c r="L299" s="15"/>
    </row>
    <row r="300" spans="12:12" ht="15.75" customHeight="1" x14ac:dyDescent="0.2">
      <c r="L300" s="15"/>
    </row>
    <row r="301" spans="12:12" ht="15.75" customHeight="1" x14ac:dyDescent="0.2">
      <c r="L301" s="15"/>
    </row>
    <row r="302" spans="12:12" ht="15.75" customHeight="1" x14ac:dyDescent="0.2">
      <c r="L302" s="15"/>
    </row>
    <row r="303" spans="12:12" ht="15.75" customHeight="1" x14ac:dyDescent="0.2">
      <c r="L303" s="15"/>
    </row>
    <row r="304" spans="12:12" ht="15.75" customHeight="1" x14ac:dyDescent="0.2">
      <c r="L304" s="15"/>
    </row>
    <row r="305" spans="12:12" ht="15.75" customHeight="1" x14ac:dyDescent="0.2">
      <c r="L305" s="15"/>
    </row>
    <row r="306" spans="12:12" ht="15.75" customHeight="1" x14ac:dyDescent="0.2">
      <c r="L306" s="15"/>
    </row>
    <row r="307" spans="12:12" ht="15.75" customHeight="1" x14ac:dyDescent="0.2">
      <c r="L307" s="15"/>
    </row>
    <row r="308" spans="12:12" ht="15.75" customHeight="1" x14ac:dyDescent="0.2">
      <c r="L308" s="15"/>
    </row>
    <row r="309" spans="12:12" ht="15.75" customHeight="1" x14ac:dyDescent="0.2">
      <c r="L309" s="15"/>
    </row>
    <row r="310" spans="12:12" ht="15.75" customHeight="1" x14ac:dyDescent="0.2">
      <c r="L310" s="15"/>
    </row>
    <row r="311" spans="12:12" ht="15.75" customHeight="1" x14ac:dyDescent="0.2">
      <c r="L311" s="15"/>
    </row>
    <row r="312" spans="12:12" ht="15.75" customHeight="1" x14ac:dyDescent="0.2">
      <c r="L312" s="15"/>
    </row>
    <row r="313" spans="12:12" ht="15.75" customHeight="1" x14ac:dyDescent="0.2">
      <c r="L313" s="15"/>
    </row>
    <row r="314" spans="12:12" ht="15.75" customHeight="1" x14ac:dyDescent="0.2">
      <c r="L314" s="15"/>
    </row>
    <row r="315" spans="12:12" ht="15.75" customHeight="1" x14ac:dyDescent="0.2">
      <c r="L315" s="15"/>
    </row>
    <row r="316" spans="12:12" ht="15.75" customHeight="1" x14ac:dyDescent="0.2">
      <c r="L316" s="15"/>
    </row>
    <row r="317" spans="12:12" ht="15.75" customHeight="1" x14ac:dyDescent="0.2">
      <c r="L317" s="15"/>
    </row>
    <row r="318" spans="12:12" ht="15.75" customHeight="1" x14ac:dyDescent="0.2">
      <c r="L318" s="15"/>
    </row>
    <row r="319" spans="12:12" ht="15.75" customHeight="1" x14ac:dyDescent="0.2">
      <c r="L319" s="15"/>
    </row>
    <row r="320" spans="12:12" ht="15.75" customHeight="1" x14ac:dyDescent="0.2">
      <c r="L320" s="15"/>
    </row>
    <row r="321" spans="1:12" ht="15.75" customHeight="1" x14ac:dyDescent="0.2">
      <c r="L321" s="15"/>
    </row>
    <row r="322" spans="1:12" ht="15.75" customHeight="1" x14ac:dyDescent="0.2">
      <c r="L322" s="15"/>
    </row>
    <row r="323" spans="1:12" ht="14.25" customHeight="1" x14ac:dyDescent="0.2">
      <c r="L323" s="15"/>
    </row>
    <row r="324" spans="1:12" ht="13.5" customHeight="1" x14ac:dyDescent="0.2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5"/>
    </row>
    <row r="325" spans="1:12" ht="15.75" customHeight="1" x14ac:dyDescent="0.2">
      <c r="L325" s="15"/>
    </row>
    <row r="326" spans="1:12" ht="15.5" customHeight="1" x14ac:dyDescent="0.2">
      <c r="L326" s="15"/>
    </row>
    <row r="327" spans="1:12" ht="15.5" customHeight="1" x14ac:dyDescent="0.2">
      <c r="L327" s="15"/>
    </row>
    <row r="328" spans="1:12" ht="15.5" customHeight="1" x14ac:dyDescent="0.2">
      <c r="L328" s="15"/>
    </row>
    <row r="329" spans="1:12" ht="15.5" customHeight="1" x14ac:dyDescent="0.2">
      <c r="L329" s="15"/>
    </row>
    <row r="330" spans="1:12" ht="15.5" customHeight="1" x14ac:dyDescent="0.2">
      <c r="L330" s="15"/>
    </row>
    <row r="331" spans="1:12" ht="15.5" customHeight="1" x14ac:dyDescent="0.2">
      <c r="L331" s="15"/>
    </row>
    <row r="332" spans="1:12" ht="15.5" customHeight="1" x14ac:dyDescent="0.2">
      <c r="L332" s="15"/>
    </row>
    <row r="333" spans="1:12" ht="15.5" customHeight="1" x14ac:dyDescent="0.2">
      <c r="L333" s="15"/>
    </row>
    <row r="334" spans="1:12" ht="15.5" customHeight="1" x14ac:dyDescent="0.2">
      <c r="L334" s="15"/>
    </row>
    <row r="335" spans="1:12" ht="15.5" customHeight="1" x14ac:dyDescent="0.2">
      <c r="L335" s="15"/>
    </row>
    <row r="336" spans="1:12" ht="15.5" customHeight="1" x14ac:dyDescent="0.2">
      <c r="L336" s="15"/>
    </row>
    <row r="337" spans="12:12" ht="15.5" customHeight="1" x14ac:dyDescent="0.2">
      <c r="L337" s="15"/>
    </row>
    <row r="338" spans="12:12" ht="15.5" customHeight="1" x14ac:dyDescent="0.2">
      <c r="L338" s="15"/>
    </row>
    <row r="339" spans="12:12" ht="15.5" customHeight="1" x14ac:dyDescent="0.2">
      <c r="L339" s="15"/>
    </row>
    <row r="340" spans="12:12" ht="15.5" customHeight="1" x14ac:dyDescent="0.2">
      <c r="L340" s="15"/>
    </row>
    <row r="341" spans="12:12" ht="15.5" customHeight="1" x14ac:dyDescent="0.2">
      <c r="L341" s="15"/>
    </row>
    <row r="342" spans="12:12" ht="15.5" customHeight="1" x14ac:dyDescent="0.2">
      <c r="L342" s="15"/>
    </row>
    <row r="343" spans="12:12" ht="15.5" customHeight="1" x14ac:dyDescent="0.2">
      <c r="L343" s="15"/>
    </row>
    <row r="344" spans="12:12" ht="15.5" customHeight="1" x14ac:dyDescent="0.2">
      <c r="L344" s="15"/>
    </row>
    <row r="345" spans="12:12" ht="15.75" customHeight="1" x14ac:dyDescent="0.2">
      <c r="L345" s="15"/>
    </row>
    <row r="346" spans="12:12" ht="15.75" customHeight="1" x14ac:dyDescent="0.2">
      <c r="L346" s="15"/>
    </row>
    <row r="347" spans="12:12" ht="15.75" customHeight="1" x14ac:dyDescent="0.2">
      <c r="L347" s="15"/>
    </row>
    <row r="348" spans="12:12" ht="15.75" customHeight="1" x14ac:dyDescent="0.2">
      <c r="L348" s="15"/>
    </row>
    <row r="349" spans="12:12" ht="15.75" customHeight="1" x14ac:dyDescent="0.2">
      <c r="L349" s="15"/>
    </row>
    <row r="350" spans="12:12" ht="15.75" customHeight="1" x14ac:dyDescent="0.2">
      <c r="L350" s="15"/>
    </row>
    <row r="351" spans="12:12" ht="15.75" customHeight="1" x14ac:dyDescent="0.2">
      <c r="L351" s="15"/>
    </row>
    <row r="352" spans="12:12" ht="15.75" customHeight="1" x14ac:dyDescent="0.2">
      <c r="L352" s="15"/>
    </row>
    <row r="353" spans="12:12" ht="15.75" customHeight="1" x14ac:dyDescent="0.2">
      <c r="L353" s="15"/>
    </row>
    <row r="354" spans="12:12" ht="15.75" customHeight="1" x14ac:dyDescent="0.2">
      <c r="L354" s="15"/>
    </row>
    <row r="355" spans="12:12" ht="15.75" customHeight="1" x14ac:dyDescent="0.2">
      <c r="L355" s="15"/>
    </row>
    <row r="356" spans="12:12" ht="15.75" customHeight="1" x14ac:dyDescent="0.2">
      <c r="L356" s="15"/>
    </row>
    <row r="357" spans="12:12" ht="15.75" customHeight="1" x14ac:dyDescent="0.2">
      <c r="L357" s="15"/>
    </row>
    <row r="358" spans="12:12" ht="15.5" customHeight="1" x14ac:dyDescent="0.2">
      <c r="L358" s="15"/>
    </row>
    <row r="359" spans="12:12" ht="15.75" customHeight="1" x14ac:dyDescent="0.2">
      <c r="L359" s="15"/>
    </row>
    <row r="360" spans="12:12" ht="15.75" customHeight="1" x14ac:dyDescent="0.2">
      <c r="L360" s="15"/>
    </row>
    <row r="361" spans="12:12" ht="15.75" customHeight="1" x14ac:dyDescent="0.2">
      <c r="L361" s="15"/>
    </row>
    <row r="362" spans="12:12" ht="15.75" customHeight="1" x14ac:dyDescent="0.2">
      <c r="L362" s="15"/>
    </row>
    <row r="363" spans="12:12" ht="15.75" customHeight="1" x14ac:dyDescent="0.2">
      <c r="L363" s="15"/>
    </row>
    <row r="364" spans="12:12" ht="15.75" customHeight="1" x14ac:dyDescent="0.2">
      <c r="L364" s="15"/>
    </row>
    <row r="365" spans="12:12" ht="15.75" customHeight="1" x14ac:dyDescent="0.2">
      <c r="L365" s="15"/>
    </row>
    <row r="366" spans="12:12" ht="15.75" customHeight="1" x14ac:dyDescent="0.2">
      <c r="L366" s="15"/>
    </row>
    <row r="367" spans="12:12" ht="15.75" customHeight="1" x14ac:dyDescent="0.2">
      <c r="L367" s="15"/>
    </row>
    <row r="368" spans="12:12" ht="15.75" customHeight="1" x14ac:dyDescent="0.2">
      <c r="L368" s="15"/>
    </row>
    <row r="369" spans="1:12" ht="15.75" customHeight="1" x14ac:dyDescent="0.2">
      <c r="L369" s="15"/>
    </row>
    <row r="370" spans="1:12" ht="15.75" customHeight="1" x14ac:dyDescent="0.2">
      <c r="L370" s="15"/>
    </row>
    <row r="371" spans="1:12" ht="15.75" customHeight="1" x14ac:dyDescent="0.2">
      <c r="L371" s="15"/>
    </row>
    <row r="372" spans="1:12" ht="15.75" customHeight="1" x14ac:dyDescent="0.2">
      <c r="L372" s="15"/>
    </row>
    <row r="373" spans="1:12" ht="15.75" customHeight="1" x14ac:dyDescent="0.2">
      <c r="L373" s="15"/>
    </row>
    <row r="374" spans="1:12" ht="15.5" customHeight="1" x14ac:dyDescent="0.2">
      <c r="L374" s="15"/>
    </row>
    <row r="375" spans="1:12" ht="15.5" customHeight="1" x14ac:dyDescent="0.2">
      <c r="L375" s="15"/>
    </row>
    <row r="376" spans="1:12" ht="15.5" customHeight="1" x14ac:dyDescent="0.2">
      <c r="L376" s="15"/>
    </row>
    <row r="377" spans="1:12" ht="14" customHeight="1" x14ac:dyDescent="0.2">
      <c r="L377" s="15"/>
    </row>
    <row r="378" spans="1:12" ht="13.25" customHeight="1" x14ac:dyDescent="0.2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5"/>
    </row>
    <row r="379" spans="1:12" ht="15.5" customHeight="1" x14ac:dyDescent="0.2">
      <c r="L379" s="15"/>
    </row>
    <row r="380" spans="1:12" ht="15.5" customHeight="1" x14ac:dyDescent="0.2">
      <c r="L380" s="15"/>
    </row>
    <row r="381" spans="1:12" ht="15.5" customHeight="1" x14ac:dyDescent="0.2">
      <c r="L381" s="15"/>
    </row>
    <row r="382" spans="1:12" ht="15.5" customHeight="1" x14ac:dyDescent="0.2">
      <c r="L382" s="15"/>
    </row>
    <row r="383" spans="1:12" ht="15.5" customHeight="1" x14ac:dyDescent="0.2">
      <c r="L383" s="15"/>
    </row>
    <row r="384" spans="1:12" ht="15.5" customHeight="1" x14ac:dyDescent="0.2">
      <c r="L384" s="15"/>
    </row>
    <row r="385" spans="12:12" ht="15.5" customHeight="1" x14ac:dyDescent="0.2">
      <c r="L385" s="15"/>
    </row>
    <row r="386" spans="12:12" ht="15.5" customHeight="1" x14ac:dyDescent="0.2">
      <c r="L386" s="15"/>
    </row>
    <row r="387" spans="12:12" ht="15.5" customHeight="1" x14ac:dyDescent="0.2">
      <c r="L387" s="15"/>
    </row>
    <row r="388" spans="12:12" ht="15.5" customHeight="1" x14ac:dyDescent="0.2">
      <c r="L388" s="15"/>
    </row>
    <row r="389" spans="12:12" ht="15.5" customHeight="1" x14ac:dyDescent="0.2">
      <c r="L389" s="15"/>
    </row>
    <row r="390" spans="12:12" ht="15.5" customHeight="1" x14ac:dyDescent="0.2">
      <c r="L390" s="15"/>
    </row>
    <row r="391" spans="12:12" ht="15.5" customHeight="1" x14ac:dyDescent="0.2">
      <c r="L391" s="15"/>
    </row>
    <row r="392" spans="12:12" ht="15.5" customHeight="1" x14ac:dyDescent="0.2">
      <c r="L392" s="15"/>
    </row>
    <row r="393" spans="12:12" ht="15.5" customHeight="1" x14ac:dyDescent="0.2">
      <c r="L393" s="15"/>
    </row>
    <row r="394" spans="12:12" ht="15.5" customHeight="1" x14ac:dyDescent="0.2">
      <c r="L394" s="15"/>
    </row>
    <row r="395" spans="12:12" ht="15.5" customHeight="1" x14ac:dyDescent="0.2">
      <c r="L395" s="15"/>
    </row>
    <row r="396" spans="12:12" ht="15.5" customHeight="1" x14ac:dyDescent="0.2">
      <c r="L396" s="15"/>
    </row>
    <row r="397" spans="12:12" ht="15.5" customHeight="1" x14ac:dyDescent="0.2">
      <c r="L397" s="15"/>
    </row>
    <row r="398" spans="12:12" ht="15.75" customHeight="1" x14ac:dyDescent="0.2">
      <c r="L398" s="15"/>
    </row>
    <row r="399" spans="12:12" ht="15.5" customHeight="1" x14ac:dyDescent="0.2">
      <c r="L399" s="15"/>
    </row>
    <row r="400" spans="12:12" ht="15.5" customHeight="1" x14ac:dyDescent="0.2">
      <c r="L400" s="15"/>
    </row>
    <row r="401" spans="12:12" ht="15.75" customHeight="1" x14ac:dyDescent="0.2">
      <c r="L401" s="15"/>
    </row>
    <row r="402" spans="12:12" ht="15.5" customHeight="1" x14ac:dyDescent="0.2">
      <c r="L402" s="15"/>
    </row>
    <row r="403" spans="12:12" ht="15.75" customHeight="1" x14ac:dyDescent="0.2">
      <c r="L403" s="15"/>
    </row>
    <row r="404" spans="12:12" ht="15.5" customHeight="1" x14ac:dyDescent="0.2">
      <c r="L404" s="15"/>
    </row>
    <row r="405" spans="12:12" ht="15.5" customHeight="1" x14ac:dyDescent="0.2">
      <c r="L405" s="15"/>
    </row>
    <row r="406" spans="12:12" ht="15.75" customHeight="1" x14ac:dyDescent="0.2">
      <c r="L406" s="15"/>
    </row>
    <row r="407" spans="12:12" ht="15.5" customHeight="1" x14ac:dyDescent="0.2">
      <c r="L407" s="15"/>
    </row>
    <row r="408" spans="12:12" ht="15.75" customHeight="1" x14ac:dyDescent="0.2">
      <c r="L408" s="15"/>
    </row>
    <row r="409" spans="12:12" ht="15.5" customHeight="1" x14ac:dyDescent="0.2">
      <c r="L409" s="15"/>
    </row>
    <row r="410" spans="12:12" ht="15.75" customHeight="1" x14ac:dyDescent="0.2">
      <c r="L410" s="15"/>
    </row>
    <row r="411" spans="12:12" ht="15.5" customHeight="1" x14ac:dyDescent="0.2">
      <c r="L411" s="15"/>
    </row>
    <row r="412" spans="12:12" ht="15.75" customHeight="1" x14ac:dyDescent="0.2">
      <c r="L412" s="15"/>
    </row>
    <row r="413" spans="12:12" ht="15.5" customHeight="1" x14ac:dyDescent="0.2">
      <c r="L413" s="15"/>
    </row>
    <row r="414" spans="12:12" ht="15.75" customHeight="1" x14ac:dyDescent="0.2">
      <c r="L414" s="15"/>
    </row>
    <row r="415" spans="12:12" ht="15.5" customHeight="1" x14ac:dyDescent="0.2">
      <c r="L415" s="15"/>
    </row>
    <row r="416" spans="12:12" ht="15.75" customHeight="1" x14ac:dyDescent="0.2">
      <c r="L416" s="15"/>
    </row>
    <row r="417" spans="12:12" ht="15.5" customHeight="1" x14ac:dyDescent="0.2">
      <c r="L417" s="15"/>
    </row>
    <row r="418" spans="12:12" ht="15.75" customHeight="1" x14ac:dyDescent="0.2">
      <c r="L418" s="15"/>
    </row>
    <row r="419" spans="12:12" ht="15.75" customHeight="1" x14ac:dyDescent="0.2">
      <c r="L419" s="15"/>
    </row>
    <row r="420" spans="12:12" ht="15.5" customHeight="1" x14ac:dyDescent="0.2">
      <c r="L420" s="15"/>
    </row>
    <row r="421" spans="12:12" ht="15.75" customHeight="1" x14ac:dyDescent="0.2">
      <c r="L421" s="15"/>
    </row>
    <row r="422" spans="12:12" ht="15.5" customHeight="1" x14ac:dyDescent="0.2">
      <c r="L422" s="15"/>
    </row>
    <row r="423" spans="12:12" ht="15.75" customHeight="1" x14ac:dyDescent="0.2">
      <c r="L423" s="15"/>
    </row>
    <row r="424" spans="12:12" ht="15.75" customHeight="1" x14ac:dyDescent="0.2">
      <c r="L424" s="15"/>
    </row>
    <row r="425" spans="12:12" ht="15.5" customHeight="1" x14ac:dyDescent="0.2">
      <c r="L425" s="15"/>
    </row>
    <row r="426" spans="12:12" ht="15.75" customHeight="1" x14ac:dyDescent="0.2">
      <c r="L426" s="15"/>
    </row>
    <row r="427" spans="12:12" ht="15.5" customHeight="1" x14ac:dyDescent="0.2">
      <c r="L427" s="15"/>
    </row>
    <row r="428" spans="12:12" ht="15.75" customHeight="1" x14ac:dyDescent="0.2">
      <c r="L428" s="15"/>
    </row>
    <row r="429" spans="12:12" ht="15.75" customHeight="1" x14ac:dyDescent="0.2">
      <c r="L429" s="15"/>
    </row>
    <row r="430" spans="12:12" ht="15.5" customHeight="1" x14ac:dyDescent="0.2">
      <c r="L430" s="15"/>
    </row>
    <row r="431" spans="12:12" ht="15.75" customHeight="1" x14ac:dyDescent="0.2">
      <c r="L431" s="15"/>
    </row>
    <row r="432" spans="12:12" ht="15.75" customHeight="1" x14ac:dyDescent="0.2">
      <c r="L432" s="15"/>
    </row>
    <row r="433" spans="12:12" ht="15.5" customHeight="1" x14ac:dyDescent="0.2">
      <c r="L433" s="15"/>
    </row>
    <row r="434" spans="12:12" ht="15.75" customHeight="1" x14ac:dyDescent="0.2">
      <c r="L434" s="15"/>
    </row>
    <row r="435" spans="12:12" ht="15.5" customHeight="1" x14ac:dyDescent="0.2">
      <c r="L435" s="15"/>
    </row>
    <row r="436" spans="12:12" ht="15.75" customHeight="1" x14ac:dyDescent="0.2">
      <c r="L436" s="15"/>
    </row>
    <row r="437" spans="12:12" ht="15.5" customHeight="1" x14ac:dyDescent="0.2">
      <c r="L437" s="15"/>
    </row>
    <row r="438" spans="12:12" ht="15.75" customHeight="1" x14ac:dyDescent="0.2">
      <c r="L438" s="15"/>
    </row>
    <row r="439" spans="12:12" ht="15.75" customHeight="1" x14ac:dyDescent="0.2">
      <c r="L439" s="15"/>
    </row>
    <row r="440" spans="12:12" ht="15.75" customHeight="1" x14ac:dyDescent="0.2">
      <c r="L440" s="15"/>
    </row>
    <row r="441" spans="12:12" ht="15.75" customHeight="1" x14ac:dyDescent="0.2">
      <c r="L441" s="15"/>
    </row>
    <row r="442" spans="12:12" ht="15.75" customHeight="1" x14ac:dyDescent="0.2">
      <c r="L442" s="15"/>
    </row>
    <row r="443" spans="12:12" ht="15.75" customHeight="1" x14ac:dyDescent="0.2">
      <c r="L443" s="15"/>
    </row>
    <row r="444" spans="12:12" ht="15.75" customHeight="1" x14ac:dyDescent="0.2">
      <c r="L444" s="15"/>
    </row>
    <row r="445" spans="12:12" ht="15.5" customHeight="1" x14ac:dyDescent="0.2">
      <c r="L445" s="15"/>
    </row>
    <row r="446" spans="12:12" ht="15.75" customHeight="1" x14ac:dyDescent="0.2">
      <c r="L446" s="15"/>
    </row>
    <row r="447" spans="12:12" ht="15.75" customHeight="1" x14ac:dyDescent="0.2">
      <c r="L447" s="15"/>
    </row>
    <row r="448" spans="12:12" ht="15.75" customHeight="1" x14ac:dyDescent="0.2">
      <c r="L448" s="15"/>
    </row>
    <row r="449" spans="12:12" ht="15.75" customHeight="1" x14ac:dyDescent="0.2">
      <c r="L449" s="15"/>
    </row>
    <row r="450" spans="12:12" ht="15.75" customHeight="1" x14ac:dyDescent="0.2">
      <c r="L450" s="15"/>
    </row>
    <row r="451" spans="12:12" ht="15.75" customHeight="1" x14ac:dyDescent="0.2">
      <c r="L451" s="15"/>
    </row>
    <row r="452" spans="12:12" ht="15.75" customHeight="1" x14ac:dyDescent="0.2">
      <c r="L452" s="15"/>
    </row>
    <row r="453" spans="12:12" ht="15.5" customHeight="1" x14ac:dyDescent="0.2">
      <c r="L453" s="15"/>
    </row>
    <row r="454" spans="12:12" ht="15.75" customHeight="1" x14ac:dyDescent="0.2">
      <c r="L454" s="15"/>
    </row>
    <row r="455" spans="12:12" ht="15.75" customHeight="1" x14ac:dyDescent="0.2">
      <c r="L455" s="15"/>
    </row>
    <row r="456" spans="12:12" ht="15.75" customHeight="1" x14ac:dyDescent="0.2">
      <c r="L456" s="15"/>
    </row>
    <row r="457" spans="12:12" ht="15.75" customHeight="1" x14ac:dyDescent="0.2">
      <c r="L457" s="15"/>
    </row>
    <row r="458" spans="12:12" ht="15.75" customHeight="1" x14ac:dyDescent="0.2">
      <c r="L458" s="15"/>
    </row>
    <row r="459" spans="12:12" ht="15.75" customHeight="1" x14ac:dyDescent="0.2">
      <c r="L459" s="15"/>
    </row>
    <row r="460" spans="12:12" ht="15.75" customHeight="1" x14ac:dyDescent="0.2">
      <c r="L460" s="15"/>
    </row>
    <row r="461" spans="12:12" ht="15.75" customHeight="1" x14ac:dyDescent="0.2">
      <c r="L461" s="15"/>
    </row>
    <row r="462" spans="12:12" ht="15.75" customHeight="1" x14ac:dyDescent="0.2">
      <c r="L462" s="15"/>
    </row>
    <row r="463" spans="12:12" ht="15.75" customHeight="1" x14ac:dyDescent="0.2">
      <c r="L463" s="15"/>
    </row>
    <row r="464" spans="12:12" ht="15.75" customHeight="1" x14ac:dyDescent="0.2">
      <c r="L464" s="15"/>
    </row>
    <row r="465" spans="1:12" ht="15.75" customHeight="1" x14ac:dyDescent="0.2">
      <c r="L465" s="15"/>
    </row>
    <row r="466" spans="1:12" ht="15.75" customHeight="1" x14ac:dyDescent="0.2">
      <c r="L466" s="15"/>
    </row>
    <row r="467" spans="1:12" ht="15.75" customHeight="1" x14ac:dyDescent="0.2">
      <c r="L467" s="15"/>
    </row>
    <row r="468" spans="1:12" ht="15.75" customHeight="1" x14ac:dyDescent="0.2">
      <c r="L468" s="15"/>
    </row>
    <row r="469" spans="1:12" ht="15.75" customHeight="1" x14ac:dyDescent="0.2">
      <c r="L469" s="15"/>
    </row>
    <row r="470" spans="1:12" ht="15.75" customHeight="1" x14ac:dyDescent="0.2">
      <c r="L470" s="15"/>
    </row>
    <row r="471" spans="1:12" ht="15.75" customHeight="1" x14ac:dyDescent="0.2">
      <c r="L471" s="15"/>
    </row>
    <row r="472" spans="1:12" ht="15.75" customHeight="1" x14ac:dyDescent="0.2">
      <c r="L472" s="15"/>
    </row>
    <row r="473" spans="1:12" ht="15.75" customHeight="1" x14ac:dyDescent="0.2">
      <c r="L473" s="15"/>
    </row>
    <row r="474" spans="1:12" ht="14.25" customHeight="1" x14ac:dyDescent="0.2">
      <c r="L474" s="15"/>
    </row>
    <row r="475" spans="1:12" ht="13.5" customHeight="1" x14ac:dyDescent="0.2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5"/>
    </row>
    <row r="476" spans="1:12" ht="15.75" customHeight="1" x14ac:dyDescent="0.2">
      <c r="L476" s="15"/>
    </row>
    <row r="477" spans="1:12" ht="15.5" customHeight="1" x14ac:dyDescent="0.2">
      <c r="L477" s="15"/>
    </row>
    <row r="478" spans="1:12" ht="15.75" customHeight="1" x14ac:dyDescent="0.2">
      <c r="L478" s="15"/>
    </row>
    <row r="479" spans="1:12" ht="15.75" customHeight="1" x14ac:dyDescent="0.2">
      <c r="L479" s="15"/>
    </row>
    <row r="480" spans="1:12" ht="15.75" customHeight="1" x14ac:dyDescent="0.2">
      <c r="L480" s="15"/>
    </row>
    <row r="481" spans="12:12" ht="15.75" customHeight="1" x14ac:dyDescent="0.2">
      <c r="L481" s="15"/>
    </row>
    <row r="482" spans="12:12" ht="15.75" customHeight="1" x14ac:dyDescent="0.2">
      <c r="L482" s="15"/>
    </row>
    <row r="483" spans="12:12" ht="15.75" customHeight="1" x14ac:dyDescent="0.2">
      <c r="L483" s="15"/>
    </row>
    <row r="484" spans="12:12" ht="15.75" customHeight="1" x14ac:dyDescent="0.2">
      <c r="L484" s="15"/>
    </row>
    <row r="485" spans="12:12" ht="15.75" customHeight="1" x14ac:dyDescent="0.2">
      <c r="L485" s="15"/>
    </row>
    <row r="486" spans="12:12" ht="15.75" customHeight="1" x14ac:dyDescent="0.2">
      <c r="L486" s="15"/>
    </row>
    <row r="487" spans="12:12" ht="15.75" customHeight="1" x14ac:dyDescent="0.2">
      <c r="L487" s="15"/>
    </row>
    <row r="488" spans="12:12" ht="15.75" customHeight="1" x14ac:dyDescent="0.2">
      <c r="L488" s="15"/>
    </row>
    <row r="489" spans="12:12" ht="15.75" customHeight="1" x14ac:dyDescent="0.2">
      <c r="L489" s="15"/>
    </row>
    <row r="490" spans="12:12" ht="15.75" customHeight="1" x14ac:dyDescent="0.2">
      <c r="L490" s="15"/>
    </row>
    <row r="491" spans="12:12" ht="15.75" customHeight="1" x14ac:dyDescent="0.2">
      <c r="L491" s="15"/>
    </row>
    <row r="492" spans="12:12" ht="15.75" customHeight="1" x14ac:dyDescent="0.2">
      <c r="L492" s="15"/>
    </row>
    <row r="493" spans="12:12" ht="15.75" customHeight="1" x14ac:dyDescent="0.2">
      <c r="L493" s="15"/>
    </row>
    <row r="494" spans="12:12" ht="15.75" customHeight="1" x14ac:dyDescent="0.2">
      <c r="L494" s="15"/>
    </row>
    <row r="495" spans="12:12" ht="15.75" customHeight="1" x14ac:dyDescent="0.2">
      <c r="L495" s="15"/>
    </row>
    <row r="496" spans="12:12" ht="15.75" customHeight="1" x14ac:dyDescent="0.2">
      <c r="L496" s="15"/>
    </row>
    <row r="497" spans="12:12" ht="15.75" customHeight="1" x14ac:dyDescent="0.2">
      <c r="L497" s="15"/>
    </row>
    <row r="498" spans="12:12" ht="15.75" customHeight="1" x14ac:dyDescent="0.2">
      <c r="L498" s="15"/>
    </row>
    <row r="499" spans="12:12" ht="15.75" customHeight="1" x14ac:dyDescent="0.2">
      <c r="L499" s="15"/>
    </row>
    <row r="500" spans="12:12" ht="15.75" customHeight="1" x14ac:dyDescent="0.2">
      <c r="L500" s="15"/>
    </row>
    <row r="501" spans="12:12" ht="15.75" customHeight="1" x14ac:dyDescent="0.2">
      <c r="L501" s="15"/>
    </row>
    <row r="502" spans="12:12" ht="15.75" customHeight="1" x14ac:dyDescent="0.2">
      <c r="L502" s="15"/>
    </row>
    <row r="503" spans="12:12" ht="15.75" customHeight="1" x14ac:dyDescent="0.2">
      <c r="L503" s="15"/>
    </row>
    <row r="504" spans="12:12" ht="15.75" customHeight="1" x14ac:dyDescent="0.2">
      <c r="L504" s="15"/>
    </row>
    <row r="505" spans="12:12" ht="15.75" customHeight="1" x14ac:dyDescent="0.2">
      <c r="L505" s="15"/>
    </row>
    <row r="506" spans="12:12" ht="15.75" customHeight="1" x14ac:dyDescent="0.2">
      <c r="L506" s="15"/>
    </row>
    <row r="507" spans="12:12" ht="15.75" customHeight="1" x14ac:dyDescent="0.2">
      <c r="L507" s="15"/>
    </row>
    <row r="508" spans="12:12" ht="15.75" customHeight="1" x14ac:dyDescent="0.2">
      <c r="L508" s="15"/>
    </row>
    <row r="509" spans="12:12" ht="15.75" customHeight="1" x14ac:dyDescent="0.2">
      <c r="L509" s="15"/>
    </row>
    <row r="510" spans="12:12" ht="15.75" customHeight="1" x14ac:dyDescent="0.2">
      <c r="L510" s="15"/>
    </row>
    <row r="511" spans="12:12" ht="15.75" customHeight="1" x14ac:dyDescent="0.2">
      <c r="L511" s="15"/>
    </row>
    <row r="512" spans="12:12" ht="15.75" customHeight="1" x14ac:dyDescent="0.2">
      <c r="L512" s="15"/>
    </row>
    <row r="513" spans="12:12" ht="15.75" customHeight="1" x14ac:dyDescent="0.2">
      <c r="L513" s="15"/>
    </row>
    <row r="514" spans="12:12" ht="15.75" customHeight="1" x14ac:dyDescent="0.2">
      <c r="L514" s="15"/>
    </row>
    <row r="515" spans="12:12" ht="15.75" customHeight="1" x14ac:dyDescent="0.2">
      <c r="L515" s="15"/>
    </row>
    <row r="516" spans="12:12" ht="15.75" customHeight="1" x14ac:dyDescent="0.2">
      <c r="L516" s="15"/>
    </row>
    <row r="517" spans="12:12" ht="15.75" customHeight="1" x14ac:dyDescent="0.2">
      <c r="L517" s="15"/>
    </row>
    <row r="518" spans="12:12" ht="15.75" customHeight="1" x14ac:dyDescent="0.2">
      <c r="L518" s="15"/>
    </row>
    <row r="519" spans="12:12" ht="15.75" customHeight="1" x14ac:dyDescent="0.2">
      <c r="L519" s="15"/>
    </row>
    <row r="520" spans="12:12" ht="15.75" customHeight="1" x14ac:dyDescent="0.2">
      <c r="L520" s="15"/>
    </row>
    <row r="521" spans="12:12" ht="15.75" customHeight="1" x14ac:dyDescent="0.2">
      <c r="L521" s="15"/>
    </row>
    <row r="522" spans="12:12" ht="15.75" customHeight="1" x14ac:dyDescent="0.2">
      <c r="L522" s="15"/>
    </row>
    <row r="523" spans="12:12" ht="15.75" customHeight="1" x14ac:dyDescent="0.2">
      <c r="L523" s="15"/>
    </row>
    <row r="524" spans="12:12" ht="15.75" customHeight="1" x14ac:dyDescent="0.2">
      <c r="L524" s="15"/>
    </row>
    <row r="525" spans="12:12" ht="15.75" customHeight="1" x14ac:dyDescent="0.2">
      <c r="L525" s="15"/>
    </row>
    <row r="526" spans="12:12" ht="15.75" customHeight="1" x14ac:dyDescent="0.2">
      <c r="L526" s="15"/>
    </row>
    <row r="527" spans="12:12" ht="15.75" customHeight="1" x14ac:dyDescent="0.2">
      <c r="L527" s="15"/>
    </row>
    <row r="528" spans="12:12" ht="15.75" customHeight="1" x14ac:dyDescent="0.2">
      <c r="L528" s="15"/>
    </row>
    <row r="529" spans="12:12" ht="15.75" customHeight="1" x14ac:dyDescent="0.2">
      <c r="L529" s="15"/>
    </row>
    <row r="530" spans="12:12" ht="15.75" customHeight="1" x14ac:dyDescent="0.2">
      <c r="L530" s="15"/>
    </row>
    <row r="531" spans="12:12" ht="15.75" customHeight="1" x14ac:dyDescent="0.2">
      <c r="L531" s="15"/>
    </row>
    <row r="532" spans="12:12" ht="15.75" customHeight="1" x14ac:dyDescent="0.2">
      <c r="L532" s="15"/>
    </row>
    <row r="533" spans="12:12" ht="15.75" customHeight="1" x14ac:dyDescent="0.2">
      <c r="L533" s="15"/>
    </row>
    <row r="534" spans="12:12" ht="15.75" customHeight="1" x14ac:dyDescent="0.2">
      <c r="L534" s="15"/>
    </row>
    <row r="535" spans="12:12" ht="15.75" customHeight="1" x14ac:dyDescent="0.2">
      <c r="L535" s="15"/>
    </row>
    <row r="536" spans="12:12" ht="15.75" customHeight="1" x14ac:dyDescent="0.2">
      <c r="L536" s="15"/>
    </row>
    <row r="537" spans="12:12" ht="15.75" customHeight="1" x14ac:dyDescent="0.2">
      <c r="L537" s="15"/>
    </row>
    <row r="538" spans="12:12" ht="15.75" customHeight="1" x14ac:dyDescent="0.2">
      <c r="L538" s="15"/>
    </row>
    <row r="539" spans="12:12" ht="15.75" customHeight="1" x14ac:dyDescent="0.2">
      <c r="L539" s="15"/>
    </row>
    <row r="540" spans="12:12" ht="15.75" customHeight="1" x14ac:dyDescent="0.2">
      <c r="L540" s="15"/>
    </row>
    <row r="541" spans="12:12" ht="15.75" customHeight="1" x14ac:dyDescent="0.2">
      <c r="L541" s="15"/>
    </row>
    <row r="542" spans="12:12" ht="15.75" customHeight="1" x14ac:dyDescent="0.2">
      <c r="L542" s="15"/>
    </row>
    <row r="543" spans="12:12" ht="15.75" customHeight="1" x14ac:dyDescent="0.2">
      <c r="L543" s="15"/>
    </row>
    <row r="544" spans="12:12" ht="15.75" customHeight="1" x14ac:dyDescent="0.2">
      <c r="L544" s="15"/>
    </row>
    <row r="545" spans="12:12" ht="15.75" customHeight="1" x14ac:dyDescent="0.2">
      <c r="L545" s="15"/>
    </row>
    <row r="546" spans="12:12" ht="15.75" customHeight="1" x14ac:dyDescent="0.2">
      <c r="L546" s="15"/>
    </row>
    <row r="547" spans="12:12" ht="15.75" customHeight="1" x14ac:dyDescent="0.2">
      <c r="L547" s="15"/>
    </row>
    <row r="548" spans="12:12" ht="15.75" customHeight="1" x14ac:dyDescent="0.2">
      <c r="L548" s="15"/>
    </row>
    <row r="549" spans="12:12" ht="15.75" customHeight="1" x14ac:dyDescent="0.2">
      <c r="L549" s="15"/>
    </row>
    <row r="550" spans="12:12" ht="15.75" customHeight="1" x14ac:dyDescent="0.2">
      <c r="L550" s="15"/>
    </row>
    <row r="551" spans="12:12" ht="15.75" customHeight="1" x14ac:dyDescent="0.2">
      <c r="L551" s="15"/>
    </row>
    <row r="552" spans="12:12" ht="15.75" customHeight="1" x14ac:dyDescent="0.2">
      <c r="L552" s="15"/>
    </row>
    <row r="553" spans="12:12" ht="15.75" customHeight="1" x14ac:dyDescent="0.2">
      <c r="L553" s="15"/>
    </row>
    <row r="554" spans="12:12" ht="15.75" customHeight="1" x14ac:dyDescent="0.2">
      <c r="L554" s="15"/>
    </row>
    <row r="555" spans="12:12" ht="15.75" customHeight="1" x14ac:dyDescent="0.2">
      <c r="L555" s="15"/>
    </row>
    <row r="556" spans="12:12" ht="15.75" customHeight="1" x14ac:dyDescent="0.2">
      <c r="L556" s="15"/>
    </row>
    <row r="557" spans="12:12" ht="15.75" customHeight="1" x14ac:dyDescent="0.2">
      <c r="L557" s="15"/>
    </row>
    <row r="558" spans="12:12" ht="15.75" customHeight="1" x14ac:dyDescent="0.2">
      <c r="L558" s="15"/>
    </row>
    <row r="559" spans="12:12" ht="15.75" customHeight="1" x14ac:dyDescent="0.2">
      <c r="L559" s="15"/>
    </row>
    <row r="560" spans="12:12" ht="15.75" customHeight="1" x14ac:dyDescent="0.2">
      <c r="L560" s="15"/>
    </row>
    <row r="561" spans="12:12" ht="15.75" customHeight="1" x14ac:dyDescent="0.2">
      <c r="L561" s="15"/>
    </row>
    <row r="562" spans="12:12" ht="15.75" customHeight="1" x14ac:dyDescent="0.2">
      <c r="L562" s="15"/>
    </row>
    <row r="563" spans="12:12" ht="15.75" customHeight="1" x14ac:dyDescent="0.2">
      <c r="L563" s="15"/>
    </row>
    <row r="564" spans="12:12" ht="15.75" customHeight="1" x14ac:dyDescent="0.2">
      <c r="L564" s="15"/>
    </row>
    <row r="565" spans="12:12" ht="15.75" customHeight="1" x14ac:dyDescent="0.2">
      <c r="L565" s="15"/>
    </row>
    <row r="566" spans="12:12" ht="15.75" customHeight="1" x14ac:dyDescent="0.2">
      <c r="L566" s="15"/>
    </row>
    <row r="567" spans="12:12" ht="15.75" customHeight="1" x14ac:dyDescent="0.2">
      <c r="L567" s="15"/>
    </row>
    <row r="568" spans="12:12" ht="15.75" customHeight="1" x14ac:dyDescent="0.2">
      <c r="L568" s="15"/>
    </row>
    <row r="569" spans="12:12" ht="15.75" customHeight="1" x14ac:dyDescent="0.2">
      <c r="L569" s="15"/>
    </row>
    <row r="570" spans="12:12" ht="15.75" customHeight="1" x14ac:dyDescent="0.2">
      <c r="L570" s="15"/>
    </row>
    <row r="571" spans="12:12" ht="15.75" customHeight="1" x14ac:dyDescent="0.2">
      <c r="L571" s="15"/>
    </row>
    <row r="572" spans="12:12" ht="15.75" customHeight="1" x14ac:dyDescent="0.2">
      <c r="L572" s="15"/>
    </row>
    <row r="573" spans="12:12" ht="15.75" customHeight="1" x14ac:dyDescent="0.2">
      <c r="L573" s="15"/>
    </row>
    <row r="574" spans="12:12" ht="15.75" customHeight="1" x14ac:dyDescent="0.2">
      <c r="L574" s="15"/>
    </row>
    <row r="575" spans="12:12" ht="15.75" customHeight="1" x14ac:dyDescent="0.2">
      <c r="L575" s="15"/>
    </row>
    <row r="576" spans="12:12" ht="15.75" customHeight="1" x14ac:dyDescent="0.2">
      <c r="L576" s="15"/>
    </row>
    <row r="577" spans="1:12" ht="15.75" customHeight="1" x14ac:dyDescent="0.2">
      <c r="L577" s="15"/>
    </row>
    <row r="578" spans="1:12" ht="15.75" customHeight="1" x14ac:dyDescent="0.2">
      <c r="L578" s="15"/>
    </row>
    <row r="579" spans="1:12" ht="15.75" customHeight="1" x14ac:dyDescent="0.2">
      <c r="L579" s="15"/>
    </row>
    <row r="580" spans="1:12" ht="15.75" customHeight="1" x14ac:dyDescent="0.2">
      <c r="L580" s="15"/>
    </row>
    <row r="581" spans="1:12" ht="15.75" customHeight="1" x14ac:dyDescent="0.2">
      <c r="L581" s="15"/>
    </row>
    <row r="582" spans="1:12" ht="15.75" customHeight="1" x14ac:dyDescent="0.2">
      <c r="L582" s="15"/>
    </row>
    <row r="583" spans="1:12" ht="15.75" customHeight="1" x14ac:dyDescent="0.2">
      <c r="L583" s="15"/>
    </row>
    <row r="584" spans="1:12" ht="15.75" customHeight="1" x14ac:dyDescent="0.2">
      <c r="L584" s="15"/>
    </row>
    <row r="585" spans="1:12" ht="14.25" customHeight="1" x14ac:dyDescent="0.2">
      <c r="L585" s="15"/>
    </row>
    <row r="586" spans="1:12" ht="13.25" customHeight="1" x14ac:dyDescent="0.2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5"/>
    </row>
    <row r="587" spans="1:12" ht="15.75" customHeight="1" x14ac:dyDescent="0.2">
      <c r="L587" s="15"/>
    </row>
    <row r="588" spans="1:12" ht="15.75" customHeight="1" x14ac:dyDescent="0.2">
      <c r="L588" s="15"/>
    </row>
    <row r="589" spans="1:12" ht="15.75" customHeight="1" x14ac:dyDescent="0.2">
      <c r="L589" s="15"/>
    </row>
    <row r="590" spans="1:12" ht="15.75" customHeight="1" x14ac:dyDescent="0.2">
      <c r="L590" s="15"/>
    </row>
    <row r="591" spans="1:12" ht="15.75" customHeight="1" x14ac:dyDescent="0.2">
      <c r="L591" s="15"/>
    </row>
    <row r="592" spans="1:12" ht="15.75" customHeight="1" x14ac:dyDescent="0.2">
      <c r="L592" s="15"/>
    </row>
    <row r="593" spans="12:12" ht="15.75" customHeight="1" x14ac:dyDescent="0.2">
      <c r="L593" s="15"/>
    </row>
    <row r="594" spans="12:12" ht="15.75" customHeight="1" x14ac:dyDescent="0.2">
      <c r="L594" s="15"/>
    </row>
    <row r="595" spans="12:12" ht="15.75" customHeight="1" x14ac:dyDescent="0.2">
      <c r="L595" s="15"/>
    </row>
    <row r="596" spans="12:12" ht="15.75" customHeight="1" x14ac:dyDescent="0.2">
      <c r="L596" s="15"/>
    </row>
    <row r="597" spans="12:12" ht="15.75" customHeight="1" x14ac:dyDescent="0.2">
      <c r="L597" s="15"/>
    </row>
    <row r="598" spans="12:12" ht="15.75" customHeight="1" x14ac:dyDescent="0.2">
      <c r="L598" s="15"/>
    </row>
    <row r="599" spans="12:12" ht="15.75" customHeight="1" x14ac:dyDescent="0.2">
      <c r="L599" s="15"/>
    </row>
    <row r="600" spans="12:12" ht="15.75" customHeight="1" x14ac:dyDescent="0.2">
      <c r="L600" s="15"/>
    </row>
    <row r="601" spans="12:12" ht="15.75" customHeight="1" x14ac:dyDescent="0.2">
      <c r="L601" s="15"/>
    </row>
    <row r="602" spans="12:12" ht="15.75" customHeight="1" x14ac:dyDescent="0.2">
      <c r="L602" s="15"/>
    </row>
    <row r="603" spans="12:12" ht="15.75" customHeight="1" x14ac:dyDescent="0.2">
      <c r="L603" s="15"/>
    </row>
    <row r="604" spans="12:12" ht="15.75" customHeight="1" x14ac:dyDescent="0.2">
      <c r="L604" s="15"/>
    </row>
    <row r="605" spans="12:12" ht="15.75" customHeight="1" x14ac:dyDescent="0.2">
      <c r="L605" s="15"/>
    </row>
    <row r="606" spans="12:12" ht="15.75" customHeight="1" x14ac:dyDescent="0.2">
      <c r="L606" s="15"/>
    </row>
    <row r="607" spans="12:12" ht="15.75" customHeight="1" x14ac:dyDescent="0.2">
      <c r="L607" s="15"/>
    </row>
    <row r="608" spans="12:12" ht="15.75" customHeight="1" x14ac:dyDescent="0.2">
      <c r="L608" s="15"/>
    </row>
    <row r="609" spans="12:12" ht="15.75" customHeight="1" x14ac:dyDescent="0.2">
      <c r="L609" s="15"/>
    </row>
    <row r="610" spans="12:12" ht="15.75" customHeight="1" x14ac:dyDescent="0.2">
      <c r="L610" s="15"/>
    </row>
    <row r="611" spans="12:12" ht="15.75" customHeight="1" x14ac:dyDescent="0.2">
      <c r="L611" s="15"/>
    </row>
    <row r="612" spans="12:12" ht="15.75" customHeight="1" x14ac:dyDescent="0.2">
      <c r="L612" s="15"/>
    </row>
    <row r="613" spans="12:12" ht="15.75" customHeight="1" x14ac:dyDescent="0.2">
      <c r="L613" s="15"/>
    </row>
    <row r="614" spans="12:12" ht="15.75" customHeight="1" x14ac:dyDescent="0.2">
      <c r="L614" s="15"/>
    </row>
    <row r="615" spans="12:12" ht="15.75" customHeight="1" x14ac:dyDescent="0.2">
      <c r="L615" s="15"/>
    </row>
    <row r="616" spans="12:12" ht="15.75" customHeight="1" x14ac:dyDescent="0.2">
      <c r="L616" s="15"/>
    </row>
    <row r="617" spans="12:12" ht="15.75" customHeight="1" x14ac:dyDescent="0.2">
      <c r="L617" s="15"/>
    </row>
    <row r="618" spans="12:12" ht="15.75" customHeight="1" x14ac:dyDescent="0.2">
      <c r="L618" s="15"/>
    </row>
    <row r="619" spans="12:12" ht="15.75" customHeight="1" x14ac:dyDescent="0.2">
      <c r="L619" s="15"/>
    </row>
    <row r="620" spans="12:12" ht="15.75" customHeight="1" x14ac:dyDescent="0.2">
      <c r="L620" s="15"/>
    </row>
    <row r="621" spans="12:12" ht="15.75" customHeight="1" x14ac:dyDescent="0.2">
      <c r="L621" s="15"/>
    </row>
    <row r="622" spans="12:12" ht="15.75" customHeight="1" x14ac:dyDescent="0.2">
      <c r="L622" s="15"/>
    </row>
    <row r="623" spans="12:12" ht="15.75" customHeight="1" x14ac:dyDescent="0.2">
      <c r="L623" s="15"/>
    </row>
    <row r="624" spans="12:12" ht="15.75" customHeight="1" x14ac:dyDescent="0.2">
      <c r="L624" s="15"/>
    </row>
    <row r="625" spans="12:12" ht="15.75" customHeight="1" x14ac:dyDescent="0.2">
      <c r="L625" s="15"/>
    </row>
    <row r="626" spans="12:12" ht="15.75" customHeight="1" x14ac:dyDescent="0.2">
      <c r="L626" s="15"/>
    </row>
    <row r="627" spans="12:12" ht="15.75" customHeight="1" x14ac:dyDescent="0.2">
      <c r="L627" s="15"/>
    </row>
    <row r="628" spans="12:12" ht="15.75" customHeight="1" x14ac:dyDescent="0.2">
      <c r="L628" s="15"/>
    </row>
    <row r="629" spans="12:12" ht="15.75" customHeight="1" x14ac:dyDescent="0.2">
      <c r="L629" s="15"/>
    </row>
    <row r="630" spans="12:12" ht="15.75" customHeight="1" x14ac:dyDescent="0.2">
      <c r="L630" s="15"/>
    </row>
    <row r="631" spans="12:12" ht="15.75" customHeight="1" x14ac:dyDescent="0.2">
      <c r="L631" s="15"/>
    </row>
    <row r="632" spans="12:12" ht="15.75" customHeight="1" x14ac:dyDescent="0.2">
      <c r="L632" s="15"/>
    </row>
    <row r="633" spans="12:12" ht="15.75" customHeight="1" x14ac:dyDescent="0.2">
      <c r="L633" s="15"/>
    </row>
    <row r="634" spans="12:12" ht="15.75" customHeight="1" x14ac:dyDescent="0.2">
      <c r="L634" s="15"/>
    </row>
    <row r="635" spans="12:12" ht="15.75" customHeight="1" x14ac:dyDescent="0.2">
      <c r="L635" s="15"/>
    </row>
    <row r="636" spans="12:12" ht="15.75" customHeight="1" x14ac:dyDescent="0.2">
      <c r="L636" s="15"/>
    </row>
    <row r="637" spans="12:12" ht="15.75" customHeight="1" x14ac:dyDescent="0.2">
      <c r="L637" s="15"/>
    </row>
    <row r="638" spans="12:12" ht="15.75" customHeight="1" x14ac:dyDescent="0.2">
      <c r="L638" s="15"/>
    </row>
    <row r="639" spans="12:12" ht="15.75" customHeight="1" x14ac:dyDescent="0.2">
      <c r="L639" s="15"/>
    </row>
    <row r="640" spans="12:12" ht="15.75" customHeight="1" x14ac:dyDescent="0.2">
      <c r="L640" s="15"/>
    </row>
    <row r="641" spans="12:12" ht="15.75" customHeight="1" x14ac:dyDescent="0.2">
      <c r="L641" s="15"/>
    </row>
    <row r="642" spans="12:12" ht="15.75" customHeight="1" x14ac:dyDescent="0.2">
      <c r="L642" s="15"/>
    </row>
    <row r="643" spans="12:12" ht="15.75" customHeight="1" x14ac:dyDescent="0.2">
      <c r="L643" s="15"/>
    </row>
    <row r="644" spans="12:12" ht="15.75" customHeight="1" x14ac:dyDescent="0.2">
      <c r="L644" s="15"/>
    </row>
    <row r="645" spans="12:12" ht="15.75" customHeight="1" x14ac:dyDescent="0.2">
      <c r="L645" s="15"/>
    </row>
    <row r="646" spans="12:12" ht="15.75" customHeight="1" x14ac:dyDescent="0.2">
      <c r="L646" s="15"/>
    </row>
    <row r="647" spans="12:12" ht="15.75" customHeight="1" x14ac:dyDescent="0.2">
      <c r="L647" s="15"/>
    </row>
    <row r="648" spans="12:12" ht="15.75" customHeight="1" x14ac:dyDescent="0.2">
      <c r="L648" s="15"/>
    </row>
    <row r="649" spans="12:12" ht="15.75" customHeight="1" x14ac:dyDescent="0.2">
      <c r="L649" s="15"/>
    </row>
    <row r="650" spans="12:12" ht="15.75" customHeight="1" x14ac:dyDescent="0.2">
      <c r="L650" s="15"/>
    </row>
    <row r="651" spans="12:12" ht="15.75" customHeight="1" x14ac:dyDescent="0.2">
      <c r="L651" s="15"/>
    </row>
    <row r="652" spans="12:12" ht="15.75" customHeight="1" x14ac:dyDescent="0.2">
      <c r="L652" s="15"/>
    </row>
    <row r="653" spans="12:12" ht="15.75" customHeight="1" x14ac:dyDescent="0.2">
      <c r="L653" s="15"/>
    </row>
    <row r="654" spans="12:12" ht="15.75" customHeight="1" x14ac:dyDescent="0.2">
      <c r="L654" s="15"/>
    </row>
    <row r="655" spans="12:12" ht="15.75" customHeight="1" x14ac:dyDescent="0.2">
      <c r="L655" s="15"/>
    </row>
    <row r="656" spans="12:12" ht="15.75" customHeight="1" x14ac:dyDescent="0.2">
      <c r="L656" s="15"/>
    </row>
    <row r="657" spans="1:12" ht="15.75" customHeight="1" x14ac:dyDescent="0.2">
      <c r="L657" s="15"/>
    </row>
    <row r="658" spans="1:12" ht="15.75" customHeight="1" x14ac:dyDescent="0.2">
      <c r="L658" s="15"/>
    </row>
    <row r="659" spans="1:12" ht="15.75" customHeight="1" x14ac:dyDescent="0.2">
      <c r="L659" s="15"/>
    </row>
    <row r="660" spans="1:12" ht="15.75" customHeight="1" x14ac:dyDescent="0.2">
      <c r="L660" s="15"/>
    </row>
    <row r="661" spans="1:12" ht="15.75" customHeight="1" x14ac:dyDescent="0.2">
      <c r="L661" s="15"/>
    </row>
    <row r="662" spans="1:12" ht="15.75" customHeight="1" x14ac:dyDescent="0.2">
      <c r="L662" s="15"/>
    </row>
    <row r="663" spans="1:12" ht="15.75" customHeight="1" x14ac:dyDescent="0.2">
      <c r="L663" s="15"/>
    </row>
    <row r="664" spans="1:12" ht="15.75" customHeight="1" x14ac:dyDescent="0.2">
      <c r="L664" s="15"/>
    </row>
    <row r="665" spans="1:12" ht="15.75" customHeight="1" x14ac:dyDescent="0.2">
      <c r="L665" s="15"/>
    </row>
    <row r="666" spans="1:12" ht="15.75" customHeight="1" x14ac:dyDescent="0.2">
      <c r="L666" s="15"/>
    </row>
    <row r="667" spans="1:12" ht="15.75" customHeight="1" x14ac:dyDescent="0.2">
      <c r="L667" s="15"/>
    </row>
    <row r="668" spans="1:12" ht="14.25" customHeight="1" x14ac:dyDescent="0.2">
      <c r="L668" s="15"/>
    </row>
    <row r="669" spans="1:12" ht="13.5" customHeight="1" x14ac:dyDescent="0.2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5"/>
    </row>
    <row r="670" spans="1:12" ht="15.75" customHeight="1" x14ac:dyDescent="0.2">
      <c r="L670" s="15"/>
    </row>
    <row r="671" spans="1:12" ht="15.75" customHeight="1" x14ac:dyDescent="0.2">
      <c r="L671" s="15"/>
    </row>
    <row r="672" spans="1:12" ht="15.75" customHeight="1" x14ac:dyDescent="0.2">
      <c r="L672" s="15"/>
    </row>
    <row r="673" spans="12:12" ht="15.75" customHeight="1" x14ac:dyDescent="0.2">
      <c r="L673" s="15"/>
    </row>
    <row r="674" spans="12:12" ht="15.75" customHeight="1" x14ac:dyDescent="0.2">
      <c r="L674" s="15"/>
    </row>
    <row r="675" spans="12:12" ht="15.75" customHeight="1" x14ac:dyDescent="0.2">
      <c r="L675" s="15"/>
    </row>
    <row r="676" spans="12:12" ht="15.75" customHeight="1" x14ac:dyDescent="0.2">
      <c r="L676" s="15"/>
    </row>
    <row r="677" spans="12:12" ht="15.75" customHeight="1" x14ac:dyDescent="0.2">
      <c r="L677" s="15"/>
    </row>
    <row r="678" spans="12:12" ht="15.75" customHeight="1" x14ac:dyDescent="0.2">
      <c r="L678" s="15"/>
    </row>
    <row r="679" spans="12:12" ht="15.75" customHeight="1" x14ac:dyDescent="0.2">
      <c r="L679" s="15"/>
    </row>
    <row r="680" spans="12:12" ht="15.75" customHeight="1" x14ac:dyDescent="0.2">
      <c r="L680" s="15"/>
    </row>
    <row r="681" spans="12:12" ht="15.75" customHeight="1" x14ac:dyDescent="0.2">
      <c r="L681" s="15"/>
    </row>
    <row r="682" spans="12:12" ht="15.75" customHeight="1" x14ac:dyDescent="0.2">
      <c r="L682" s="15"/>
    </row>
    <row r="683" spans="12:12" ht="15.75" customHeight="1" x14ac:dyDescent="0.2">
      <c r="L683" s="15"/>
    </row>
    <row r="684" spans="12:12" ht="15.75" customHeight="1" x14ac:dyDescent="0.2">
      <c r="L684" s="15"/>
    </row>
    <row r="685" spans="12:12" ht="15.75" customHeight="1" x14ac:dyDescent="0.2">
      <c r="L685" s="15"/>
    </row>
    <row r="686" spans="12:12" ht="15.75" customHeight="1" x14ac:dyDescent="0.2">
      <c r="L686" s="15"/>
    </row>
    <row r="687" spans="12:12" ht="15.75" customHeight="1" x14ac:dyDescent="0.2">
      <c r="L687" s="15"/>
    </row>
    <row r="688" spans="12:12" ht="15.75" customHeight="1" x14ac:dyDescent="0.2">
      <c r="L688" s="15"/>
    </row>
    <row r="689" spans="12:12" ht="15.75" customHeight="1" x14ac:dyDescent="0.2">
      <c r="L689" s="15"/>
    </row>
    <row r="690" spans="12:12" ht="15.75" customHeight="1" x14ac:dyDescent="0.2">
      <c r="L690" s="15"/>
    </row>
    <row r="691" spans="12:12" ht="15.75" customHeight="1" x14ac:dyDescent="0.2">
      <c r="L691" s="15"/>
    </row>
    <row r="692" spans="12:12" ht="15.75" customHeight="1" x14ac:dyDescent="0.2">
      <c r="L692" s="15"/>
    </row>
    <row r="693" spans="12:12" ht="15.75" customHeight="1" x14ac:dyDescent="0.2">
      <c r="L693" s="15"/>
    </row>
    <row r="694" spans="12:12" ht="15.75" customHeight="1" x14ac:dyDescent="0.2">
      <c r="L694" s="15"/>
    </row>
    <row r="695" spans="12:12" ht="15.75" customHeight="1" x14ac:dyDescent="0.2">
      <c r="L695" s="15"/>
    </row>
    <row r="696" spans="12:12" ht="15.75" customHeight="1" x14ac:dyDescent="0.2">
      <c r="L696" s="15"/>
    </row>
    <row r="697" spans="12:12" ht="15.75" customHeight="1" x14ac:dyDescent="0.2">
      <c r="L697" s="15"/>
    </row>
    <row r="698" spans="12:12" ht="15.75" customHeight="1" x14ac:dyDescent="0.2">
      <c r="L698" s="15"/>
    </row>
    <row r="699" spans="12:12" ht="15.75" customHeight="1" x14ac:dyDescent="0.2">
      <c r="L699" s="15"/>
    </row>
    <row r="700" spans="12:12" ht="15.75" customHeight="1" x14ac:dyDescent="0.2">
      <c r="L700" s="15"/>
    </row>
    <row r="701" spans="12:12" ht="15.75" customHeight="1" x14ac:dyDescent="0.2">
      <c r="L701" s="15"/>
    </row>
    <row r="702" spans="12:12" ht="15.75" customHeight="1" x14ac:dyDescent="0.2">
      <c r="L702" s="15"/>
    </row>
    <row r="703" spans="12:12" ht="15.75" customHeight="1" x14ac:dyDescent="0.2">
      <c r="L703" s="15"/>
    </row>
    <row r="704" spans="12:12" ht="15.75" customHeight="1" x14ac:dyDescent="0.2">
      <c r="L704" s="15"/>
    </row>
    <row r="705" spans="1:12" ht="15.75" customHeight="1" x14ac:dyDescent="0.2">
      <c r="L705" s="15"/>
    </row>
    <row r="706" spans="1:12" ht="15.75" customHeight="1" x14ac:dyDescent="0.2">
      <c r="L706" s="15"/>
    </row>
    <row r="707" spans="1:12" ht="15.75" customHeight="1" x14ac:dyDescent="0.2">
      <c r="L707" s="15"/>
    </row>
    <row r="708" spans="1:12" ht="15.75" customHeight="1" x14ac:dyDescent="0.2">
      <c r="L708" s="15"/>
    </row>
    <row r="709" spans="1:12" ht="14.25" customHeight="1" x14ac:dyDescent="0.2">
      <c r="L709" s="15"/>
    </row>
    <row r="710" spans="1:12" ht="13.5" customHeight="1" x14ac:dyDescent="0.2">
      <c r="A710" s="111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5"/>
    </row>
    <row r="711" spans="1:12" ht="15.5" customHeight="1" x14ac:dyDescent="0.2">
      <c r="L711" s="15"/>
    </row>
    <row r="712" spans="1:12" ht="15.75" customHeight="1" x14ac:dyDescent="0.2">
      <c r="L712" s="15"/>
    </row>
    <row r="713" spans="1:12" ht="15.75" customHeight="1" x14ac:dyDescent="0.2">
      <c r="L713" s="15"/>
    </row>
    <row r="714" spans="1:12" ht="15.75" customHeight="1" x14ac:dyDescent="0.2">
      <c r="L714" s="15"/>
    </row>
    <row r="715" spans="1:12" ht="15.75" customHeight="1" x14ac:dyDescent="0.2">
      <c r="L715" s="15"/>
    </row>
    <row r="716" spans="1:12" ht="15.75" customHeight="1" x14ac:dyDescent="0.2">
      <c r="L716" s="15"/>
    </row>
    <row r="717" spans="1:12" ht="15.75" customHeight="1" x14ac:dyDescent="0.2">
      <c r="L717" s="15"/>
    </row>
    <row r="718" spans="1:12" ht="15.75" customHeight="1" x14ac:dyDescent="0.2">
      <c r="L718" s="15"/>
    </row>
    <row r="719" spans="1:12" ht="15.75" customHeight="1" x14ac:dyDescent="0.2">
      <c r="L719" s="15"/>
    </row>
    <row r="720" spans="1:12" ht="15.75" customHeight="1" x14ac:dyDescent="0.2">
      <c r="L720" s="15"/>
    </row>
    <row r="721" spans="12:12" ht="15.75" customHeight="1" x14ac:dyDescent="0.2">
      <c r="L721" s="15"/>
    </row>
    <row r="722" spans="12:12" ht="15.75" customHeight="1" x14ac:dyDescent="0.2">
      <c r="L722" s="15"/>
    </row>
    <row r="723" spans="12:12" ht="15.75" customHeight="1" x14ac:dyDescent="0.2">
      <c r="L723" s="15"/>
    </row>
    <row r="724" spans="12:12" ht="15.75" customHeight="1" x14ac:dyDescent="0.2">
      <c r="L724" s="15"/>
    </row>
    <row r="725" spans="12:12" ht="15.75" customHeight="1" x14ac:dyDescent="0.2">
      <c r="L725" s="15"/>
    </row>
    <row r="726" spans="12:12" ht="15.75" customHeight="1" x14ac:dyDescent="0.2">
      <c r="L726" s="15"/>
    </row>
    <row r="727" spans="12:12" ht="15.75" customHeight="1" x14ac:dyDescent="0.2">
      <c r="L727" s="15"/>
    </row>
    <row r="728" spans="12:12" ht="15.75" customHeight="1" x14ac:dyDescent="0.2">
      <c r="L728" s="15"/>
    </row>
    <row r="729" spans="12:12" ht="15.75" customHeight="1" x14ac:dyDescent="0.2">
      <c r="L729" s="15"/>
    </row>
    <row r="730" spans="12:12" ht="15.75" customHeight="1" x14ac:dyDescent="0.2">
      <c r="L730" s="15"/>
    </row>
    <row r="731" spans="12:12" ht="15.75" customHeight="1" x14ac:dyDescent="0.2">
      <c r="L731" s="15"/>
    </row>
    <row r="732" spans="12:12" ht="15.75" customHeight="1" x14ac:dyDescent="0.2">
      <c r="L732" s="15"/>
    </row>
    <row r="733" spans="12:12" ht="15.75" customHeight="1" x14ac:dyDescent="0.2">
      <c r="L733" s="15"/>
    </row>
    <row r="734" spans="12:12" ht="15.75" customHeight="1" x14ac:dyDescent="0.2">
      <c r="L734" s="15"/>
    </row>
    <row r="735" spans="12:12" ht="15.75" customHeight="1" x14ac:dyDescent="0.2">
      <c r="L735" s="15"/>
    </row>
    <row r="736" spans="12:12" ht="15.75" customHeight="1" x14ac:dyDescent="0.2">
      <c r="L736" s="15"/>
    </row>
    <row r="737" spans="12:12" ht="15.75" customHeight="1" x14ac:dyDescent="0.2">
      <c r="L737" s="15"/>
    </row>
    <row r="738" spans="12:12" ht="15.75" customHeight="1" x14ac:dyDescent="0.2">
      <c r="L738" s="15"/>
    </row>
    <row r="739" spans="12:12" ht="15.75" customHeight="1" x14ac:dyDescent="0.2">
      <c r="L739" s="15"/>
    </row>
    <row r="740" spans="12:12" ht="15.75" customHeight="1" x14ac:dyDescent="0.2">
      <c r="L740" s="15"/>
    </row>
    <row r="741" spans="12:12" ht="15.75" customHeight="1" x14ac:dyDescent="0.2">
      <c r="L741" s="15"/>
    </row>
    <row r="742" spans="12:12" ht="15.75" customHeight="1" x14ac:dyDescent="0.2">
      <c r="L742" s="15"/>
    </row>
    <row r="743" spans="12:12" ht="15.75" customHeight="1" x14ac:dyDescent="0.2">
      <c r="L743" s="15"/>
    </row>
    <row r="744" spans="12:12" ht="15.75" customHeight="1" x14ac:dyDescent="0.2">
      <c r="L744" s="15"/>
    </row>
    <row r="745" spans="12:12" ht="15.75" customHeight="1" x14ac:dyDescent="0.2">
      <c r="L745" s="15"/>
    </row>
    <row r="746" spans="12:12" ht="15.75" customHeight="1" x14ac:dyDescent="0.2">
      <c r="L746" s="15"/>
    </row>
    <row r="747" spans="12:12" ht="15.75" customHeight="1" x14ac:dyDescent="0.2">
      <c r="L747" s="15"/>
    </row>
    <row r="748" spans="12:12" ht="15.75" customHeight="1" x14ac:dyDescent="0.2">
      <c r="L748" s="15"/>
    </row>
    <row r="749" spans="12:12" ht="15.75" customHeight="1" x14ac:dyDescent="0.2">
      <c r="L749" s="15"/>
    </row>
    <row r="750" spans="12:12" ht="15.75" customHeight="1" x14ac:dyDescent="0.2">
      <c r="L750" s="15"/>
    </row>
    <row r="751" spans="12:12" ht="15.75" customHeight="1" x14ac:dyDescent="0.2">
      <c r="L751" s="15"/>
    </row>
    <row r="752" spans="12:12" ht="15.75" customHeight="1" x14ac:dyDescent="0.2">
      <c r="L752" s="15"/>
    </row>
    <row r="753" spans="12:12" ht="15.75" customHeight="1" x14ac:dyDescent="0.2">
      <c r="L753" s="15"/>
    </row>
    <row r="754" spans="12:12" ht="15.75" customHeight="1" x14ac:dyDescent="0.2">
      <c r="L754" s="15"/>
    </row>
    <row r="755" spans="12:12" ht="15.75" customHeight="1" x14ac:dyDescent="0.2">
      <c r="L755" s="15"/>
    </row>
    <row r="756" spans="12:12" ht="15.75" customHeight="1" x14ac:dyDescent="0.2">
      <c r="L756" s="15"/>
    </row>
    <row r="757" spans="12:12" ht="15.75" customHeight="1" x14ac:dyDescent="0.2">
      <c r="L757" s="15"/>
    </row>
    <row r="758" spans="12:12" ht="15.75" customHeight="1" x14ac:dyDescent="0.2">
      <c r="L758" s="15"/>
    </row>
    <row r="759" spans="12:12" ht="15.75" customHeight="1" x14ac:dyDescent="0.2">
      <c r="L759" s="15"/>
    </row>
    <row r="760" spans="12:12" ht="15.75" customHeight="1" x14ac:dyDescent="0.2">
      <c r="L760" s="15"/>
    </row>
    <row r="761" spans="12:12" ht="15.75" customHeight="1" x14ac:dyDescent="0.2">
      <c r="L761" s="15"/>
    </row>
    <row r="762" spans="12:12" ht="15.75" customHeight="1" x14ac:dyDescent="0.2">
      <c r="L762" s="15"/>
    </row>
    <row r="763" spans="12:12" ht="15.75" customHeight="1" x14ac:dyDescent="0.2">
      <c r="L763" s="15"/>
    </row>
    <row r="764" spans="12:12" ht="15.75" customHeight="1" x14ac:dyDescent="0.2">
      <c r="L764" s="15"/>
    </row>
    <row r="765" spans="12:12" ht="15.75" customHeight="1" x14ac:dyDescent="0.2">
      <c r="L765" s="15"/>
    </row>
    <row r="766" spans="12:12" ht="15.75" customHeight="1" x14ac:dyDescent="0.2">
      <c r="L766" s="15"/>
    </row>
    <row r="767" spans="12:12" ht="15.75" customHeight="1" x14ac:dyDescent="0.2">
      <c r="L767" s="15"/>
    </row>
    <row r="768" spans="12:12" ht="15.75" customHeight="1" x14ac:dyDescent="0.2">
      <c r="L768" s="15"/>
    </row>
    <row r="769" spans="1:12" ht="15.75" customHeight="1" x14ac:dyDescent="0.2">
      <c r="L769" s="15"/>
    </row>
    <row r="770" spans="1:12" ht="15.75" customHeight="1" x14ac:dyDescent="0.2">
      <c r="L770" s="15"/>
    </row>
    <row r="771" spans="1:12" ht="15.75" customHeight="1" x14ac:dyDescent="0.2">
      <c r="L771" s="15"/>
    </row>
    <row r="772" spans="1:12" ht="15.75" customHeight="1" x14ac:dyDescent="0.2">
      <c r="L772" s="15"/>
    </row>
    <row r="773" spans="1:12" ht="15.75" customHeight="1" x14ac:dyDescent="0.2">
      <c r="L773" s="15"/>
    </row>
    <row r="774" spans="1:12" ht="15.75" customHeight="1" x14ac:dyDescent="0.2">
      <c r="L774" s="15"/>
    </row>
    <row r="775" spans="1:12" ht="14.25" customHeight="1" x14ac:dyDescent="0.2">
      <c r="L775" s="15"/>
    </row>
    <row r="776" spans="1:12" ht="13.5" customHeight="1" x14ac:dyDescent="0.2">
      <c r="A776" s="111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5"/>
    </row>
    <row r="777" spans="1:12" ht="15.75" customHeight="1" x14ac:dyDescent="0.2">
      <c r="L777" s="15"/>
    </row>
    <row r="778" spans="1:12" ht="15.75" customHeight="1" x14ac:dyDescent="0.2">
      <c r="L778" s="15"/>
    </row>
    <row r="779" spans="1:12" ht="15.75" customHeight="1" x14ac:dyDescent="0.2">
      <c r="L779" s="15"/>
    </row>
    <row r="780" spans="1:12" ht="15.75" customHeight="1" x14ac:dyDescent="0.2">
      <c r="L780" s="15"/>
    </row>
    <row r="781" spans="1:12" ht="15.75" customHeight="1" x14ac:dyDescent="0.2">
      <c r="L781" s="15"/>
    </row>
    <row r="782" spans="1:12" ht="15.75" customHeight="1" x14ac:dyDescent="0.2">
      <c r="L782" s="15"/>
    </row>
    <row r="783" spans="1:12" ht="15.75" customHeight="1" x14ac:dyDescent="0.2">
      <c r="L783" s="15"/>
    </row>
    <row r="784" spans="1:12" ht="15.75" customHeight="1" x14ac:dyDescent="0.2">
      <c r="L784" s="15"/>
    </row>
    <row r="785" spans="12:12" ht="15.75" customHeight="1" x14ac:dyDescent="0.2">
      <c r="L785" s="15"/>
    </row>
    <row r="786" spans="12:12" ht="15.75" customHeight="1" x14ac:dyDescent="0.2">
      <c r="L786" s="15"/>
    </row>
    <row r="787" spans="12:12" ht="15.75" customHeight="1" x14ac:dyDescent="0.2">
      <c r="L787" s="15"/>
    </row>
    <row r="788" spans="12:12" ht="15.75" customHeight="1" x14ac:dyDescent="0.2">
      <c r="L788" s="15"/>
    </row>
    <row r="789" spans="12:12" ht="15.75" customHeight="1" x14ac:dyDescent="0.2">
      <c r="L789" s="15"/>
    </row>
    <row r="790" spans="12:12" ht="15.75" customHeight="1" x14ac:dyDescent="0.2">
      <c r="L790" s="15"/>
    </row>
    <row r="791" spans="12:12" ht="15.75" customHeight="1" x14ac:dyDescent="0.2">
      <c r="L791" s="15"/>
    </row>
    <row r="792" spans="12:12" ht="15.75" customHeight="1" x14ac:dyDescent="0.2">
      <c r="L792" s="15"/>
    </row>
    <row r="793" spans="12:12" ht="15.75" customHeight="1" x14ac:dyDescent="0.2">
      <c r="L793" s="15"/>
    </row>
    <row r="794" spans="12:12" ht="15.75" customHeight="1" x14ac:dyDescent="0.2">
      <c r="L794" s="15"/>
    </row>
    <row r="795" spans="12:12" ht="15.75" customHeight="1" x14ac:dyDescent="0.2">
      <c r="L795" s="15"/>
    </row>
    <row r="796" spans="12:12" ht="15.75" customHeight="1" x14ac:dyDescent="0.2">
      <c r="L796" s="15"/>
    </row>
    <row r="797" spans="12:12" ht="15.75" customHeight="1" x14ac:dyDescent="0.2">
      <c r="L797" s="15"/>
    </row>
    <row r="798" spans="12:12" ht="15.75" customHeight="1" x14ac:dyDescent="0.2">
      <c r="L798" s="15"/>
    </row>
    <row r="799" spans="12:12" ht="15.75" customHeight="1" x14ac:dyDescent="0.2">
      <c r="L799" s="15"/>
    </row>
    <row r="800" spans="12:12" ht="15.75" customHeight="1" x14ac:dyDescent="0.2">
      <c r="L800" s="15"/>
    </row>
    <row r="801" spans="12:12" ht="15.75" customHeight="1" x14ac:dyDescent="0.2">
      <c r="L801" s="15"/>
    </row>
    <row r="802" spans="12:12" ht="15.75" customHeight="1" x14ac:dyDescent="0.2">
      <c r="L802" s="15"/>
    </row>
    <row r="803" spans="12:12" ht="15.75" customHeight="1" x14ac:dyDescent="0.2">
      <c r="L803" s="15"/>
    </row>
    <row r="804" spans="12:12" ht="15.75" customHeight="1" x14ac:dyDescent="0.2">
      <c r="L804" s="15"/>
    </row>
    <row r="805" spans="12:12" ht="15.75" customHeight="1" x14ac:dyDescent="0.2">
      <c r="L805" s="15"/>
    </row>
    <row r="806" spans="12:12" ht="15.75" customHeight="1" x14ac:dyDescent="0.2">
      <c r="L806" s="15"/>
    </row>
    <row r="807" spans="12:12" ht="15.75" customHeight="1" x14ac:dyDescent="0.2">
      <c r="L807" s="15"/>
    </row>
    <row r="808" spans="12:12" ht="15.75" customHeight="1" x14ac:dyDescent="0.2">
      <c r="L808" s="15"/>
    </row>
    <row r="809" spans="12:12" ht="15.75" customHeight="1" x14ac:dyDescent="0.2">
      <c r="L809" s="15"/>
    </row>
    <row r="810" spans="12:12" ht="15.75" customHeight="1" x14ac:dyDescent="0.2">
      <c r="L810" s="15"/>
    </row>
    <row r="811" spans="12:12" ht="15.75" customHeight="1" x14ac:dyDescent="0.2">
      <c r="L811" s="15"/>
    </row>
    <row r="812" spans="12:12" ht="15.75" customHeight="1" x14ac:dyDescent="0.2">
      <c r="L812" s="15"/>
    </row>
    <row r="813" spans="12:12" ht="15.75" customHeight="1" x14ac:dyDescent="0.2">
      <c r="L813" s="15"/>
    </row>
    <row r="814" spans="12:12" ht="15.75" customHeight="1" x14ac:dyDescent="0.2">
      <c r="L814" s="15"/>
    </row>
    <row r="815" spans="12:12" ht="15.75" customHeight="1" x14ac:dyDescent="0.2">
      <c r="L815" s="15"/>
    </row>
    <row r="816" spans="12:12" ht="15.75" customHeight="1" x14ac:dyDescent="0.2">
      <c r="L816" s="15"/>
    </row>
    <row r="817" spans="1:12" ht="15.75" customHeight="1" x14ac:dyDescent="0.2">
      <c r="L817" s="15"/>
    </row>
    <row r="818" spans="1:12" ht="15.75" customHeight="1" x14ac:dyDescent="0.2">
      <c r="L818" s="15"/>
    </row>
    <row r="819" spans="1:12" ht="15.75" customHeight="1" x14ac:dyDescent="0.2">
      <c r="L819" s="15"/>
    </row>
    <row r="820" spans="1:12" ht="15.75" customHeight="1" x14ac:dyDescent="0.2">
      <c r="L820" s="15"/>
    </row>
    <row r="821" spans="1:12" ht="15.75" customHeight="1" x14ac:dyDescent="0.2">
      <c r="L821" s="15"/>
    </row>
    <row r="822" spans="1:12" ht="15.75" customHeight="1" x14ac:dyDescent="0.2">
      <c r="L822" s="15"/>
    </row>
    <row r="823" spans="1:12" ht="15.75" customHeight="1" x14ac:dyDescent="0.2">
      <c r="L823" s="15"/>
    </row>
    <row r="824" spans="1:12" ht="15.75" customHeight="1" x14ac:dyDescent="0.2">
      <c r="L824" s="15"/>
    </row>
    <row r="825" spans="1:12" ht="15.75" customHeight="1" x14ac:dyDescent="0.2">
      <c r="L825" s="15"/>
    </row>
    <row r="826" spans="1:12" ht="14.25" customHeight="1" x14ac:dyDescent="0.2">
      <c r="L826" s="15"/>
    </row>
    <row r="827" spans="1:12" ht="13.5" customHeight="1" x14ac:dyDescent="0.2">
      <c r="A827" s="111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5"/>
    </row>
    <row r="828" spans="1:12" ht="15.75" customHeight="1" x14ac:dyDescent="0.2">
      <c r="L828" s="15"/>
    </row>
    <row r="829" spans="1:12" ht="15.75" customHeight="1" x14ac:dyDescent="0.2">
      <c r="L829" s="15"/>
    </row>
    <row r="830" spans="1:12" ht="15.75" customHeight="1" x14ac:dyDescent="0.2">
      <c r="L830" s="15"/>
    </row>
    <row r="831" spans="1:12" ht="15.75" customHeight="1" x14ac:dyDescent="0.2">
      <c r="L831" s="15"/>
    </row>
    <row r="832" spans="1:12" ht="15.75" customHeight="1" x14ac:dyDescent="0.2">
      <c r="L832" s="15"/>
    </row>
    <row r="833" spans="12:12" ht="15.75" customHeight="1" x14ac:dyDescent="0.2">
      <c r="L833" s="15"/>
    </row>
    <row r="834" spans="12:12" ht="15.75" customHeight="1" x14ac:dyDescent="0.2">
      <c r="L834" s="15"/>
    </row>
    <row r="835" spans="12:12" ht="15.75" customHeight="1" x14ac:dyDescent="0.2">
      <c r="L835" s="15"/>
    </row>
    <row r="836" spans="12:12" ht="15.75" customHeight="1" x14ac:dyDescent="0.2">
      <c r="L836" s="15"/>
    </row>
    <row r="837" spans="12:12" ht="15.75" customHeight="1" x14ac:dyDescent="0.2">
      <c r="L837" s="15"/>
    </row>
    <row r="838" spans="12:12" ht="15.75" customHeight="1" x14ac:dyDescent="0.2">
      <c r="L838" s="15"/>
    </row>
    <row r="839" spans="12:12" ht="15.75" customHeight="1" x14ac:dyDescent="0.2">
      <c r="L839" s="15"/>
    </row>
    <row r="840" spans="12:12" ht="15.75" customHeight="1" x14ac:dyDescent="0.2">
      <c r="L840" s="15"/>
    </row>
    <row r="841" spans="12:12" ht="15.75" customHeight="1" x14ac:dyDescent="0.2">
      <c r="L841" s="15"/>
    </row>
    <row r="842" spans="12:12" ht="15.75" customHeight="1" x14ac:dyDescent="0.2">
      <c r="L842" s="15"/>
    </row>
    <row r="843" spans="12:12" ht="15.75" customHeight="1" x14ac:dyDescent="0.2">
      <c r="L843" s="15"/>
    </row>
    <row r="844" spans="12:12" ht="15.75" customHeight="1" x14ac:dyDescent="0.2">
      <c r="L844" s="15"/>
    </row>
    <row r="845" spans="12:12" ht="15.75" customHeight="1" x14ac:dyDescent="0.2">
      <c r="L845" s="15"/>
    </row>
    <row r="846" spans="12:12" ht="15.75" customHeight="1" x14ac:dyDescent="0.2">
      <c r="L846" s="15"/>
    </row>
    <row r="847" spans="12:12" ht="15.75" customHeight="1" x14ac:dyDescent="0.2">
      <c r="L847" s="15"/>
    </row>
    <row r="848" spans="12:12" ht="15.75" customHeight="1" x14ac:dyDescent="0.2">
      <c r="L848" s="15"/>
    </row>
    <row r="849" spans="12:12" ht="15.75" customHeight="1" x14ac:dyDescent="0.2">
      <c r="L849" s="15"/>
    </row>
    <row r="850" spans="12:12" ht="15.75" customHeight="1" x14ac:dyDescent="0.2">
      <c r="L850" s="15"/>
    </row>
    <row r="851" spans="12:12" ht="15.75" customHeight="1" x14ac:dyDescent="0.2">
      <c r="L851" s="15"/>
    </row>
    <row r="852" spans="12:12" ht="15.75" customHeight="1" x14ac:dyDescent="0.2">
      <c r="L852" s="15"/>
    </row>
    <row r="853" spans="12:12" ht="15.75" customHeight="1" x14ac:dyDescent="0.2">
      <c r="L853" s="15"/>
    </row>
    <row r="854" spans="12:12" ht="15.75" customHeight="1" x14ac:dyDescent="0.2">
      <c r="L854" s="15"/>
    </row>
    <row r="855" spans="12:12" ht="15.75" customHeight="1" x14ac:dyDescent="0.2">
      <c r="L855" s="15"/>
    </row>
    <row r="856" spans="12:12" ht="15.75" customHeight="1" x14ac:dyDescent="0.2">
      <c r="L856" s="15"/>
    </row>
    <row r="857" spans="12:12" ht="15.75" customHeight="1" x14ac:dyDescent="0.2">
      <c r="L857" s="15"/>
    </row>
    <row r="858" spans="12:12" ht="15.75" customHeight="1" x14ac:dyDescent="0.2">
      <c r="L858" s="15"/>
    </row>
    <row r="859" spans="12:12" ht="15.75" customHeight="1" x14ac:dyDescent="0.2">
      <c r="L859" s="15"/>
    </row>
    <row r="860" spans="12:12" ht="15.75" customHeight="1" x14ac:dyDescent="0.2">
      <c r="L860" s="15"/>
    </row>
    <row r="861" spans="12:12" ht="15.75" customHeight="1" x14ac:dyDescent="0.2">
      <c r="L861" s="15"/>
    </row>
    <row r="862" spans="12:12" ht="15.75" customHeight="1" x14ac:dyDescent="0.2">
      <c r="L862" s="15"/>
    </row>
    <row r="863" spans="12:12" ht="15.75" customHeight="1" x14ac:dyDescent="0.2">
      <c r="L863" s="15"/>
    </row>
    <row r="864" spans="12:12" ht="15" customHeight="1" x14ac:dyDescent="0.2">
      <c r="L864" s="15"/>
    </row>
    <row r="865" spans="12:12" ht="15.75" customHeight="1" x14ac:dyDescent="0.2">
      <c r="L865" s="15"/>
    </row>
    <row r="866" spans="12:12" ht="15.75" customHeight="1" x14ac:dyDescent="0.2">
      <c r="L866" s="15"/>
    </row>
    <row r="867" spans="12:12" ht="15.75" customHeight="1" x14ac:dyDescent="0.2">
      <c r="L867" s="15"/>
    </row>
    <row r="868" spans="12:12" ht="15.75" customHeight="1" x14ac:dyDescent="0.2">
      <c r="L868" s="15"/>
    </row>
    <row r="869" spans="12:12" ht="15.75" customHeight="1" x14ac:dyDescent="0.2">
      <c r="L869" s="15"/>
    </row>
    <row r="870" spans="12:12" ht="15.75" customHeight="1" x14ac:dyDescent="0.2">
      <c r="L870" s="15"/>
    </row>
    <row r="871" spans="12:12" ht="15.75" customHeight="1" x14ac:dyDescent="0.2">
      <c r="L871" s="15"/>
    </row>
    <row r="872" spans="12:12" ht="15.75" customHeight="1" x14ac:dyDescent="0.2">
      <c r="L872" s="15"/>
    </row>
    <row r="873" spans="12:12" ht="15.75" customHeight="1" x14ac:dyDescent="0.2">
      <c r="L873" s="15"/>
    </row>
    <row r="874" spans="12:12" ht="15.75" customHeight="1" x14ac:dyDescent="0.2">
      <c r="L874" s="15"/>
    </row>
    <row r="875" spans="12:12" ht="15.75" customHeight="1" x14ac:dyDescent="0.2">
      <c r="L875" s="15"/>
    </row>
    <row r="876" spans="12:12" ht="15.75" customHeight="1" x14ac:dyDescent="0.2">
      <c r="L876" s="15"/>
    </row>
    <row r="877" spans="12:12" ht="15.75" customHeight="1" x14ac:dyDescent="0.2">
      <c r="L877" s="15"/>
    </row>
    <row r="878" spans="12:12" ht="15.75" customHeight="1" x14ac:dyDescent="0.2">
      <c r="L878" s="15"/>
    </row>
    <row r="879" spans="12:12" ht="15.75" customHeight="1" x14ac:dyDescent="0.2">
      <c r="L879" s="15"/>
    </row>
    <row r="880" spans="12:12" ht="15.75" customHeight="1" x14ac:dyDescent="0.2">
      <c r="L880" s="15"/>
    </row>
    <row r="881" spans="12:12" ht="15.75" customHeight="1" x14ac:dyDescent="0.2">
      <c r="L881" s="15"/>
    </row>
    <row r="882" spans="12:12" ht="15.75" customHeight="1" x14ac:dyDescent="0.2">
      <c r="L882" s="15"/>
    </row>
    <row r="883" spans="12:12" ht="15.75" customHeight="1" x14ac:dyDescent="0.2">
      <c r="L883" s="15"/>
    </row>
    <row r="884" spans="12:12" ht="15.75" customHeight="1" x14ac:dyDescent="0.2">
      <c r="L884" s="15"/>
    </row>
    <row r="885" spans="12:12" ht="15.75" customHeight="1" x14ac:dyDescent="0.2">
      <c r="L885" s="15"/>
    </row>
    <row r="886" spans="12:12" ht="15.75" customHeight="1" x14ac:dyDescent="0.2">
      <c r="L886" s="15"/>
    </row>
    <row r="887" spans="12:12" ht="15.75" customHeight="1" x14ac:dyDescent="0.2">
      <c r="L887" s="15"/>
    </row>
    <row r="888" spans="12:12" ht="15.75" customHeight="1" x14ac:dyDescent="0.2">
      <c r="L888" s="15"/>
    </row>
    <row r="889" spans="12:12" ht="15.75" customHeight="1" x14ac:dyDescent="0.2">
      <c r="L889" s="15"/>
    </row>
    <row r="890" spans="12:12" ht="15.75" customHeight="1" x14ac:dyDescent="0.2">
      <c r="L890" s="15"/>
    </row>
    <row r="891" spans="12:12" ht="15.75" customHeight="1" x14ac:dyDescent="0.2">
      <c r="L891" s="15"/>
    </row>
    <row r="892" spans="12:12" ht="15.75" customHeight="1" x14ac:dyDescent="0.2">
      <c r="L892" s="15"/>
    </row>
    <row r="893" spans="12:12" ht="15.75" customHeight="1" x14ac:dyDescent="0.2">
      <c r="L893" s="15"/>
    </row>
    <row r="894" spans="12:12" ht="15.75" customHeight="1" x14ac:dyDescent="0.2">
      <c r="L894" s="15"/>
    </row>
    <row r="895" spans="12:12" ht="15.75" customHeight="1" x14ac:dyDescent="0.2">
      <c r="L895" s="15"/>
    </row>
    <row r="896" spans="12:12" ht="15.75" customHeight="1" x14ac:dyDescent="0.2">
      <c r="L896" s="15"/>
    </row>
    <row r="897" spans="1:12" ht="15.75" customHeight="1" x14ac:dyDescent="0.2">
      <c r="L897" s="15"/>
    </row>
    <row r="898" spans="1:12" ht="15.75" customHeight="1" x14ac:dyDescent="0.2">
      <c r="L898" s="15"/>
    </row>
    <row r="899" spans="1:12" ht="15.75" customHeight="1" x14ac:dyDescent="0.2">
      <c r="L899" s="15"/>
    </row>
    <row r="900" spans="1:12" ht="15.75" customHeight="1" x14ac:dyDescent="0.2">
      <c r="L900" s="15"/>
    </row>
    <row r="901" spans="1:12" ht="15.75" customHeight="1" x14ac:dyDescent="0.2">
      <c r="L901" s="15"/>
    </row>
    <row r="902" spans="1:12" ht="15.75" customHeight="1" x14ac:dyDescent="0.2">
      <c r="L902" s="15"/>
    </row>
    <row r="903" spans="1:12" ht="15.75" customHeight="1" x14ac:dyDescent="0.2">
      <c r="L903" s="15"/>
    </row>
    <row r="904" spans="1:12" ht="15.75" customHeight="1" x14ac:dyDescent="0.2">
      <c r="L904" s="15"/>
    </row>
    <row r="905" spans="1:12" ht="15.75" customHeight="1" x14ac:dyDescent="0.2">
      <c r="L905" s="15"/>
    </row>
    <row r="906" spans="1:12" ht="15.75" customHeight="1" x14ac:dyDescent="0.2">
      <c r="L906" s="15"/>
    </row>
    <row r="907" spans="1:12" ht="15.75" customHeight="1" x14ac:dyDescent="0.2">
      <c r="L907" s="15"/>
    </row>
    <row r="908" spans="1:12" ht="14.25" customHeight="1" x14ac:dyDescent="0.2">
      <c r="L908" s="15"/>
    </row>
    <row r="909" spans="1:12" ht="13.5" customHeight="1" x14ac:dyDescent="0.2">
      <c r="A909" s="111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5"/>
    </row>
    <row r="910" spans="1:12" ht="15.75" customHeight="1" x14ac:dyDescent="0.2">
      <c r="L910" s="15"/>
    </row>
    <row r="911" spans="1:12" ht="15.75" customHeight="1" x14ac:dyDescent="0.2">
      <c r="L911" s="15"/>
    </row>
    <row r="912" spans="1:12" ht="15.75" customHeight="1" x14ac:dyDescent="0.2">
      <c r="L912" s="15"/>
    </row>
    <row r="913" spans="12:12" ht="15.75" customHeight="1" x14ac:dyDescent="0.2">
      <c r="L913" s="15"/>
    </row>
    <row r="914" spans="12:12" ht="15.75" customHeight="1" x14ac:dyDescent="0.2">
      <c r="L914" s="15"/>
    </row>
    <row r="915" spans="12:12" ht="15.75" customHeight="1" x14ac:dyDescent="0.2">
      <c r="L915" s="15"/>
    </row>
    <row r="916" spans="12:12" ht="15.75" customHeight="1" x14ac:dyDescent="0.2">
      <c r="L916" s="15"/>
    </row>
    <row r="917" spans="12:12" ht="15.75" customHeight="1" x14ac:dyDescent="0.2">
      <c r="L917" s="15"/>
    </row>
    <row r="918" spans="12:12" ht="15.75" customHeight="1" x14ac:dyDescent="0.2">
      <c r="L918" s="15"/>
    </row>
    <row r="919" spans="12:12" ht="15.75" customHeight="1" x14ac:dyDescent="0.2">
      <c r="L919" s="15"/>
    </row>
    <row r="920" spans="12:12" ht="15.75" customHeight="1" x14ac:dyDescent="0.2">
      <c r="L920" s="15"/>
    </row>
    <row r="921" spans="12:12" ht="15.75" customHeight="1" x14ac:dyDescent="0.2">
      <c r="L921" s="15"/>
    </row>
    <row r="922" spans="12:12" ht="15.75" customHeight="1" x14ac:dyDescent="0.2">
      <c r="L922" s="15"/>
    </row>
    <row r="923" spans="12:12" ht="15.75" customHeight="1" x14ac:dyDescent="0.2">
      <c r="L923" s="15"/>
    </row>
    <row r="924" spans="12:12" ht="15.75" customHeight="1" x14ac:dyDescent="0.2">
      <c r="L924" s="15"/>
    </row>
    <row r="925" spans="12:12" ht="15.75" customHeight="1" x14ac:dyDescent="0.2">
      <c r="L925" s="15"/>
    </row>
    <row r="926" spans="12:12" ht="15.75" customHeight="1" x14ac:dyDescent="0.2">
      <c r="L926" s="15"/>
    </row>
    <row r="927" spans="12:12" ht="15.75" customHeight="1" x14ac:dyDescent="0.2">
      <c r="L927" s="15"/>
    </row>
    <row r="928" spans="12:12" ht="15.75" customHeight="1" x14ac:dyDescent="0.2">
      <c r="L928" s="15"/>
    </row>
    <row r="929" spans="1:12" ht="15.75" customHeight="1" x14ac:dyDescent="0.2">
      <c r="L929" s="15"/>
    </row>
    <row r="930" spans="1:12" ht="15.75" customHeight="1" x14ac:dyDescent="0.2">
      <c r="L930" s="15"/>
    </row>
    <row r="931" spans="1:12" ht="15.75" customHeight="1" x14ac:dyDescent="0.2">
      <c r="L931" s="15"/>
    </row>
    <row r="932" spans="1:12" ht="15.75" customHeight="1" x14ac:dyDescent="0.2">
      <c r="L932" s="15"/>
    </row>
    <row r="933" spans="1:12" ht="15.75" customHeight="1" x14ac:dyDescent="0.2">
      <c r="L933" s="15"/>
    </row>
    <row r="934" spans="1:12" ht="15.75" customHeight="1" x14ac:dyDescent="0.2">
      <c r="L934" s="15"/>
    </row>
    <row r="935" spans="1:12" ht="14.25" customHeight="1" x14ac:dyDescent="0.2">
      <c r="L935" s="15"/>
    </row>
    <row r="936" spans="1:12" ht="13.5" customHeight="1" x14ac:dyDescent="0.2">
      <c r="A936" s="111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5"/>
    </row>
    <row r="937" spans="1:12" ht="15.75" customHeight="1" x14ac:dyDescent="0.2">
      <c r="L937" s="15"/>
    </row>
    <row r="938" spans="1:12" ht="15.75" customHeight="1" x14ac:dyDescent="0.2">
      <c r="L938" s="15"/>
    </row>
    <row r="939" spans="1:12" ht="15.75" customHeight="1" x14ac:dyDescent="0.2">
      <c r="L939" s="15"/>
    </row>
    <row r="940" spans="1:12" ht="15.75" customHeight="1" x14ac:dyDescent="0.2">
      <c r="L940" s="15"/>
    </row>
    <row r="941" spans="1:12" ht="15.75" customHeight="1" x14ac:dyDescent="0.2">
      <c r="L941" s="15"/>
    </row>
    <row r="942" spans="1:12" ht="15.75" customHeight="1" x14ac:dyDescent="0.2">
      <c r="L942" s="15"/>
    </row>
    <row r="943" spans="1:12" ht="15.75" customHeight="1" x14ac:dyDescent="0.2">
      <c r="L943" s="15"/>
    </row>
    <row r="944" spans="1:12" ht="15.75" customHeight="1" x14ac:dyDescent="0.2">
      <c r="L944" s="15"/>
    </row>
    <row r="945" spans="12:12" ht="15.75" customHeight="1" x14ac:dyDescent="0.2">
      <c r="L945" s="15"/>
    </row>
    <row r="946" spans="12:12" ht="15.75" customHeight="1" x14ac:dyDescent="0.2">
      <c r="L946" s="15"/>
    </row>
    <row r="947" spans="12:12" ht="15.75" customHeight="1" x14ac:dyDescent="0.2">
      <c r="L947" s="15"/>
    </row>
    <row r="948" spans="12:12" ht="15.75" customHeight="1" x14ac:dyDescent="0.2">
      <c r="L948" s="15"/>
    </row>
    <row r="949" spans="12:12" ht="15.75" customHeight="1" x14ac:dyDescent="0.2">
      <c r="L949" s="15"/>
    </row>
    <row r="950" spans="12:12" ht="15.75" customHeight="1" x14ac:dyDescent="0.2">
      <c r="L950" s="15"/>
    </row>
    <row r="951" spans="12:12" ht="15.75" customHeight="1" x14ac:dyDescent="0.2">
      <c r="L951" s="15"/>
    </row>
    <row r="952" spans="12:12" ht="15.75" customHeight="1" x14ac:dyDescent="0.2">
      <c r="L952" s="15"/>
    </row>
    <row r="953" spans="12:12" ht="15.75" customHeight="1" x14ac:dyDescent="0.2">
      <c r="L953" s="15"/>
    </row>
    <row r="954" spans="12:12" ht="15.75" customHeight="1" x14ac:dyDescent="0.2">
      <c r="L954" s="15"/>
    </row>
    <row r="955" spans="12:12" ht="15.75" customHeight="1" x14ac:dyDescent="0.2">
      <c r="L955" s="15"/>
    </row>
    <row r="956" spans="12:12" ht="15.75" customHeight="1" x14ac:dyDescent="0.2">
      <c r="L956" s="15"/>
    </row>
    <row r="957" spans="12:12" ht="15.75" customHeight="1" x14ac:dyDescent="0.2">
      <c r="L957" s="15"/>
    </row>
    <row r="958" spans="12:12" ht="15.75" customHeight="1" x14ac:dyDescent="0.2">
      <c r="L958" s="15"/>
    </row>
    <row r="959" spans="12:12" ht="15.75" customHeight="1" x14ac:dyDescent="0.2">
      <c r="L959" s="15"/>
    </row>
    <row r="960" spans="12:12" ht="15.75" customHeight="1" x14ac:dyDescent="0.2">
      <c r="L960" s="15"/>
    </row>
    <row r="961" spans="12:12" ht="15.75" customHeight="1" x14ac:dyDescent="0.2">
      <c r="L961" s="15"/>
    </row>
    <row r="962" spans="12:12" ht="15.75" customHeight="1" x14ac:dyDescent="0.2">
      <c r="L962" s="15"/>
    </row>
    <row r="963" spans="12:12" ht="15.75" customHeight="1" x14ac:dyDescent="0.2">
      <c r="L963" s="15"/>
    </row>
    <row r="964" spans="12:12" ht="15.75" customHeight="1" x14ac:dyDescent="0.2">
      <c r="L964" s="15"/>
    </row>
    <row r="965" spans="12:12" ht="15.75" customHeight="1" x14ac:dyDescent="0.2">
      <c r="L965" s="15"/>
    </row>
    <row r="966" spans="12:12" ht="15.75" customHeight="1" x14ac:dyDescent="0.2">
      <c r="L966" s="15"/>
    </row>
    <row r="967" spans="12:12" ht="15.75" customHeight="1" x14ac:dyDescent="0.2">
      <c r="L967" s="15"/>
    </row>
    <row r="968" spans="12:12" ht="15.75" customHeight="1" x14ac:dyDescent="0.2">
      <c r="L968" s="15"/>
    </row>
    <row r="969" spans="12:12" ht="15.75" customHeight="1" x14ac:dyDescent="0.2">
      <c r="L969" s="15"/>
    </row>
    <row r="970" spans="12:12" ht="15.75" customHeight="1" x14ac:dyDescent="0.2">
      <c r="L970" s="15"/>
    </row>
    <row r="971" spans="12:12" ht="15.75" customHeight="1" x14ac:dyDescent="0.2">
      <c r="L971" s="15"/>
    </row>
    <row r="972" spans="12:12" ht="15.75" customHeight="1" x14ac:dyDescent="0.2">
      <c r="L972" s="15"/>
    </row>
    <row r="973" spans="12:12" ht="15.75" customHeight="1" x14ac:dyDescent="0.2">
      <c r="L973" s="15"/>
    </row>
    <row r="974" spans="12:12" ht="15.75" customHeight="1" x14ac:dyDescent="0.2">
      <c r="L974" s="15"/>
    </row>
    <row r="975" spans="12:12" ht="15.75" customHeight="1" x14ac:dyDescent="0.2">
      <c r="L975" s="15"/>
    </row>
    <row r="976" spans="12:12" ht="15.75" customHeight="1" x14ac:dyDescent="0.2">
      <c r="L976" s="15"/>
    </row>
    <row r="977" spans="12:12" ht="15.75" customHeight="1" x14ac:dyDescent="0.2">
      <c r="L977" s="15"/>
    </row>
    <row r="978" spans="12:12" ht="15.75" customHeight="1" x14ac:dyDescent="0.2">
      <c r="L978" s="15"/>
    </row>
    <row r="979" spans="12:12" ht="15.75" customHeight="1" x14ac:dyDescent="0.2">
      <c r="L979" s="15"/>
    </row>
    <row r="980" spans="12:12" ht="15.75" customHeight="1" x14ac:dyDescent="0.2">
      <c r="L980" s="15"/>
    </row>
    <row r="981" spans="12:12" ht="15.75" customHeight="1" x14ac:dyDescent="0.2">
      <c r="L981" s="15"/>
    </row>
    <row r="982" spans="12:12" ht="15.75" customHeight="1" x14ac:dyDescent="0.2">
      <c r="L982" s="15"/>
    </row>
    <row r="983" spans="12:12" ht="15.75" customHeight="1" x14ac:dyDescent="0.2">
      <c r="L983" s="15"/>
    </row>
    <row r="984" spans="12:12" ht="15.75" customHeight="1" x14ac:dyDescent="0.2">
      <c r="L984" s="15"/>
    </row>
    <row r="985" spans="12:12" ht="15.75" customHeight="1" x14ac:dyDescent="0.2">
      <c r="L985" s="15"/>
    </row>
    <row r="986" spans="12:12" ht="15.75" customHeight="1" x14ac:dyDescent="0.2">
      <c r="L986" s="15"/>
    </row>
    <row r="987" spans="12:12" ht="15.75" customHeight="1" x14ac:dyDescent="0.2">
      <c r="L987" s="15"/>
    </row>
    <row r="988" spans="12:12" ht="15.75" customHeight="1" x14ac:dyDescent="0.2">
      <c r="L988" s="15"/>
    </row>
    <row r="989" spans="12:12" ht="15.75" customHeight="1" x14ac:dyDescent="0.2">
      <c r="L989" s="15"/>
    </row>
    <row r="990" spans="12:12" ht="15.75" customHeight="1" x14ac:dyDescent="0.2">
      <c r="L990" s="15"/>
    </row>
    <row r="991" spans="12:12" ht="15.75" customHeight="1" x14ac:dyDescent="0.2">
      <c r="L991" s="15"/>
    </row>
    <row r="992" spans="12:12" ht="15.75" customHeight="1" x14ac:dyDescent="0.2">
      <c r="L992" s="15"/>
    </row>
    <row r="993" spans="1:12" ht="15.75" customHeight="1" x14ac:dyDescent="0.2">
      <c r="L993" s="15"/>
    </row>
    <row r="994" spans="1:12" ht="15.75" customHeight="1" x14ac:dyDescent="0.2">
      <c r="L994" s="15"/>
    </row>
    <row r="995" spans="1:12" ht="15.75" customHeight="1" x14ac:dyDescent="0.2">
      <c r="L995" s="15"/>
    </row>
    <row r="996" spans="1:12" ht="15.75" customHeight="1" x14ac:dyDescent="0.2">
      <c r="L996" s="15"/>
    </row>
    <row r="997" spans="1:12" ht="15.75" customHeight="1" x14ac:dyDescent="0.2">
      <c r="L997" s="15"/>
    </row>
    <row r="998" spans="1:12" ht="15.75" customHeight="1" x14ac:dyDescent="0.2">
      <c r="L998" s="15"/>
    </row>
    <row r="999" spans="1:12" ht="14.25" customHeight="1" x14ac:dyDescent="0.2">
      <c r="L999" s="15"/>
    </row>
    <row r="1000" spans="1:12" ht="13.5" customHeight="1" x14ac:dyDescent="0.2">
      <c r="A1000" s="111"/>
      <c r="B1000" s="111"/>
      <c r="C1000" s="111"/>
      <c r="D1000" s="111"/>
      <c r="E1000" s="111"/>
      <c r="F1000" s="111"/>
      <c r="G1000" s="111"/>
      <c r="H1000" s="111"/>
      <c r="I1000" s="111"/>
      <c r="J1000" s="111"/>
      <c r="K1000" s="111"/>
      <c r="L1000" s="15"/>
    </row>
    <row r="1001" spans="1:12" ht="15.75" customHeight="1" x14ac:dyDescent="0.2">
      <c r="L1001" s="15"/>
    </row>
    <row r="1002" spans="1:12" ht="15.75" customHeight="1" x14ac:dyDescent="0.2">
      <c r="L1002" s="15"/>
    </row>
    <row r="1003" spans="1:12" ht="15.75" customHeight="1" x14ac:dyDescent="0.2">
      <c r="L1003" s="15"/>
    </row>
    <row r="1004" spans="1:12" ht="15.75" customHeight="1" x14ac:dyDescent="0.2">
      <c r="L1004" s="15"/>
    </row>
    <row r="1005" spans="1:12" ht="15.75" customHeight="1" x14ac:dyDescent="0.2">
      <c r="L1005" s="15"/>
    </row>
    <row r="1006" spans="1:12" ht="15.75" customHeight="1" x14ac:dyDescent="0.2">
      <c r="L1006" s="15"/>
    </row>
    <row r="1007" spans="1:12" ht="15.75" customHeight="1" x14ac:dyDescent="0.2">
      <c r="L1007" s="15"/>
    </row>
    <row r="1008" spans="1:12" ht="15.75" customHeight="1" x14ac:dyDescent="0.2">
      <c r="L1008" s="15"/>
    </row>
    <row r="1009" spans="12:12" ht="15.75" customHeight="1" x14ac:dyDescent="0.2">
      <c r="L1009" s="15"/>
    </row>
    <row r="1010" spans="12:12" ht="15.75" customHeight="1" x14ac:dyDescent="0.2">
      <c r="L1010" s="15"/>
    </row>
    <row r="1011" spans="12:12" ht="15.75" customHeight="1" x14ac:dyDescent="0.2">
      <c r="L1011" s="15"/>
    </row>
    <row r="1012" spans="12:12" ht="15.75" customHeight="1" x14ac:dyDescent="0.2">
      <c r="L1012" s="15"/>
    </row>
    <row r="1013" spans="12:12" ht="15.75" customHeight="1" x14ac:dyDescent="0.2">
      <c r="L1013" s="15"/>
    </row>
    <row r="1014" spans="12:12" ht="15.75" customHeight="1" x14ac:dyDescent="0.2">
      <c r="L1014" s="15"/>
    </row>
    <row r="1015" spans="12:12" ht="15.75" customHeight="1" x14ac:dyDescent="0.2">
      <c r="L1015" s="15"/>
    </row>
    <row r="1016" spans="12:12" ht="15.75" customHeight="1" x14ac:dyDescent="0.2">
      <c r="L1016" s="15"/>
    </row>
    <row r="1017" spans="12:12" ht="15.75" customHeight="1" x14ac:dyDescent="0.2">
      <c r="L1017" s="15"/>
    </row>
    <row r="1018" spans="12:12" ht="15.75" customHeight="1" x14ac:dyDescent="0.2">
      <c r="L1018" s="15"/>
    </row>
    <row r="1019" spans="12:12" ht="15.75" customHeight="1" x14ac:dyDescent="0.2">
      <c r="L1019" s="15"/>
    </row>
    <row r="1020" spans="12:12" ht="15.75" customHeight="1" x14ac:dyDescent="0.2">
      <c r="L1020" s="15"/>
    </row>
    <row r="1021" spans="12:12" ht="15.75" customHeight="1" x14ac:dyDescent="0.2">
      <c r="L1021" s="15"/>
    </row>
    <row r="1022" spans="12:12" ht="15.75" customHeight="1" x14ac:dyDescent="0.2">
      <c r="L1022" s="15"/>
    </row>
    <row r="1023" spans="12:12" ht="15.75" customHeight="1" x14ac:dyDescent="0.2">
      <c r="L1023" s="15"/>
    </row>
    <row r="1024" spans="12:12" ht="15.75" customHeight="1" x14ac:dyDescent="0.2">
      <c r="L1024" s="15"/>
    </row>
    <row r="1025" spans="12:12" ht="15.75" customHeight="1" x14ac:dyDescent="0.2">
      <c r="L1025" s="15"/>
    </row>
    <row r="1026" spans="12:12" ht="15.75" customHeight="1" x14ac:dyDescent="0.2">
      <c r="L1026" s="15"/>
    </row>
    <row r="1027" spans="12:12" ht="15.75" customHeight="1" x14ac:dyDescent="0.2">
      <c r="L1027" s="15"/>
    </row>
    <row r="1028" spans="12:12" ht="15.75" customHeight="1" x14ac:dyDescent="0.2">
      <c r="L1028" s="15"/>
    </row>
    <row r="1029" spans="12:12" ht="15.75" customHeight="1" x14ac:dyDescent="0.2">
      <c r="L1029" s="15"/>
    </row>
    <row r="1030" spans="12:12" ht="15.75" customHeight="1" x14ac:dyDescent="0.2">
      <c r="L1030" s="15"/>
    </row>
    <row r="1031" spans="12:12" ht="15.75" customHeight="1" x14ac:dyDescent="0.2">
      <c r="L1031" s="15"/>
    </row>
    <row r="1032" spans="12:12" ht="15.75" customHeight="1" x14ac:dyDescent="0.2">
      <c r="L1032" s="15"/>
    </row>
    <row r="1033" spans="12:12" ht="15.75" customHeight="1" x14ac:dyDescent="0.2">
      <c r="L1033" s="15"/>
    </row>
    <row r="1034" spans="12:12" ht="15.75" customHeight="1" x14ac:dyDescent="0.2">
      <c r="L1034" s="15"/>
    </row>
    <row r="1035" spans="12:12" ht="15.75" customHeight="1" x14ac:dyDescent="0.2">
      <c r="L1035" s="15"/>
    </row>
    <row r="1036" spans="12:12" ht="15.75" customHeight="1" x14ac:dyDescent="0.2">
      <c r="L1036" s="15"/>
    </row>
    <row r="1037" spans="12:12" ht="15.75" customHeight="1" x14ac:dyDescent="0.2">
      <c r="L1037" s="15"/>
    </row>
    <row r="1038" spans="12:12" ht="15.75" customHeight="1" x14ac:dyDescent="0.2">
      <c r="L1038" s="15"/>
    </row>
    <row r="1039" spans="12:12" ht="15.75" customHeight="1" x14ac:dyDescent="0.2">
      <c r="L1039" s="15"/>
    </row>
    <row r="1040" spans="12:12" ht="15.75" customHeight="1" x14ac:dyDescent="0.2">
      <c r="L1040" s="15"/>
    </row>
    <row r="1041" spans="1:12" ht="15.75" customHeight="1" x14ac:dyDescent="0.2">
      <c r="L1041" s="15"/>
    </row>
    <row r="1042" spans="1:12" ht="15.75" customHeight="1" x14ac:dyDescent="0.2">
      <c r="L1042" s="15"/>
    </row>
    <row r="1043" spans="1:12" ht="15.75" customHeight="1" x14ac:dyDescent="0.2">
      <c r="L1043" s="15"/>
    </row>
    <row r="1044" spans="1:12" ht="15.75" customHeight="1" x14ac:dyDescent="0.2">
      <c r="L1044" s="15"/>
    </row>
    <row r="1045" spans="1:12" ht="15.75" customHeight="1" x14ac:dyDescent="0.2">
      <c r="L1045" s="15"/>
    </row>
    <row r="1046" spans="1:12" ht="15.75" customHeight="1" x14ac:dyDescent="0.2">
      <c r="L1046" s="15"/>
    </row>
    <row r="1047" spans="1:12" ht="15.75" customHeight="1" x14ac:dyDescent="0.2">
      <c r="L1047" s="15"/>
    </row>
    <row r="1048" spans="1:12" ht="15.75" customHeight="1" x14ac:dyDescent="0.2">
      <c r="L1048" s="15"/>
    </row>
    <row r="1049" spans="1:12" ht="14.25" customHeight="1" x14ac:dyDescent="0.2">
      <c r="L1049" s="15"/>
    </row>
    <row r="1050" spans="1:12" ht="13.5" customHeight="1" x14ac:dyDescent="0.2">
      <c r="A1050" s="111"/>
      <c r="B1050" s="111"/>
      <c r="C1050" s="111"/>
      <c r="D1050" s="111"/>
      <c r="E1050" s="111"/>
      <c r="F1050" s="111"/>
      <c r="G1050" s="111"/>
      <c r="H1050" s="111"/>
      <c r="I1050" s="111"/>
      <c r="J1050" s="111"/>
      <c r="K1050" s="111"/>
      <c r="L1050" s="15"/>
    </row>
    <row r="1051" spans="1:12" ht="15.75" customHeight="1" x14ac:dyDescent="0.2">
      <c r="L1051" s="15"/>
    </row>
    <row r="1052" spans="1:12" ht="15.75" customHeight="1" x14ac:dyDescent="0.2">
      <c r="L1052" s="15"/>
    </row>
    <row r="1053" spans="1:12" ht="15.75" customHeight="1" x14ac:dyDescent="0.2">
      <c r="L1053" s="15"/>
    </row>
    <row r="1054" spans="1:12" ht="15.75" customHeight="1" x14ac:dyDescent="0.2">
      <c r="L1054" s="15"/>
    </row>
    <row r="1055" spans="1:12" ht="15.75" customHeight="1" x14ac:dyDescent="0.2">
      <c r="L1055" s="15"/>
    </row>
    <row r="1056" spans="1:12" ht="15.75" customHeight="1" x14ac:dyDescent="0.2">
      <c r="L1056" s="15"/>
    </row>
    <row r="1057" spans="12:12" ht="15.75" customHeight="1" x14ac:dyDescent="0.2">
      <c r="L1057" s="15"/>
    </row>
    <row r="1058" spans="12:12" ht="15.75" customHeight="1" x14ac:dyDescent="0.2">
      <c r="L1058" s="15"/>
    </row>
    <row r="1059" spans="12:12" ht="15.75" customHeight="1" x14ac:dyDescent="0.2">
      <c r="L1059" s="15"/>
    </row>
    <row r="1060" spans="12:12" ht="15.75" customHeight="1" x14ac:dyDescent="0.2">
      <c r="L1060" s="15"/>
    </row>
    <row r="1061" spans="12:12" ht="15.75" customHeight="1" x14ac:dyDescent="0.2">
      <c r="L1061" s="15"/>
    </row>
    <row r="1062" spans="12:12" ht="15.75" customHeight="1" x14ac:dyDescent="0.2">
      <c r="L1062" s="15"/>
    </row>
    <row r="1063" spans="12:12" ht="15.75" customHeight="1" x14ac:dyDescent="0.2">
      <c r="L1063" s="15"/>
    </row>
    <row r="1064" spans="12:12" ht="15.75" customHeight="1" x14ac:dyDescent="0.2">
      <c r="L1064" s="15"/>
    </row>
    <row r="1065" spans="12:12" ht="15.75" customHeight="1" x14ac:dyDescent="0.2">
      <c r="L1065" s="15"/>
    </row>
    <row r="1066" spans="12:12" ht="15.75" customHeight="1" x14ac:dyDescent="0.2">
      <c r="L1066" s="15"/>
    </row>
    <row r="1067" spans="12:12" ht="15.75" customHeight="1" x14ac:dyDescent="0.2">
      <c r="L1067" s="15"/>
    </row>
    <row r="1068" spans="12:12" ht="15.75" customHeight="1" x14ac:dyDescent="0.2">
      <c r="L1068" s="15"/>
    </row>
    <row r="1069" spans="12:12" ht="15.75" customHeight="1" x14ac:dyDescent="0.2">
      <c r="L1069" s="15"/>
    </row>
    <row r="1070" spans="12:12" ht="15.75" customHeight="1" x14ac:dyDescent="0.2">
      <c r="L1070" s="15"/>
    </row>
    <row r="1071" spans="12:12" ht="15.75" customHeight="1" x14ac:dyDescent="0.2">
      <c r="L1071" s="15"/>
    </row>
    <row r="1072" spans="12:12" ht="15.75" customHeight="1" x14ac:dyDescent="0.2">
      <c r="L1072" s="15"/>
    </row>
    <row r="1073" spans="12:12" ht="15.75" customHeight="1" x14ac:dyDescent="0.2">
      <c r="L1073" s="15"/>
    </row>
    <row r="1074" spans="12:12" ht="15.75" customHeight="1" x14ac:dyDescent="0.2">
      <c r="L1074" s="15"/>
    </row>
    <row r="1075" spans="12:12" ht="15.75" customHeight="1" x14ac:dyDescent="0.2">
      <c r="L1075" s="15"/>
    </row>
    <row r="1076" spans="12:12" ht="15.75" customHeight="1" x14ac:dyDescent="0.2">
      <c r="L1076" s="15"/>
    </row>
    <row r="1077" spans="12:12" ht="15.75" customHeight="1" x14ac:dyDescent="0.2">
      <c r="L1077" s="15"/>
    </row>
    <row r="1078" spans="12:12" ht="15.75" customHeight="1" x14ac:dyDescent="0.2">
      <c r="L1078" s="15"/>
    </row>
    <row r="1079" spans="12:12" ht="15.75" customHeight="1" x14ac:dyDescent="0.2">
      <c r="L1079" s="15"/>
    </row>
    <row r="1080" spans="12:12" ht="15.75" customHeight="1" x14ac:dyDescent="0.2">
      <c r="L1080" s="15"/>
    </row>
    <row r="1081" spans="12:12" ht="15.75" customHeight="1" x14ac:dyDescent="0.2">
      <c r="L1081" s="15"/>
    </row>
    <row r="1082" spans="12:12" ht="15.75" customHeight="1" x14ac:dyDescent="0.2">
      <c r="L1082" s="15"/>
    </row>
    <row r="1083" spans="12:12" ht="15.75" customHeight="1" x14ac:dyDescent="0.2">
      <c r="L1083" s="15"/>
    </row>
    <row r="1084" spans="12:12" ht="15.75" customHeight="1" x14ac:dyDescent="0.2">
      <c r="L1084" s="15"/>
    </row>
    <row r="1085" spans="12:12" ht="15.75" customHeight="1" x14ac:dyDescent="0.2">
      <c r="L1085" s="15"/>
    </row>
    <row r="1086" spans="12:12" ht="15.75" customHeight="1" x14ac:dyDescent="0.2">
      <c r="L1086" s="15"/>
    </row>
    <row r="1087" spans="12:12" ht="15.75" customHeight="1" x14ac:dyDescent="0.2">
      <c r="L1087" s="15"/>
    </row>
    <row r="1088" spans="12:12" ht="15.75" customHeight="1" x14ac:dyDescent="0.2">
      <c r="L1088" s="15"/>
    </row>
    <row r="1089" spans="12:12" ht="15.75" customHeight="1" x14ac:dyDescent="0.2">
      <c r="L1089" s="15"/>
    </row>
    <row r="1090" spans="12:12" ht="15.75" customHeight="1" x14ac:dyDescent="0.2">
      <c r="L1090" s="15"/>
    </row>
    <row r="1091" spans="12:12" ht="15.75" customHeight="1" x14ac:dyDescent="0.2">
      <c r="L1091" s="15"/>
    </row>
    <row r="1092" spans="12:12" ht="15.75" customHeight="1" x14ac:dyDescent="0.2">
      <c r="L1092" s="15"/>
    </row>
    <row r="1093" spans="12:12" ht="15.75" customHeight="1" x14ac:dyDescent="0.2">
      <c r="L1093" s="15"/>
    </row>
    <row r="1094" spans="12:12" ht="15.75" customHeight="1" x14ac:dyDescent="0.2">
      <c r="L1094" s="15"/>
    </row>
    <row r="1095" spans="12:12" ht="15.75" customHeight="1" x14ac:dyDescent="0.2">
      <c r="L1095" s="15"/>
    </row>
    <row r="1096" spans="12:12" ht="15.75" customHeight="1" x14ac:dyDescent="0.2">
      <c r="L1096" s="15"/>
    </row>
    <row r="1097" spans="12:12" ht="15.75" customHeight="1" x14ac:dyDescent="0.2">
      <c r="L1097" s="15"/>
    </row>
    <row r="1098" spans="12:12" ht="15.75" customHeight="1" x14ac:dyDescent="0.2">
      <c r="L1098" s="15"/>
    </row>
    <row r="1099" spans="12:12" ht="15.75" customHeight="1" x14ac:dyDescent="0.2">
      <c r="L1099" s="15"/>
    </row>
    <row r="1100" spans="12:12" ht="15.75" customHeight="1" x14ac:dyDescent="0.2">
      <c r="L1100" s="15"/>
    </row>
    <row r="1101" spans="12:12" ht="15.75" customHeight="1" x14ac:dyDescent="0.2">
      <c r="L1101" s="15"/>
    </row>
    <row r="1102" spans="12:12" ht="15.75" customHeight="1" x14ac:dyDescent="0.2">
      <c r="L1102" s="15"/>
    </row>
    <row r="1103" spans="12:12" ht="15.75" customHeight="1" x14ac:dyDescent="0.2">
      <c r="L1103" s="15"/>
    </row>
    <row r="1104" spans="12:12" ht="15.75" customHeight="1" x14ac:dyDescent="0.2">
      <c r="L1104" s="15"/>
    </row>
    <row r="1105" spans="12:12" ht="15.75" customHeight="1" x14ac:dyDescent="0.2">
      <c r="L1105" s="15"/>
    </row>
    <row r="1106" spans="12:12" ht="15.75" customHeight="1" x14ac:dyDescent="0.2">
      <c r="L1106" s="15"/>
    </row>
    <row r="1107" spans="12:12" ht="15.75" customHeight="1" x14ac:dyDescent="0.2">
      <c r="L1107" s="15"/>
    </row>
    <row r="1108" spans="12:12" ht="15.75" customHeight="1" x14ac:dyDescent="0.2">
      <c r="L1108" s="15"/>
    </row>
    <row r="1109" spans="12:12" ht="15.75" customHeight="1" x14ac:dyDescent="0.2">
      <c r="L1109" s="15"/>
    </row>
    <row r="1110" spans="12:12" ht="15.75" customHeight="1" x14ac:dyDescent="0.2">
      <c r="L1110" s="15"/>
    </row>
    <row r="1111" spans="12:12" ht="15.75" customHeight="1" x14ac:dyDescent="0.2">
      <c r="L1111" s="15"/>
    </row>
    <row r="1112" spans="12:12" ht="15.75" customHeight="1" x14ac:dyDescent="0.2">
      <c r="L1112" s="15"/>
    </row>
    <row r="1113" spans="12:12" ht="15.75" customHeight="1" x14ac:dyDescent="0.2">
      <c r="L1113" s="15"/>
    </row>
    <row r="1114" spans="12:12" ht="15.75" customHeight="1" x14ac:dyDescent="0.2">
      <c r="L1114" s="15"/>
    </row>
    <row r="1115" spans="12:12" ht="15.75" customHeight="1" x14ac:dyDescent="0.2">
      <c r="L1115" s="15"/>
    </row>
    <row r="1116" spans="12:12" ht="15.75" customHeight="1" x14ac:dyDescent="0.2">
      <c r="L1116" s="15"/>
    </row>
    <row r="1117" spans="12:12" ht="15.75" customHeight="1" x14ac:dyDescent="0.2">
      <c r="L1117" s="15"/>
    </row>
    <row r="1118" spans="12:12" ht="15.75" customHeight="1" x14ac:dyDescent="0.2">
      <c r="L1118" s="15"/>
    </row>
    <row r="1119" spans="12:12" ht="15.75" customHeight="1" x14ac:dyDescent="0.2">
      <c r="L1119" s="15"/>
    </row>
    <row r="1120" spans="12:12" ht="15.75" customHeight="1" x14ac:dyDescent="0.2">
      <c r="L1120" s="15"/>
    </row>
    <row r="1121" spans="12:12" ht="15.75" customHeight="1" x14ac:dyDescent="0.2">
      <c r="L1121" s="15"/>
    </row>
    <row r="1122" spans="12:12" ht="15.75" customHeight="1" x14ac:dyDescent="0.2">
      <c r="L1122" s="15"/>
    </row>
    <row r="1123" spans="12:12" ht="15.75" customHeight="1" x14ac:dyDescent="0.2">
      <c r="L1123" s="15"/>
    </row>
    <row r="1124" spans="12:12" ht="15.75" customHeight="1" x14ac:dyDescent="0.2">
      <c r="L1124" s="15"/>
    </row>
    <row r="1125" spans="12:12" ht="15.75" customHeight="1" x14ac:dyDescent="0.2">
      <c r="L1125" s="15"/>
    </row>
    <row r="1126" spans="12:12" ht="15.75" customHeight="1" x14ac:dyDescent="0.2">
      <c r="L1126" s="15"/>
    </row>
    <row r="1127" spans="12:12" ht="15.75" customHeight="1" x14ac:dyDescent="0.2">
      <c r="L1127" s="15"/>
    </row>
    <row r="1128" spans="12:12" ht="15.75" customHeight="1" x14ac:dyDescent="0.2">
      <c r="L1128" s="15"/>
    </row>
    <row r="1129" spans="12:12" ht="15.75" customHeight="1" x14ac:dyDescent="0.2">
      <c r="L1129" s="15"/>
    </row>
    <row r="1130" spans="12:12" ht="15.75" customHeight="1" x14ac:dyDescent="0.2">
      <c r="L1130" s="15"/>
    </row>
    <row r="1131" spans="12:12" ht="15.75" customHeight="1" x14ac:dyDescent="0.2">
      <c r="L1131" s="15"/>
    </row>
    <row r="1132" spans="12:12" ht="15.75" customHeight="1" x14ac:dyDescent="0.2">
      <c r="L1132" s="15"/>
    </row>
    <row r="1133" spans="12:12" ht="15.75" customHeight="1" x14ac:dyDescent="0.2">
      <c r="L1133" s="15"/>
    </row>
    <row r="1134" spans="12:12" ht="15.75" customHeight="1" x14ac:dyDescent="0.2">
      <c r="L1134" s="15"/>
    </row>
    <row r="1135" spans="12:12" ht="15.75" customHeight="1" x14ac:dyDescent="0.2">
      <c r="L1135" s="15"/>
    </row>
    <row r="1136" spans="12:12" ht="15.75" customHeight="1" x14ac:dyDescent="0.2">
      <c r="L1136" s="15"/>
    </row>
    <row r="1137" spans="12:12" ht="15.75" customHeight="1" x14ac:dyDescent="0.2">
      <c r="L1137" s="15"/>
    </row>
    <row r="1138" spans="12:12" ht="15.75" customHeight="1" x14ac:dyDescent="0.2">
      <c r="L1138" s="15"/>
    </row>
    <row r="1139" spans="12:12" ht="15.75" customHeight="1" x14ac:dyDescent="0.2">
      <c r="L1139" s="15"/>
    </row>
    <row r="1140" spans="12:12" ht="15.75" customHeight="1" x14ac:dyDescent="0.2">
      <c r="L1140" s="15"/>
    </row>
    <row r="1141" spans="12:12" ht="15.75" customHeight="1" x14ac:dyDescent="0.2">
      <c r="L1141" s="15"/>
    </row>
    <row r="1142" spans="12:12" ht="15.75" customHeight="1" x14ac:dyDescent="0.2">
      <c r="L1142" s="15"/>
    </row>
    <row r="1143" spans="12:12" ht="15.75" customHeight="1" x14ac:dyDescent="0.2">
      <c r="L1143" s="15"/>
    </row>
    <row r="1144" spans="12:12" ht="15.75" customHeight="1" x14ac:dyDescent="0.2">
      <c r="L1144" s="15"/>
    </row>
    <row r="1145" spans="12:12" ht="15.75" customHeight="1" x14ac:dyDescent="0.2">
      <c r="L1145" s="15"/>
    </row>
    <row r="1146" spans="12:12" ht="15.75" customHeight="1" x14ac:dyDescent="0.2">
      <c r="L1146" s="15"/>
    </row>
    <row r="1147" spans="12:12" ht="15.75" customHeight="1" x14ac:dyDescent="0.2">
      <c r="L1147" s="15"/>
    </row>
    <row r="1148" spans="12:12" ht="15.75" customHeight="1" x14ac:dyDescent="0.2">
      <c r="L1148" s="15"/>
    </row>
    <row r="1149" spans="12:12" ht="15.75" customHeight="1" x14ac:dyDescent="0.2">
      <c r="L1149" s="15"/>
    </row>
    <row r="1150" spans="12:12" ht="15.75" customHeight="1" x14ac:dyDescent="0.2">
      <c r="L1150" s="15"/>
    </row>
    <row r="1151" spans="12:12" ht="15.75" customHeight="1" x14ac:dyDescent="0.2">
      <c r="L1151" s="15"/>
    </row>
    <row r="1152" spans="12:12" ht="15.75" customHeight="1" x14ac:dyDescent="0.2">
      <c r="L1152" s="15"/>
    </row>
    <row r="1153" spans="1:12" ht="15.75" customHeight="1" x14ac:dyDescent="0.2">
      <c r="L1153" s="15"/>
    </row>
    <row r="1154" spans="1:12" ht="15.75" customHeight="1" x14ac:dyDescent="0.2">
      <c r="L1154" s="15"/>
    </row>
    <row r="1155" spans="1:12" ht="15.75" customHeight="1" x14ac:dyDescent="0.2">
      <c r="L1155" s="15"/>
    </row>
    <row r="1156" spans="1:12" ht="15.75" customHeight="1" x14ac:dyDescent="0.2">
      <c r="L1156" s="15"/>
    </row>
    <row r="1157" spans="1:12" ht="14.25" customHeight="1" x14ac:dyDescent="0.2">
      <c r="L1157" s="15"/>
    </row>
    <row r="1158" spans="1:12" ht="13.5" customHeight="1" x14ac:dyDescent="0.2">
      <c r="A1158" s="111"/>
      <c r="B1158" s="111"/>
      <c r="C1158" s="111"/>
      <c r="D1158" s="111"/>
      <c r="E1158" s="111"/>
      <c r="F1158" s="111"/>
      <c r="G1158" s="111"/>
      <c r="H1158" s="111"/>
      <c r="I1158" s="111"/>
      <c r="J1158" s="111"/>
      <c r="K1158" s="111"/>
      <c r="L1158" s="15"/>
    </row>
    <row r="1159" spans="1:12" ht="15.75" customHeight="1" x14ac:dyDescent="0.2">
      <c r="L1159" s="15"/>
    </row>
    <row r="1160" spans="1:12" ht="15.75" customHeight="1" x14ac:dyDescent="0.2">
      <c r="L1160" s="15"/>
    </row>
    <row r="1161" spans="1:12" ht="15.75" customHeight="1" x14ac:dyDescent="0.2">
      <c r="L1161" s="15"/>
    </row>
    <row r="1162" spans="1:12" ht="15.75" customHeight="1" x14ac:dyDescent="0.2">
      <c r="L1162" s="15"/>
    </row>
    <row r="1163" spans="1:12" ht="15.75" customHeight="1" x14ac:dyDescent="0.2">
      <c r="L1163" s="15"/>
    </row>
    <row r="1164" spans="1:12" ht="15.75" customHeight="1" x14ac:dyDescent="0.2">
      <c r="L1164" s="15"/>
    </row>
    <row r="1165" spans="1:12" ht="15.75" customHeight="1" x14ac:dyDescent="0.2">
      <c r="L1165" s="15"/>
    </row>
    <row r="1166" spans="1:12" ht="15.75" customHeight="1" x14ac:dyDescent="0.2">
      <c r="L1166" s="15"/>
    </row>
    <row r="1167" spans="1:12" ht="15.75" customHeight="1" x14ac:dyDescent="0.2">
      <c r="L1167" s="15"/>
    </row>
    <row r="1168" spans="1:12" ht="15.75" customHeight="1" x14ac:dyDescent="0.2">
      <c r="L1168" s="15"/>
    </row>
    <row r="1169" spans="12:12" ht="15.75" customHeight="1" x14ac:dyDescent="0.2">
      <c r="L1169" s="15"/>
    </row>
    <row r="1170" spans="12:12" ht="15.75" customHeight="1" x14ac:dyDescent="0.2">
      <c r="L1170" s="15"/>
    </row>
    <row r="1171" spans="12:12" ht="15.75" customHeight="1" x14ac:dyDescent="0.2">
      <c r="L1171" s="15"/>
    </row>
    <row r="1172" spans="12:12" ht="15.75" customHeight="1" x14ac:dyDescent="0.2">
      <c r="L1172" s="15"/>
    </row>
    <row r="1173" spans="12:12" ht="15.75" customHeight="1" x14ac:dyDescent="0.2">
      <c r="L1173" s="15"/>
    </row>
    <row r="1174" spans="12:12" ht="15.75" customHeight="1" x14ac:dyDescent="0.2">
      <c r="L1174" s="15"/>
    </row>
    <row r="1175" spans="12:12" ht="15.75" customHeight="1" x14ac:dyDescent="0.2">
      <c r="L1175" s="15"/>
    </row>
    <row r="1176" spans="12:12" ht="15.75" customHeight="1" x14ac:dyDescent="0.2">
      <c r="L1176" s="15"/>
    </row>
    <row r="1177" spans="12:12" ht="15.75" customHeight="1" x14ac:dyDescent="0.2">
      <c r="L1177" s="15"/>
    </row>
    <row r="1178" spans="12:12" ht="15.75" customHeight="1" x14ac:dyDescent="0.2">
      <c r="L1178" s="15"/>
    </row>
    <row r="1179" spans="12:12" ht="15.75" customHeight="1" x14ac:dyDescent="0.2">
      <c r="L1179" s="15"/>
    </row>
    <row r="1180" spans="12:12" ht="15.75" customHeight="1" x14ac:dyDescent="0.2">
      <c r="L1180" s="15"/>
    </row>
    <row r="1181" spans="12:12" ht="15.75" customHeight="1" x14ac:dyDescent="0.2">
      <c r="L1181" s="15"/>
    </row>
    <row r="1182" spans="12:12" ht="15.75" customHeight="1" x14ac:dyDescent="0.2">
      <c r="L1182" s="15"/>
    </row>
    <row r="1183" spans="12:12" ht="15.75" customHeight="1" x14ac:dyDescent="0.2">
      <c r="L1183" s="15"/>
    </row>
    <row r="1184" spans="12:12" ht="15.75" customHeight="1" x14ac:dyDescent="0.2">
      <c r="L1184" s="15"/>
    </row>
    <row r="1185" spans="1:12" ht="15.75" customHeight="1" x14ac:dyDescent="0.2">
      <c r="L1185" s="15"/>
    </row>
    <row r="1186" spans="1:12" ht="15.75" customHeight="1" x14ac:dyDescent="0.2">
      <c r="L1186" s="15"/>
    </row>
    <row r="1187" spans="1:12" ht="14.25" customHeight="1" x14ac:dyDescent="0.2">
      <c r="L1187" s="15"/>
    </row>
    <row r="1188" spans="1:12" ht="13.5" customHeight="1" x14ac:dyDescent="0.2">
      <c r="A1188" s="111"/>
      <c r="B1188" s="111"/>
      <c r="C1188" s="111"/>
      <c r="D1188" s="111"/>
      <c r="E1188" s="111"/>
      <c r="F1188" s="111"/>
      <c r="G1188" s="111"/>
      <c r="H1188" s="111"/>
      <c r="I1188" s="111"/>
      <c r="J1188" s="111"/>
      <c r="K1188" s="111"/>
      <c r="L1188" s="15"/>
    </row>
    <row r="1189" spans="1:12" ht="15.75" customHeight="1" x14ac:dyDescent="0.2">
      <c r="L1189" s="15"/>
    </row>
    <row r="1190" spans="1:12" ht="15.75" customHeight="1" x14ac:dyDescent="0.2">
      <c r="L1190" s="15"/>
    </row>
    <row r="1191" spans="1:12" ht="15.75" customHeight="1" x14ac:dyDescent="0.2">
      <c r="L1191" s="15"/>
    </row>
    <row r="1192" spans="1:12" ht="15.75" customHeight="1" x14ac:dyDescent="0.2">
      <c r="L1192" s="15"/>
    </row>
    <row r="1193" spans="1:12" ht="15.75" customHeight="1" x14ac:dyDescent="0.2">
      <c r="L1193" s="15"/>
    </row>
    <row r="1194" spans="1:12" ht="15.75" customHeight="1" x14ac:dyDescent="0.2">
      <c r="L1194" s="15"/>
    </row>
    <row r="1195" spans="1:12" ht="15.75" customHeight="1" x14ac:dyDescent="0.2">
      <c r="L1195" s="15"/>
    </row>
    <row r="1196" spans="1:12" ht="15.75" customHeight="1" x14ac:dyDescent="0.2">
      <c r="L1196" s="15"/>
    </row>
    <row r="1197" spans="1:12" ht="15.75" customHeight="1" x14ac:dyDescent="0.2">
      <c r="L1197" s="15"/>
    </row>
    <row r="1198" spans="1:12" ht="15.75" customHeight="1" x14ac:dyDescent="0.2">
      <c r="L1198" s="15"/>
    </row>
    <row r="1199" spans="1:12" ht="15.75" customHeight="1" x14ac:dyDescent="0.2">
      <c r="L1199" s="15"/>
    </row>
    <row r="1200" spans="1:12" ht="15.75" customHeight="1" x14ac:dyDescent="0.2">
      <c r="L1200" s="15"/>
    </row>
    <row r="1201" spans="12:12" ht="15.75" customHeight="1" x14ac:dyDescent="0.2">
      <c r="L1201" s="15"/>
    </row>
    <row r="1202" spans="12:12" ht="15.75" customHeight="1" x14ac:dyDescent="0.2">
      <c r="L1202" s="15"/>
    </row>
    <row r="1203" spans="12:12" ht="15.75" customHeight="1" x14ac:dyDescent="0.2">
      <c r="L1203" s="15"/>
    </row>
    <row r="1204" spans="12:12" ht="15.75" customHeight="1" x14ac:dyDescent="0.2">
      <c r="L1204" s="15"/>
    </row>
    <row r="1205" spans="12:12" ht="15.75" customHeight="1" x14ac:dyDescent="0.2">
      <c r="L1205" s="15"/>
    </row>
    <row r="1206" spans="12:12" ht="15.75" customHeight="1" x14ac:dyDescent="0.2">
      <c r="L1206" s="15"/>
    </row>
    <row r="1207" spans="12:12" ht="15.75" customHeight="1" x14ac:dyDescent="0.2">
      <c r="L1207" s="15"/>
    </row>
    <row r="1208" spans="12:12" ht="15.75" customHeight="1" x14ac:dyDescent="0.2">
      <c r="L1208" s="15"/>
    </row>
    <row r="1209" spans="12:12" ht="15.75" customHeight="1" x14ac:dyDescent="0.2">
      <c r="L1209" s="15"/>
    </row>
    <row r="1210" spans="12:12" ht="15.75" customHeight="1" x14ac:dyDescent="0.2">
      <c r="L1210" s="15"/>
    </row>
    <row r="1211" spans="12:12" ht="15.75" customHeight="1" x14ac:dyDescent="0.2">
      <c r="L1211" s="15"/>
    </row>
    <row r="1212" spans="12:12" ht="15.75" customHeight="1" x14ac:dyDescent="0.2">
      <c r="L1212" s="15"/>
    </row>
    <row r="1213" spans="12:12" ht="15.75" customHeight="1" x14ac:dyDescent="0.2">
      <c r="L1213" s="15"/>
    </row>
    <row r="1214" spans="12:12" ht="15.75" customHeight="1" x14ac:dyDescent="0.2">
      <c r="L1214" s="15"/>
    </row>
    <row r="1215" spans="12:12" ht="15.75" customHeight="1" x14ac:dyDescent="0.2">
      <c r="L1215" s="15"/>
    </row>
    <row r="1216" spans="12:12" ht="15.75" customHeight="1" x14ac:dyDescent="0.2">
      <c r="L1216" s="15"/>
    </row>
    <row r="1217" spans="12:12" ht="15.75" customHeight="1" x14ac:dyDescent="0.2">
      <c r="L1217" s="15"/>
    </row>
    <row r="1218" spans="12:12" ht="15.75" customHeight="1" x14ac:dyDescent="0.2">
      <c r="L1218" s="15"/>
    </row>
    <row r="1219" spans="12:12" ht="15.75" customHeight="1" x14ac:dyDescent="0.2">
      <c r="L1219" s="15"/>
    </row>
    <row r="1220" spans="12:12" ht="15.75" customHeight="1" x14ac:dyDescent="0.2">
      <c r="L1220" s="15"/>
    </row>
    <row r="1221" spans="12:12" ht="15.75" customHeight="1" x14ac:dyDescent="0.2">
      <c r="L1221" s="15"/>
    </row>
    <row r="1222" spans="12:12" ht="15.75" customHeight="1" x14ac:dyDescent="0.2">
      <c r="L1222" s="15"/>
    </row>
    <row r="1223" spans="12:12" ht="15.75" customHeight="1" x14ac:dyDescent="0.2">
      <c r="L1223" s="15"/>
    </row>
    <row r="1224" spans="12:12" ht="15.75" customHeight="1" x14ac:dyDescent="0.2">
      <c r="L1224" s="15"/>
    </row>
    <row r="1225" spans="12:12" ht="15.75" customHeight="1" x14ac:dyDescent="0.2">
      <c r="L1225" s="15"/>
    </row>
    <row r="1226" spans="12:12" ht="15.75" customHeight="1" x14ac:dyDescent="0.2">
      <c r="L1226" s="15"/>
    </row>
    <row r="1227" spans="12:12" ht="15.75" customHeight="1" x14ac:dyDescent="0.2">
      <c r="L1227" s="15"/>
    </row>
    <row r="1228" spans="12:12" ht="15.75" customHeight="1" x14ac:dyDescent="0.2">
      <c r="L1228" s="15"/>
    </row>
    <row r="1229" spans="12:12" ht="15.75" customHeight="1" x14ac:dyDescent="0.2">
      <c r="L1229" s="15"/>
    </row>
    <row r="1230" spans="12:12" ht="15.75" customHeight="1" x14ac:dyDescent="0.2">
      <c r="L1230" s="15"/>
    </row>
    <row r="1231" spans="12:12" ht="15.75" customHeight="1" x14ac:dyDescent="0.2">
      <c r="L1231" s="15"/>
    </row>
    <row r="1232" spans="12:12" ht="15.75" customHeight="1" x14ac:dyDescent="0.2">
      <c r="L1232" s="15"/>
    </row>
    <row r="1233" spans="12:12" ht="15.75" customHeight="1" x14ac:dyDescent="0.2">
      <c r="L1233" s="15"/>
    </row>
    <row r="1234" spans="12:12" ht="15.75" customHeight="1" x14ac:dyDescent="0.2">
      <c r="L1234" s="15"/>
    </row>
    <row r="1235" spans="12:12" ht="15.75" customHeight="1" x14ac:dyDescent="0.2">
      <c r="L1235" s="15"/>
    </row>
    <row r="1236" spans="12:12" ht="15.75" customHeight="1" x14ac:dyDescent="0.2">
      <c r="L1236" s="15"/>
    </row>
    <row r="1237" spans="12:12" ht="15.75" customHeight="1" x14ac:dyDescent="0.2">
      <c r="L1237" s="15"/>
    </row>
    <row r="1238" spans="12:12" ht="15.75" customHeight="1" x14ac:dyDescent="0.2">
      <c r="L1238" s="15"/>
    </row>
    <row r="1239" spans="12:12" ht="15.75" customHeight="1" x14ac:dyDescent="0.2">
      <c r="L1239" s="15"/>
    </row>
    <row r="1240" spans="12:12" ht="15.75" customHeight="1" x14ac:dyDescent="0.2">
      <c r="L1240" s="15"/>
    </row>
    <row r="1241" spans="12:12" ht="15.75" customHeight="1" x14ac:dyDescent="0.2">
      <c r="L1241" s="15"/>
    </row>
    <row r="1242" spans="12:12" ht="15.75" customHeight="1" x14ac:dyDescent="0.2">
      <c r="L1242" s="15"/>
    </row>
    <row r="1243" spans="12:12" ht="15.75" customHeight="1" x14ac:dyDescent="0.2">
      <c r="L1243" s="15"/>
    </row>
    <row r="1244" spans="12:12" ht="15.75" customHeight="1" x14ac:dyDescent="0.2">
      <c r="L1244" s="15"/>
    </row>
    <row r="1245" spans="12:12" ht="15.75" customHeight="1" x14ac:dyDescent="0.2">
      <c r="L1245" s="15"/>
    </row>
    <row r="1246" spans="12:12" ht="15.75" customHeight="1" x14ac:dyDescent="0.2">
      <c r="L1246" s="15"/>
    </row>
    <row r="1247" spans="12:12" ht="15.75" customHeight="1" x14ac:dyDescent="0.2">
      <c r="L1247" s="15"/>
    </row>
    <row r="1248" spans="12:12" ht="15.75" customHeight="1" x14ac:dyDescent="0.2">
      <c r="L1248" s="15"/>
    </row>
    <row r="1249" spans="1:12" ht="15.75" customHeight="1" x14ac:dyDescent="0.2">
      <c r="L1249" s="15"/>
    </row>
    <row r="1250" spans="1:12" ht="15.75" customHeight="1" x14ac:dyDescent="0.2">
      <c r="L1250" s="15"/>
    </row>
    <row r="1251" spans="1:12" ht="15.75" customHeight="1" x14ac:dyDescent="0.2">
      <c r="L1251" s="15"/>
    </row>
    <row r="1252" spans="1:12" ht="15.75" customHeight="1" x14ac:dyDescent="0.2">
      <c r="L1252" s="15"/>
    </row>
    <row r="1253" spans="1:12" ht="15.75" customHeight="1" x14ac:dyDescent="0.2">
      <c r="L1253" s="15"/>
    </row>
    <row r="1254" spans="1:12" ht="15.75" customHeight="1" x14ac:dyDescent="0.2">
      <c r="L1254" s="15"/>
    </row>
    <row r="1255" spans="1:12" ht="15.75" customHeight="1" x14ac:dyDescent="0.2">
      <c r="L1255" s="15"/>
    </row>
    <row r="1256" spans="1:12" ht="15.75" customHeight="1" x14ac:dyDescent="0.2">
      <c r="L1256" s="15"/>
    </row>
    <row r="1257" spans="1:12" ht="15.75" customHeight="1" x14ac:dyDescent="0.2">
      <c r="L1257" s="15"/>
    </row>
    <row r="1258" spans="1:12" ht="15.75" customHeight="1" x14ac:dyDescent="0.2">
      <c r="L1258" s="15"/>
    </row>
    <row r="1259" spans="1:12" ht="15.75" customHeight="1" x14ac:dyDescent="0.2">
      <c r="L1259" s="15"/>
    </row>
    <row r="1260" spans="1:12" ht="15.75" customHeight="1" x14ac:dyDescent="0.2">
      <c r="L1260" s="15"/>
    </row>
    <row r="1261" spans="1:12" ht="15.75" customHeight="1" x14ac:dyDescent="0.2">
      <c r="L1261" s="15"/>
    </row>
    <row r="1262" spans="1:12" ht="15.75" customHeight="1" x14ac:dyDescent="0.2">
      <c r="L1262" s="15"/>
    </row>
    <row r="1263" spans="1:12" ht="14.25" customHeight="1" x14ac:dyDescent="0.2">
      <c r="L1263" s="15"/>
    </row>
    <row r="1264" spans="1:12" ht="13.5" customHeight="1" x14ac:dyDescent="0.2">
      <c r="A1264" s="111"/>
      <c r="B1264" s="111"/>
      <c r="C1264" s="111"/>
      <c r="D1264" s="111"/>
      <c r="E1264" s="111"/>
      <c r="F1264" s="111"/>
      <c r="G1264" s="111"/>
      <c r="H1264" s="111"/>
      <c r="I1264" s="111"/>
      <c r="J1264" s="111"/>
      <c r="K1264" s="111"/>
      <c r="L1264" s="15"/>
    </row>
    <row r="1265" spans="12:12" ht="15.75" customHeight="1" x14ac:dyDescent="0.2">
      <c r="L1265" s="15"/>
    </row>
    <row r="1266" spans="12:12" ht="15.75" customHeight="1" x14ac:dyDescent="0.2">
      <c r="L1266" s="15"/>
    </row>
    <row r="1267" spans="12:12" ht="15.75" customHeight="1" x14ac:dyDescent="0.2">
      <c r="L1267" s="15"/>
    </row>
    <row r="1268" spans="12:12" ht="15.75" customHeight="1" x14ac:dyDescent="0.2">
      <c r="L1268" s="15"/>
    </row>
    <row r="1269" spans="12:12" ht="15.75" customHeight="1" x14ac:dyDescent="0.2">
      <c r="L1269" s="15"/>
    </row>
    <row r="1270" spans="12:12" ht="15.75" customHeight="1" x14ac:dyDescent="0.2">
      <c r="L1270" s="15"/>
    </row>
    <row r="1271" spans="12:12" ht="15.75" customHeight="1" x14ac:dyDescent="0.2">
      <c r="L1271" s="15"/>
    </row>
    <row r="1272" spans="12:12" ht="15.75" customHeight="1" x14ac:dyDescent="0.2">
      <c r="L1272" s="15"/>
    </row>
    <row r="1273" spans="12:12" ht="15.75" customHeight="1" x14ac:dyDescent="0.2">
      <c r="L1273" s="15"/>
    </row>
    <row r="1274" spans="12:12" ht="15.75" customHeight="1" x14ac:dyDescent="0.2">
      <c r="L1274" s="15"/>
    </row>
    <row r="1275" spans="12:12" ht="15.75" customHeight="1" x14ac:dyDescent="0.2">
      <c r="L1275" s="15"/>
    </row>
    <row r="1276" spans="12:12" ht="15.75" customHeight="1" x14ac:dyDescent="0.2">
      <c r="L1276" s="15"/>
    </row>
    <row r="1277" spans="12:12" ht="15.75" customHeight="1" x14ac:dyDescent="0.2">
      <c r="L1277" s="15"/>
    </row>
    <row r="1278" spans="12:12" ht="15.75" customHeight="1" x14ac:dyDescent="0.2">
      <c r="L1278" s="15"/>
    </row>
    <row r="1279" spans="12:12" ht="15.75" customHeight="1" x14ac:dyDescent="0.2">
      <c r="L1279" s="15"/>
    </row>
    <row r="1280" spans="12:12" ht="15.75" customHeight="1" x14ac:dyDescent="0.2">
      <c r="L1280" s="15"/>
    </row>
    <row r="1281" spans="12:12" ht="15.75" customHeight="1" x14ac:dyDescent="0.2">
      <c r="L1281" s="15"/>
    </row>
    <row r="1282" spans="12:12" ht="15.75" customHeight="1" x14ac:dyDescent="0.2">
      <c r="L1282" s="15"/>
    </row>
    <row r="1283" spans="12:12" ht="15.75" customHeight="1" x14ac:dyDescent="0.2">
      <c r="L1283" s="15"/>
    </row>
    <row r="1284" spans="12:12" ht="15.75" customHeight="1" x14ac:dyDescent="0.2">
      <c r="L1284" s="15"/>
    </row>
    <row r="1285" spans="12:12" ht="15.75" customHeight="1" x14ac:dyDescent="0.2">
      <c r="L1285" s="15"/>
    </row>
    <row r="1286" spans="12:12" ht="15.75" customHeight="1" x14ac:dyDescent="0.2">
      <c r="L1286" s="15"/>
    </row>
    <row r="1287" spans="12:12" ht="15.75" customHeight="1" x14ac:dyDescent="0.2">
      <c r="L1287" s="15"/>
    </row>
    <row r="1288" spans="12:12" ht="15.75" customHeight="1" x14ac:dyDescent="0.2">
      <c r="L1288" s="15"/>
    </row>
    <row r="1289" spans="12:12" ht="15.75" customHeight="1" x14ac:dyDescent="0.2">
      <c r="L1289" s="15"/>
    </row>
    <row r="1290" spans="12:12" ht="15.75" customHeight="1" x14ac:dyDescent="0.2">
      <c r="L1290" s="15"/>
    </row>
    <row r="1291" spans="12:12" ht="15.75" customHeight="1" x14ac:dyDescent="0.2">
      <c r="L1291" s="15"/>
    </row>
    <row r="1292" spans="12:12" ht="15.75" customHeight="1" x14ac:dyDescent="0.2">
      <c r="L1292" s="15"/>
    </row>
    <row r="1293" spans="12:12" ht="15.75" customHeight="1" x14ac:dyDescent="0.2">
      <c r="L1293" s="15"/>
    </row>
    <row r="1294" spans="12:12" ht="15.75" customHeight="1" x14ac:dyDescent="0.2">
      <c r="L1294" s="15"/>
    </row>
    <row r="1295" spans="12:12" ht="15.75" customHeight="1" x14ac:dyDescent="0.2">
      <c r="L1295" s="15"/>
    </row>
    <row r="1296" spans="12:12" ht="15.75" customHeight="1" x14ac:dyDescent="0.2">
      <c r="L1296" s="15"/>
    </row>
    <row r="1297" spans="1:12" ht="15.75" customHeight="1" x14ac:dyDescent="0.2">
      <c r="L1297" s="15"/>
    </row>
    <row r="1298" spans="1:12" ht="15.75" customHeight="1" x14ac:dyDescent="0.2">
      <c r="L1298" s="15"/>
    </row>
    <row r="1299" spans="1:12" ht="15.75" customHeight="1" x14ac:dyDescent="0.2">
      <c r="L1299" s="15"/>
    </row>
    <row r="1300" spans="1:12" ht="15.75" customHeight="1" x14ac:dyDescent="0.2">
      <c r="L1300" s="15"/>
    </row>
    <row r="1301" spans="1:12" ht="15.75" customHeight="1" x14ac:dyDescent="0.2">
      <c r="L1301" s="15"/>
    </row>
    <row r="1302" spans="1:12" ht="15.75" customHeight="1" x14ac:dyDescent="0.2">
      <c r="L1302" s="15"/>
    </row>
    <row r="1303" spans="1:12" ht="14.25" customHeight="1" x14ac:dyDescent="0.2">
      <c r="L1303" s="15"/>
    </row>
    <row r="1304" spans="1:12" ht="13.5" customHeight="1" x14ac:dyDescent="0.2">
      <c r="A1304" s="111"/>
      <c r="B1304" s="111"/>
      <c r="C1304" s="111"/>
      <c r="D1304" s="111"/>
      <c r="E1304" s="111"/>
      <c r="F1304" s="111"/>
      <c r="G1304" s="111"/>
      <c r="H1304" s="111"/>
      <c r="I1304" s="111"/>
      <c r="J1304" s="111"/>
      <c r="K1304" s="111"/>
      <c r="L1304" s="15"/>
    </row>
    <row r="1305" spans="1:12" ht="15.75" customHeight="1" x14ac:dyDescent="0.2">
      <c r="L1305" s="15"/>
    </row>
    <row r="1306" spans="1:12" ht="15.75" customHeight="1" x14ac:dyDescent="0.2">
      <c r="L1306" s="15"/>
    </row>
    <row r="1307" spans="1:12" ht="15.75" customHeight="1" x14ac:dyDescent="0.2">
      <c r="L1307" s="15"/>
    </row>
    <row r="1308" spans="1:12" ht="15.75" customHeight="1" x14ac:dyDescent="0.2">
      <c r="L1308" s="15"/>
    </row>
    <row r="1309" spans="1:12" ht="15.75" customHeight="1" x14ac:dyDescent="0.2">
      <c r="L1309" s="15"/>
    </row>
    <row r="1310" spans="1:12" ht="15.75" customHeight="1" x14ac:dyDescent="0.2">
      <c r="L1310" s="15"/>
    </row>
    <row r="1311" spans="1:12" ht="15.75" customHeight="1" x14ac:dyDescent="0.2">
      <c r="L1311" s="15"/>
    </row>
    <row r="1312" spans="1:12" ht="15.75" customHeight="1" x14ac:dyDescent="0.2">
      <c r="L1312" s="15"/>
    </row>
    <row r="1313" spans="12:12" ht="15.75" customHeight="1" x14ac:dyDescent="0.2">
      <c r="L1313" s="15"/>
    </row>
    <row r="1314" spans="12:12" ht="15.75" customHeight="1" x14ac:dyDescent="0.2">
      <c r="L1314" s="15"/>
    </row>
    <row r="1315" spans="12:12" ht="15.75" customHeight="1" x14ac:dyDescent="0.2">
      <c r="L1315" s="15"/>
    </row>
    <row r="1316" spans="12:12" ht="15.75" customHeight="1" x14ac:dyDescent="0.2">
      <c r="L1316" s="15"/>
    </row>
    <row r="1317" spans="12:12" ht="15.75" customHeight="1" x14ac:dyDescent="0.2">
      <c r="L1317" s="15"/>
    </row>
    <row r="1318" spans="12:12" ht="15.75" customHeight="1" x14ac:dyDescent="0.2">
      <c r="L1318" s="15"/>
    </row>
    <row r="1319" spans="12:12" ht="15.75" customHeight="1" x14ac:dyDescent="0.2">
      <c r="L1319" s="15"/>
    </row>
    <row r="1320" spans="12:12" ht="15.75" customHeight="1" x14ac:dyDescent="0.2">
      <c r="L1320" s="15"/>
    </row>
    <row r="1321" spans="12:12" ht="15.75" customHeight="1" x14ac:dyDescent="0.2">
      <c r="L1321" s="15"/>
    </row>
    <row r="1322" spans="12:12" ht="15.75" customHeight="1" x14ac:dyDescent="0.2">
      <c r="L1322" s="15"/>
    </row>
    <row r="1323" spans="12:12" ht="15.75" customHeight="1" x14ac:dyDescent="0.2">
      <c r="L1323" s="15"/>
    </row>
    <row r="1324" spans="12:12" ht="15.75" customHeight="1" x14ac:dyDescent="0.2">
      <c r="L1324" s="15"/>
    </row>
    <row r="1325" spans="12:12" ht="15.75" customHeight="1" x14ac:dyDescent="0.2">
      <c r="L1325" s="15"/>
    </row>
    <row r="1326" spans="12:12" ht="15.75" customHeight="1" x14ac:dyDescent="0.2">
      <c r="L1326" s="15"/>
    </row>
    <row r="1327" spans="12:12" ht="15.75" customHeight="1" x14ac:dyDescent="0.2">
      <c r="L1327" s="15"/>
    </row>
    <row r="1328" spans="12:12" ht="15.75" customHeight="1" x14ac:dyDescent="0.2">
      <c r="L1328" s="15"/>
    </row>
    <row r="1329" spans="12:12" ht="15.75" customHeight="1" x14ac:dyDescent="0.2">
      <c r="L1329" s="15"/>
    </row>
    <row r="1330" spans="12:12" ht="15.75" customHeight="1" x14ac:dyDescent="0.2">
      <c r="L1330" s="15"/>
    </row>
    <row r="1331" spans="12:12" ht="15.75" customHeight="1" x14ac:dyDescent="0.2">
      <c r="L1331" s="15"/>
    </row>
    <row r="1332" spans="12:12" ht="15.75" customHeight="1" x14ac:dyDescent="0.2">
      <c r="L1332" s="15"/>
    </row>
    <row r="1333" spans="12:12" ht="15.75" customHeight="1" x14ac:dyDescent="0.2">
      <c r="L1333" s="15"/>
    </row>
    <row r="1334" spans="12:12" ht="15.75" customHeight="1" x14ac:dyDescent="0.2">
      <c r="L1334" s="15"/>
    </row>
    <row r="1335" spans="12:12" ht="15.75" customHeight="1" x14ac:dyDescent="0.2">
      <c r="L1335" s="15"/>
    </row>
    <row r="1336" spans="12:12" ht="15.75" customHeight="1" x14ac:dyDescent="0.2">
      <c r="L1336" s="15"/>
    </row>
    <row r="1337" spans="12:12" ht="15.75" customHeight="1" x14ac:dyDescent="0.2">
      <c r="L1337" s="15"/>
    </row>
    <row r="1338" spans="12:12" ht="15.75" customHeight="1" x14ac:dyDescent="0.2">
      <c r="L1338" s="15"/>
    </row>
    <row r="1339" spans="12:12" ht="15.75" customHeight="1" x14ac:dyDescent="0.2">
      <c r="L1339" s="15"/>
    </row>
    <row r="1340" spans="12:12" ht="15.75" customHeight="1" x14ac:dyDescent="0.2">
      <c r="L1340" s="15"/>
    </row>
    <row r="1341" spans="12:12" ht="15.75" customHeight="1" x14ac:dyDescent="0.2">
      <c r="L1341" s="15"/>
    </row>
    <row r="1342" spans="12:12" ht="15.75" customHeight="1" x14ac:dyDescent="0.2">
      <c r="L1342" s="15"/>
    </row>
    <row r="1343" spans="12:12" ht="15.75" customHeight="1" x14ac:dyDescent="0.2">
      <c r="L1343" s="15"/>
    </row>
    <row r="1344" spans="12:12" ht="15.75" customHeight="1" x14ac:dyDescent="0.2">
      <c r="L1344" s="15"/>
    </row>
    <row r="1345" spans="12:12" ht="15.75" customHeight="1" x14ac:dyDescent="0.2">
      <c r="L1345" s="15"/>
    </row>
    <row r="1346" spans="12:12" ht="15.75" customHeight="1" x14ac:dyDescent="0.2">
      <c r="L1346" s="15"/>
    </row>
    <row r="1347" spans="12:12" ht="15.75" customHeight="1" x14ac:dyDescent="0.2">
      <c r="L1347" s="15"/>
    </row>
    <row r="1348" spans="12:12" ht="15.75" customHeight="1" x14ac:dyDescent="0.2">
      <c r="L1348" s="15"/>
    </row>
    <row r="1349" spans="12:12" ht="15.75" customHeight="1" x14ac:dyDescent="0.2">
      <c r="L1349" s="15"/>
    </row>
    <row r="1350" spans="12:12" ht="15.75" customHeight="1" x14ac:dyDescent="0.2">
      <c r="L1350" s="15"/>
    </row>
    <row r="1351" spans="12:12" ht="15.75" customHeight="1" x14ac:dyDescent="0.2">
      <c r="L1351" s="15"/>
    </row>
    <row r="1352" spans="12:12" ht="15.75" customHeight="1" x14ac:dyDescent="0.2">
      <c r="L1352" s="15"/>
    </row>
    <row r="1353" spans="12:12" ht="15.75" customHeight="1" x14ac:dyDescent="0.2">
      <c r="L1353" s="15"/>
    </row>
    <row r="1354" spans="12:12" ht="15.75" customHeight="1" x14ac:dyDescent="0.2">
      <c r="L1354" s="15"/>
    </row>
    <row r="1355" spans="12:12" ht="15.75" customHeight="1" x14ac:dyDescent="0.2">
      <c r="L1355" s="15"/>
    </row>
    <row r="1356" spans="12:12" ht="15.75" customHeight="1" x14ac:dyDescent="0.2">
      <c r="L1356" s="15"/>
    </row>
    <row r="1357" spans="12:12" ht="15.75" customHeight="1" x14ac:dyDescent="0.2">
      <c r="L1357" s="15"/>
    </row>
    <row r="1358" spans="12:12" ht="15.75" customHeight="1" x14ac:dyDescent="0.2">
      <c r="L1358" s="15"/>
    </row>
    <row r="1359" spans="12:12" ht="15.75" customHeight="1" x14ac:dyDescent="0.2">
      <c r="L1359" s="15"/>
    </row>
    <row r="1360" spans="12:12" ht="15.75" customHeight="1" x14ac:dyDescent="0.2">
      <c r="L1360" s="15"/>
    </row>
    <row r="1361" spans="1:12" ht="14.25" customHeight="1" x14ac:dyDescent="0.2">
      <c r="L1361" s="15"/>
    </row>
    <row r="1362" spans="1:12" ht="13.5" customHeight="1" x14ac:dyDescent="0.2">
      <c r="A1362" s="111"/>
      <c r="B1362" s="111"/>
      <c r="C1362" s="111"/>
      <c r="D1362" s="111"/>
      <c r="E1362" s="111"/>
      <c r="F1362" s="111"/>
      <c r="G1362" s="111"/>
      <c r="H1362" s="111"/>
      <c r="I1362" s="111"/>
      <c r="J1362" s="111"/>
      <c r="K1362" s="111"/>
      <c r="L1362" s="15"/>
    </row>
    <row r="1363" spans="1:12" ht="15.75" customHeight="1" x14ac:dyDescent="0.2">
      <c r="L1363" s="15"/>
    </row>
    <row r="1364" spans="1:12" ht="15.75" customHeight="1" x14ac:dyDescent="0.2">
      <c r="L1364" s="15"/>
    </row>
    <row r="1365" spans="1:12" ht="15.75" customHeight="1" x14ac:dyDescent="0.2">
      <c r="L1365" s="15"/>
    </row>
    <row r="1366" spans="1:12" ht="15.75" customHeight="1" x14ac:dyDescent="0.2">
      <c r="L1366" s="15"/>
    </row>
    <row r="1367" spans="1:12" ht="15.75" customHeight="1" x14ac:dyDescent="0.2">
      <c r="L1367" s="15"/>
    </row>
    <row r="1368" spans="1:12" ht="15.75" customHeight="1" x14ac:dyDescent="0.2">
      <c r="L1368" s="15"/>
    </row>
    <row r="1369" spans="1:12" ht="15.75" customHeight="1" x14ac:dyDescent="0.2">
      <c r="L1369" s="15"/>
    </row>
    <row r="1370" spans="1:12" ht="15.75" customHeight="1" x14ac:dyDescent="0.2">
      <c r="L1370" s="15"/>
    </row>
    <row r="1371" spans="1:12" ht="15.75" customHeight="1" x14ac:dyDescent="0.2">
      <c r="L1371" s="15"/>
    </row>
    <row r="1372" spans="1:12" ht="15.75" customHeight="1" x14ac:dyDescent="0.2">
      <c r="L1372" s="15"/>
    </row>
    <row r="1373" spans="1:12" ht="15.75" customHeight="1" x14ac:dyDescent="0.2">
      <c r="L1373" s="15"/>
    </row>
    <row r="1374" spans="1:12" ht="15.75" customHeight="1" x14ac:dyDescent="0.2">
      <c r="L1374" s="15"/>
    </row>
    <row r="1375" spans="1:12" ht="15.75" customHeight="1" x14ac:dyDescent="0.2">
      <c r="L1375" s="15"/>
    </row>
    <row r="1376" spans="1:12" ht="15.75" customHeight="1" x14ac:dyDescent="0.2">
      <c r="L1376" s="15"/>
    </row>
    <row r="1377" spans="12:12" ht="15.75" customHeight="1" x14ac:dyDescent="0.2">
      <c r="L1377" s="15"/>
    </row>
    <row r="1378" spans="12:12" ht="15.75" customHeight="1" x14ac:dyDescent="0.2">
      <c r="L1378" s="15"/>
    </row>
    <row r="1379" spans="12:12" ht="15.75" customHeight="1" x14ac:dyDescent="0.2">
      <c r="L1379" s="15"/>
    </row>
    <row r="1380" spans="12:12" ht="15.75" customHeight="1" x14ac:dyDescent="0.2">
      <c r="L1380" s="15"/>
    </row>
    <row r="1381" spans="12:12" ht="15.75" customHeight="1" x14ac:dyDescent="0.2">
      <c r="L1381" s="15"/>
    </row>
    <row r="1382" spans="12:12" ht="15.75" customHeight="1" x14ac:dyDescent="0.2">
      <c r="L1382" s="15"/>
    </row>
    <row r="1383" spans="12:12" ht="15.75" customHeight="1" x14ac:dyDescent="0.2">
      <c r="L1383" s="15"/>
    </row>
    <row r="1384" spans="12:12" ht="15.75" customHeight="1" x14ac:dyDescent="0.2">
      <c r="L1384" s="15"/>
    </row>
    <row r="1385" spans="12:12" ht="15.75" customHeight="1" x14ac:dyDescent="0.2">
      <c r="L1385" s="15"/>
    </row>
    <row r="1386" spans="12:12" ht="15.75" customHeight="1" x14ac:dyDescent="0.2">
      <c r="L1386" s="15"/>
    </row>
    <row r="1387" spans="12:12" ht="15.75" customHeight="1" x14ac:dyDescent="0.2">
      <c r="L1387" s="15"/>
    </row>
    <row r="1388" spans="12:12" ht="15.75" customHeight="1" x14ac:dyDescent="0.2">
      <c r="L1388" s="15"/>
    </row>
    <row r="1389" spans="12:12" ht="15.75" customHeight="1" x14ac:dyDescent="0.2">
      <c r="L1389" s="15"/>
    </row>
    <row r="1390" spans="12:12" ht="15.75" customHeight="1" x14ac:dyDescent="0.2">
      <c r="L1390" s="15"/>
    </row>
    <row r="1391" spans="12:12" ht="15.75" customHeight="1" x14ac:dyDescent="0.2">
      <c r="L1391" s="15"/>
    </row>
    <row r="1392" spans="12:12" ht="15.75" customHeight="1" x14ac:dyDescent="0.2">
      <c r="L1392" s="15"/>
    </row>
    <row r="1393" spans="12:12" ht="15.75" customHeight="1" x14ac:dyDescent="0.2">
      <c r="L1393" s="15"/>
    </row>
    <row r="1394" spans="12:12" ht="15.75" customHeight="1" x14ac:dyDescent="0.2">
      <c r="L1394" s="15"/>
    </row>
    <row r="1395" spans="12:12" ht="15.75" customHeight="1" x14ac:dyDescent="0.2">
      <c r="L1395" s="15"/>
    </row>
    <row r="1396" spans="12:12" ht="15.75" customHeight="1" x14ac:dyDescent="0.2">
      <c r="L1396" s="15"/>
    </row>
    <row r="1397" spans="12:12" ht="15.75" customHeight="1" x14ac:dyDescent="0.2">
      <c r="L1397" s="15"/>
    </row>
    <row r="1398" spans="12:12" ht="15.75" customHeight="1" x14ac:dyDescent="0.2">
      <c r="L1398" s="15"/>
    </row>
    <row r="1399" spans="12:12" ht="15.75" customHeight="1" x14ac:dyDescent="0.2">
      <c r="L1399" s="15"/>
    </row>
    <row r="1400" spans="12:12" ht="15.75" customHeight="1" x14ac:dyDescent="0.2">
      <c r="L1400" s="15"/>
    </row>
    <row r="1401" spans="12:12" ht="15.75" customHeight="1" x14ac:dyDescent="0.2">
      <c r="L1401" s="15"/>
    </row>
    <row r="1402" spans="12:12" ht="15.75" customHeight="1" x14ac:dyDescent="0.2">
      <c r="L1402" s="15"/>
    </row>
    <row r="1403" spans="12:12" ht="15.75" customHeight="1" x14ac:dyDescent="0.2">
      <c r="L1403" s="15"/>
    </row>
    <row r="1404" spans="12:12" ht="15.75" customHeight="1" x14ac:dyDescent="0.2">
      <c r="L1404" s="15"/>
    </row>
    <row r="1405" spans="12:12" ht="15.75" customHeight="1" x14ac:dyDescent="0.2">
      <c r="L1405" s="15"/>
    </row>
    <row r="1406" spans="12:12" ht="15.75" customHeight="1" x14ac:dyDescent="0.2">
      <c r="L1406" s="15"/>
    </row>
    <row r="1407" spans="12:12" ht="15.75" customHeight="1" x14ac:dyDescent="0.2">
      <c r="L1407" s="15"/>
    </row>
    <row r="1408" spans="12:12" ht="15.75" customHeight="1" x14ac:dyDescent="0.2">
      <c r="L1408" s="15"/>
    </row>
    <row r="1409" spans="12:12" ht="15.75" customHeight="1" x14ac:dyDescent="0.2">
      <c r="L1409" s="15"/>
    </row>
    <row r="1410" spans="12:12" ht="15.75" customHeight="1" x14ac:dyDescent="0.2">
      <c r="L1410" s="15"/>
    </row>
    <row r="1411" spans="12:12" ht="15.75" customHeight="1" x14ac:dyDescent="0.2">
      <c r="L1411" s="15"/>
    </row>
    <row r="1412" spans="12:12" ht="15.75" customHeight="1" x14ac:dyDescent="0.2">
      <c r="L1412" s="15"/>
    </row>
    <row r="1413" spans="12:12" ht="15.75" customHeight="1" x14ac:dyDescent="0.2">
      <c r="L1413" s="15"/>
    </row>
    <row r="1414" spans="12:12" ht="15.75" customHeight="1" x14ac:dyDescent="0.2">
      <c r="L1414" s="15"/>
    </row>
    <row r="1415" spans="12:12" ht="15.75" customHeight="1" x14ac:dyDescent="0.2">
      <c r="L1415" s="15"/>
    </row>
    <row r="1416" spans="12:12" ht="15.75" customHeight="1" x14ac:dyDescent="0.2">
      <c r="L1416" s="15"/>
    </row>
    <row r="1417" spans="12:12" ht="15.75" customHeight="1" x14ac:dyDescent="0.2">
      <c r="L1417" s="15"/>
    </row>
    <row r="1418" spans="12:12" ht="15.75" customHeight="1" x14ac:dyDescent="0.2">
      <c r="L1418" s="15"/>
    </row>
    <row r="1419" spans="12:12" ht="15.75" customHeight="1" x14ac:dyDescent="0.2">
      <c r="L1419" s="15"/>
    </row>
    <row r="1420" spans="12:12" ht="15.75" customHeight="1" x14ac:dyDescent="0.2">
      <c r="L1420" s="15"/>
    </row>
    <row r="1421" spans="12:12" ht="15.75" customHeight="1" x14ac:dyDescent="0.2">
      <c r="L1421" s="15"/>
    </row>
    <row r="1422" spans="12:12" ht="15.75" customHeight="1" x14ac:dyDescent="0.2">
      <c r="L1422" s="15"/>
    </row>
    <row r="1423" spans="12:12" ht="15.75" customHeight="1" x14ac:dyDescent="0.2">
      <c r="L1423" s="15"/>
    </row>
    <row r="1424" spans="12:12" ht="15.75" customHeight="1" x14ac:dyDescent="0.2">
      <c r="L1424" s="15"/>
    </row>
    <row r="1425" spans="1:12" ht="15.75" customHeight="1" x14ac:dyDescent="0.2">
      <c r="L1425" s="15"/>
    </row>
    <row r="1426" spans="1:12" ht="15.75" customHeight="1" x14ac:dyDescent="0.2">
      <c r="L1426" s="15"/>
    </row>
    <row r="1427" spans="1:12" ht="15.75" customHeight="1" x14ac:dyDescent="0.2">
      <c r="L1427" s="15"/>
    </row>
    <row r="1428" spans="1:12" ht="15.75" customHeight="1" x14ac:dyDescent="0.2">
      <c r="L1428" s="15"/>
    </row>
    <row r="1429" spans="1:12" ht="15.75" customHeight="1" x14ac:dyDescent="0.2">
      <c r="L1429" s="15"/>
    </row>
    <row r="1430" spans="1:12" ht="15.75" customHeight="1" x14ac:dyDescent="0.2">
      <c r="L1430" s="15"/>
    </row>
    <row r="1431" spans="1:12" ht="15.75" customHeight="1" x14ac:dyDescent="0.2">
      <c r="L1431" s="15"/>
    </row>
    <row r="1432" spans="1:12" ht="15.75" customHeight="1" x14ac:dyDescent="0.2">
      <c r="L1432" s="15"/>
    </row>
    <row r="1433" spans="1:12" ht="15.75" customHeight="1" x14ac:dyDescent="0.2">
      <c r="L1433" s="15"/>
    </row>
    <row r="1434" spans="1:12" ht="15.75" customHeight="1" x14ac:dyDescent="0.2">
      <c r="L1434" s="15"/>
    </row>
    <row r="1435" spans="1:12" ht="15.75" customHeight="1" x14ac:dyDescent="0.2">
      <c r="L1435" s="15"/>
    </row>
    <row r="1436" spans="1:12" ht="15.75" customHeight="1" x14ac:dyDescent="0.2">
      <c r="L1436" s="15"/>
    </row>
    <row r="1437" spans="1:12" ht="15.75" customHeight="1" x14ac:dyDescent="0.2">
      <c r="L1437" s="15"/>
    </row>
    <row r="1438" spans="1:12" ht="15.75" customHeight="1" x14ac:dyDescent="0.2">
      <c r="L1438" s="15"/>
    </row>
    <row r="1439" spans="1:12" ht="14.25" customHeight="1" x14ac:dyDescent="0.2">
      <c r="L1439" s="15"/>
    </row>
    <row r="1440" spans="1:12" ht="13.5" customHeight="1" x14ac:dyDescent="0.2">
      <c r="A1440" s="111"/>
      <c r="B1440" s="111"/>
      <c r="C1440" s="111"/>
      <c r="D1440" s="111"/>
      <c r="E1440" s="111"/>
      <c r="F1440" s="111"/>
      <c r="G1440" s="111"/>
      <c r="H1440" s="111"/>
      <c r="I1440" s="111"/>
      <c r="J1440" s="111"/>
      <c r="K1440" s="111"/>
      <c r="L1440" s="15"/>
    </row>
    <row r="1441" spans="12:12" ht="15.75" customHeight="1" x14ac:dyDescent="0.2">
      <c r="L1441" s="15"/>
    </row>
    <row r="1442" spans="12:12" ht="15.75" customHeight="1" x14ac:dyDescent="0.2">
      <c r="L1442" s="15"/>
    </row>
    <row r="1443" spans="12:12" ht="15.75" customHeight="1" x14ac:dyDescent="0.2">
      <c r="L1443" s="15"/>
    </row>
    <row r="1444" spans="12:12" ht="15.75" customHeight="1" x14ac:dyDescent="0.2">
      <c r="L1444" s="15"/>
    </row>
    <row r="1445" spans="12:12" ht="15.75" customHeight="1" x14ac:dyDescent="0.2">
      <c r="L1445" s="15"/>
    </row>
    <row r="1446" spans="12:12" ht="15.75" customHeight="1" x14ac:dyDescent="0.2">
      <c r="L1446" s="15"/>
    </row>
    <row r="1447" spans="12:12" ht="15.75" customHeight="1" x14ac:dyDescent="0.2">
      <c r="L1447" s="15"/>
    </row>
    <row r="1448" spans="12:12" ht="15.75" customHeight="1" x14ac:dyDescent="0.2">
      <c r="L1448" s="15"/>
    </row>
    <row r="1449" spans="12:12" ht="15.75" customHeight="1" x14ac:dyDescent="0.2">
      <c r="L1449" s="15"/>
    </row>
    <row r="1450" spans="12:12" ht="15.75" customHeight="1" x14ac:dyDescent="0.2">
      <c r="L1450" s="15"/>
    </row>
    <row r="1451" spans="12:12" ht="15.75" customHeight="1" x14ac:dyDescent="0.2">
      <c r="L1451" s="15"/>
    </row>
    <row r="1452" spans="12:12" ht="15.75" customHeight="1" x14ac:dyDescent="0.2">
      <c r="L1452" s="15"/>
    </row>
    <row r="1453" spans="12:12" ht="15.75" customHeight="1" x14ac:dyDescent="0.2">
      <c r="L1453" s="15"/>
    </row>
    <row r="1454" spans="12:12" ht="15.75" customHeight="1" x14ac:dyDescent="0.2">
      <c r="L1454" s="15"/>
    </row>
    <row r="1455" spans="12:12" ht="15.75" customHeight="1" x14ac:dyDescent="0.2">
      <c r="L1455" s="15"/>
    </row>
    <row r="1456" spans="12:12" ht="15.75" customHeight="1" x14ac:dyDescent="0.2">
      <c r="L1456" s="15"/>
    </row>
    <row r="1457" spans="12:12" ht="15.75" customHeight="1" x14ac:dyDescent="0.2">
      <c r="L1457" s="15"/>
    </row>
    <row r="1458" spans="12:12" ht="15.75" customHeight="1" x14ac:dyDescent="0.2">
      <c r="L1458" s="15"/>
    </row>
    <row r="1459" spans="12:12" ht="15.75" customHeight="1" x14ac:dyDescent="0.2">
      <c r="L1459" s="15"/>
    </row>
    <row r="1460" spans="12:12" ht="15.75" customHeight="1" x14ac:dyDescent="0.2">
      <c r="L1460" s="15"/>
    </row>
    <row r="1461" spans="12:12" ht="15.75" customHeight="1" x14ac:dyDescent="0.2">
      <c r="L1461" s="15"/>
    </row>
    <row r="1462" spans="12:12" ht="15.75" customHeight="1" x14ac:dyDescent="0.2">
      <c r="L1462" s="15"/>
    </row>
    <row r="1463" spans="12:12" ht="15.75" customHeight="1" x14ac:dyDescent="0.2">
      <c r="L1463" s="15"/>
    </row>
    <row r="1464" spans="12:12" ht="15.75" customHeight="1" x14ac:dyDescent="0.2">
      <c r="L1464" s="15"/>
    </row>
    <row r="1465" spans="12:12" ht="15.75" customHeight="1" x14ac:dyDescent="0.2">
      <c r="L1465" s="15"/>
    </row>
    <row r="1466" spans="12:12" ht="15.75" customHeight="1" x14ac:dyDescent="0.2">
      <c r="L1466" s="15"/>
    </row>
    <row r="1467" spans="12:12" ht="15.75" customHeight="1" x14ac:dyDescent="0.2">
      <c r="L1467" s="15"/>
    </row>
    <row r="1468" spans="12:12" ht="15.75" customHeight="1" x14ac:dyDescent="0.2">
      <c r="L1468" s="15"/>
    </row>
    <row r="1469" spans="12:12" ht="15.75" customHeight="1" x14ac:dyDescent="0.2">
      <c r="L1469" s="15"/>
    </row>
    <row r="1470" spans="12:12" ht="15.75" customHeight="1" x14ac:dyDescent="0.2">
      <c r="L1470" s="15"/>
    </row>
    <row r="1471" spans="12:12" ht="15.75" customHeight="1" x14ac:dyDescent="0.2">
      <c r="L1471" s="15"/>
    </row>
    <row r="1472" spans="12:12" ht="15.75" customHeight="1" x14ac:dyDescent="0.2">
      <c r="L1472" s="15"/>
    </row>
    <row r="1473" spans="1:12" ht="15.75" customHeight="1" x14ac:dyDescent="0.2">
      <c r="L1473" s="15"/>
    </row>
    <row r="1474" spans="1:12" ht="15.75" customHeight="1" x14ac:dyDescent="0.2">
      <c r="L1474" s="15"/>
    </row>
    <row r="1475" spans="1:12" ht="15.75" customHeight="1" x14ac:dyDescent="0.2">
      <c r="L1475" s="15"/>
    </row>
    <row r="1476" spans="1:12" ht="15.75" customHeight="1" x14ac:dyDescent="0.2">
      <c r="L1476" s="15"/>
    </row>
    <row r="1477" spans="1:12" ht="15.75" customHeight="1" x14ac:dyDescent="0.2">
      <c r="L1477" s="15"/>
    </row>
    <row r="1478" spans="1:12" ht="15.75" customHeight="1" x14ac:dyDescent="0.2">
      <c r="L1478" s="15"/>
    </row>
    <row r="1479" spans="1:12" ht="15.75" customHeight="1" x14ac:dyDescent="0.2">
      <c r="L1479" s="15"/>
    </row>
    <row r="1480" spans="1:12" ht="15.75" customHeight="1" x14ac:dyDescent="0.2">
      <c r="L1480" s="15"/>
    </row>
    <row r="1481" spans="1:12" ht="15.75" customHeight="1" x14ac:dyDescent="0.2">
      <c r="L1481" s="15"/>
    </row>
    <row r="1482" spans="1:12" ht="15.75" customHeight="1" x14ac:dyDescent="0.2">
      <c r="L1482" s="15"/>
    </row>
    <row r="1483" spans="1:12" ht="15.75" customHeight="1" x14ac:dyDescent="0.2">
      <c r="L1483" s="15"/>
    </row>
    <row r="1484" spans="1:12" ht="15.75" customHeight="1" x14ac:dyDescent="0.2">
      <c r="L1484" s="15"/>
    </row>
    <row r="1485" spans="1:12" ht="14.25" customHeight="1" x14ac:dyDescent="0.2">
      <c r="L1485" s="15"/>
    </row>
    <row r="1486" spans="1:12" ht="13.5" customHeight="1" x14ac:dyDescent="0.2">
      <c r="A1486" s="111"/>
      <c r="B1486" s="111"/>
      <c r="C1486" s="111"/>
      <c r="D1486" s="111"/>
      <c r="E1486" s="111"/>
      <c r="F1486" s="111"/>
      <c r="G1486" s="111"/>
      <c r="H1486" s="111"/>
      <c r="I1486" s="111"/>
      <c r="J1486" s="111"/>
      <c r="K1486" s="111"/>
      <c r="L1486" s="15"/>
    </row>
    <row r="1487" spans="1:12" ht="15.75" customHeight="1" x14ac:dyDescent="0.2">
      <c r="L1487" s="15"/>
    </row>
    <row r="1488" spans="1:12" ht="15.75" customHeight="1" x14ac:dyDescent="0.2">
      <c r="L1488" s="15"/>
    </row>
    <row r="1489" spans="1:12" ht="15.75" customHeight="1" x14ac:dyDescent="0.2">
      <c r="L1489" s="15"/>
    </row>
    <row r="1490" spans="1:12" ht="15.75" customHeight="1" x14ac:dyDescent="0.2">
      <c r="L1490" s="15"/>
    </row>
    <row r="1491" spans="1:12" ht="15.75" customHeight="1" x14ac:dyDescent="0.2">
      <c r="L1491" s="15"/>
    </row>
    <row r="1492" spans="1:12" ht="15.75" customHeight="1" x14ac:dyDescent="0.2">
      <c r="L1492" s="15"/>
    </row>
    <row r="1493" spans="1:12" ht="15.75" customHeight="1" x14ac:dyDescent="0.2">
      <c r="L1493" s="15"/>
    </row>
    <row r="1494" spans="1:12" ht="15.75" customHeight="1" x14ac:dyDescent="0.2">
      <c r="L1494" s="15"/>
    </row>
    <row r="1495" spans="1:12" ht="15.75" customHeight="1" x14ac:dyDescent="0.2">
      <c r="L1495" s="15"/>
    </row>
    <row r="1496" spans="1:12" ht="15.75" customHeight="1" x14ac:dyDescent="0.2">
      <c r="L1496" s="15"/>
    </row>
    <row r="1497" spans="1:12" ht="15.75" customHeight="1" x14ac:dyDescent="0.2">
      <c r="L1497" s="15"/>
    </row>
    <row r="1498" spans="1:12" ht="15.75" customHeight="1" x14ac:dyDescent="0.2">
      <c r="L1498" s="15"/>
    </row>
    <row r="1499" spans="1:12" ht="15.75" customHeight="1" x14ac:dyDescent="0.2">
      <c r="L1499" s="15"/>
    </row>
    <row r="1500" spans="1:12" ht="14.25" customHeight="1" x14ac:dyDescent="0.2">
      <c r="L1500" s="15"/>
    </row>
    <row r="1501" spans="1:12" ht="13.5" customHeight="1" x14ac:dyDescent="0.2">
      <c r="A1501" s="111"/>
      <c r="B1501" s="111"/>
      <c r="C1501" s="111"/>
      <c r="D1501" s="111"/>
      <c r="E1501" s="111"/>
      <c r="F1501" s="111"/>
      <c r="G1501" s="111"/>
      <c r="H1501" s="111"/>
      <c r="I1501" s="111"/>
      <c r="J1501" s="111"/>
      <c r="K1501" s="111"/>
      <c r="L1501" s="15"/>
    </row>
    <row r="1502" spans="1:12" ht="15.75" customHeight="1" x14ac:dyDescent="0.2">
      <c r="L1502" s="15"/>
    </row>
    <row r="1503" spans="1:12" ht="15.75" customHeight="1" x14ac:dyDescent="0.2">
      <c r="L1503" s="15"/>
    </row>
    <row r="1504" spans="1:12" ht="15.75" customHeight="1" x14ac:dyDescent="0.2">
      <c r="L1504" s="15"/>
    </row>
    <row r="1505" spans="12:12" ht="15.75" customHeight="1" x14ac:dyDescent="0.2">
      <c r="L1505" s="15"/>
    </row>
    <row r="1506" spans="12:12" ht="15.75" customHeight="1" x14ac:dyDescent="0.2">
      <c r="L1506" s="15"/>
    </row>
    <row r="1507" spans="12:12" ht="15.75" customHeight="1" x14ac:dyDescent="0.2">
      <c r="L1507" s="15"/>
    </row>
    <row r="1508" spans="12:12" ht="15.75" customHeight="1" x14ac:dyDescent="0.2">
      <c r="L1508" s="15"/>
    </row>
    <row r="1509" spans="12:12" ht="15.75" customHeight="1" x14ac:dyDescent="0.2">
      <c r="L1509" s="15"/>
    </row>
    <row r="1510" spans="12:12" ht="15.75" customHeight="1" x14ac:dyDescent="0.2">
      <c r="L1510" s="15"/>
    </row>
    <row r="1511" spans="12:12" ht="15.75" customHeight="1" x14ac:dyDescent="0.2">
      <c r="L1511" s="15"/>
    </row>
    <row r="1512" spans="12:12" ht="15.75" customHeight="1" x14ac:dyDescent="0.2">
      <c r="L1512" s="15"/>
    </row>
    <row r="1513" spans="12:12" ht="15.75" customHeight="1" x14ac:dyDescent="0.2">
      <c r="L1513" s="15"/>
    </row>
    <row r="1514" spans="12:12" ht="15.75" customHeight="1" x14ac:dyDescent="0.2">
      <c r="L1514" s="15"/>
    </row>
    <row r="1515" spans="12:12" ht="15.75" customHeight="1" x14ac:dyDescent="0.2">
      <c r="L1515" s="15"/>
    </row>
    <row r="1516" spans="12:12" ht="15.75" customHeight="1" x14ac:dyDescent="0.2">
      <c r="L1516" s="15"/>
    </row>
    <row r="1517" spans="12:12" ht="15.75" customHeight="1" x14ac:dyDescent="0.2">
      <c r="L1517" s="15"/>
    </row>
    <row r="1518" spans="12:12" ht="15.75" customHeight="1" x14ac:dyDescent="0.2">
      <c r="L1518" s="15"/>
    </row>
    <row r="1519" spans="12:12" ht="15.75" customHeight="1" x14ac:dyDescent="0.2">
      <c r="L1519" s="15"/>
    </row>
    <row r="1520" spans="12:12" ht="15.75" customHeight="1" x14ac:dyDescent="0.2">
      <c r="L1520" s="15"/>
    </row>
    <row r="1521" spans="12:12" ht="15.75" customHeight="1" x14ac:dyDescent="0.2">
      <c r="L1521" s="15"/>
    </row>
    <row r="1522" spans="12:12" ht="15.75" customHeight="1" x14ac:dyDescent="0.2">
      <c r="L1522" s="15"/>
    </row>
    <row r="1523" spans="12:12" ht="15.75" customHeight="1" x14ac:dyDescent="0.2">
      <c r="L1523" s="15"/>
    </row>
    <row r="1524" spans="12:12" ht="15.75" customHeight="1" x14ac:dyDescent="0.2">
      <c r="L1524" s="15"/>
    </row>
    <row r="1525" spans="12:12" ht="15.75" customHeight="1" x14ac:dyDescent="0.2">
      <c r="L1525" s="15"/>
    </row>
    <row r="1526" spans="12:12" ht="15.75" customHeight="1" x14ac:dyDescent="0.2">
      <c r="L1526" s="15"/>
    </row>
    <row r="1527" spans="12:12" ht="15.75" customHeight="1" x14ac:dyDescent="0.2">
      <c r="L1527" s="15"/>
    </row>
    <row r="1528" spans="12:12" ht="15.75" customHeight="1" x14ac:dyDescent="0.2">
      <c r="L1528" s="15"/>
    </row>
    <row r="1529" spans="12:12" ht="15.75" customHeight="1" x14ac:dyDescent="0.2">
      <c r="L1529" s="15"/>
    </row>
    <row r="1530" spans="12:12" ht="15.75" customHeight="1" x14ac:dyDescent="0.2">
      <c r="L1530" s="15"/>
    </row>
    <row r="1531" spans="12:12" ht="15.75" customHeight="1" x14ac:dyDescent="0.2">
      <c r="L1531" s="15"/>
    </row>
    <row r="1532" spans="12:12" ht="15.75" customHeight="1" x14ac:dyDescent="0.2">
      <c r="L1532" s="15"/>
    </row>
    <row r="1533" spans="12:12" ht="15.75" customHeight="1" x14ac:dyDescent="0.2">
      <c r="L1533" s="15"/>
    </row>
    <row r="1534" spans="12:12" ht="15.75" customHeight="1" x14ac:dyDescent="0.2">
      <c r="L1534" s="15"/>
    </row>
    <row r="1535" spans="12:12" ht="15.75" customHeight="1" x14ac:dyDescent="0.2">
      <c r="L1535" s="15"/>
    </row>
    <row r="1536" spans="12:12" ht="15.75" customHeight="1" x14ac:dyDescent="0.2">
      <c r="L1536" s="15"/>
    </row>
    <row r="1537" spans="12:12" ht="15.75" customHeight="1" x14ac:dyDescent="0.2">
      <c r="L1537" s="15"/>
    </row>
    <row r="1538" spans="12:12" ht="15.75" customHeight="1" x14ac:dyDescent="0.2">
      <c r="L1538" s="15"/>
    </row>
    <row r="1539" spans="12:12" ht="15.75" customHeight="1" x14ac:dyDescent="0.2">
      <c r="L1539" s="15"/>
    </row>
    <row r="1540" spans="12:12" ht="15.75" customHeight="1" x14ac:dyDescent="0.2">
      <c r="L1540" s="15"/>
    </row>
    <row r="1541" spans="12:12" ht="15.75" customHeight="1" x14ac:dyDescent="0.2">
      <c r="L1541" s="15"/>
    </row>
    <row r="1542" spans="12:12" ht="15.75" customHeight="1" x14ac:dyDescent="0.2">
      <c r="L1542" s="15"/>
    </row>
    <row r="1543" spans="12:12" ht="15.75" customHeight="1" x14ac:dyDescent="0.2">
      <c r="L1543" s="15"/>
    </row>
    <row r="1544" spans="12:12" ht="15.75" customHeight="1" x14ac:dyDescent="0.2">
      <c r="L1544" s="15"/>
    </row>
    <row r="1545" spans="12:12" ht="15.75" customHeight="1" x14ac:dyDescent="0.2">
      <c r="L1545" s="15"/>
    </row>
    <row r="1546" spans="12:12" ht="15.75" customHeight="1" x14ac:dyDescent="0.2">
      <c r="L1546" s="15"/>
    </row>
    <row r="1547" spans="12:12" ht="15.75" customHeight="1" x14ac:dyDescent="0.2">
      <c r="L1547" s="15"/>
    </row>
    <row r="1548" spans="12:12" ht="15.75" customHeight="1" x14ac:dyDescent="0.2">
      <c r="L1548" s="15"/>
    </row>
    <row r="1549" spans="12:12" ht="15.75" customHeight="1" x14ac:dyDescent="0.2">
      <c r="L1549" s="15"/>
    </row>
    <row r="1550" spans="12:12" ht="15.75" customHeight="1" x14ac:dyDescent="0.2">
      <c r="L1550" s="15"/>
    </row>
    <row r="1551" spans="12:12" ht="15.75" customHeight="1" x14ac:dyDescent="0.2">
      <c r="L1551" s="15"/>
    </row>
    <row r="1552" spans="12:12" ht="15.75" customHeight="1" x14ac:dyDescent="0.2">
      <c r="L1552" s="15"/>
    </row>
    <row r="1553" spans="12:12" ht="15.75" customHeight="1" x14ac:dyDescent="0.2">
      <c r="L1553" s="15"/>
    </row>
    <row r="1554" spans="12:12" ht="15.75" customHeight="1" x14ac:dyDescent="0.2">
      <c r="L1554" s="15"/>
    </row>
    <row r="1555" spans="12:12" ht="15.75" customHeight="1" x14ac:dyDescent="0.2">
      <c r="L1555" s="15"/>
    </row>
    <row r="1556" spans="12:12" ht="15.75" customHeight="1" x14ac:dyDescent="0.2">
      <c r="L1556" s="15"/>
    </row>
    <row r="1557" spans="12:12" ht="15.75" customHeight="1" x14ac:dyDescent="0.2">
      <c r="L1557" s="15"/>
    </row>
    <row r="1558" spans="12:12" ht="15.75" customHeight="1" x14ac:dyDescent="0.2">
      <c r="L1558" s="15"/>
    </row>
    <row r="1559" spans="12:12" ht="15.75" customHeight="1" x14ac:dyDescent="0.2">
      <c r="L1559" s="15"/>
    </row>
    <row r="1560" spans="12:12" ht="15.75" customHeight="1" x14ac:dyDescent="0.2">
      <c r="L1560" s="15"/>
    </row>
    <row r="1561" spans="12:12" ht="15.75" customHeight="1" x14ac:dyDescent="0.2">
      <c r="L1561" s="15"/>
    </row>
    <row r="1562" spans="12:12" ht="15.75" customHeight="1" x14ac:dyDescent="0.2">
      <c r="L1562" s="15"/>
    </row>
    <row r="1563" spans="12:12" ht="15.75" customHeight="1" x14ac:dyDescent="0.2">
      <c r="L1563" s="15"/>
    </row>
    <row r="1564" spans="12:12" ht="15.75" customHeight="1" x14ac:dyDescent="0.2">
      <c r="L1564" s="15"/>
    </row>
    <row r="1565" spans="12:12" ht="15.75" customHeight="1" x14ac:dyDescent="0.2">
      <c r="L1565" s="15"/>
    </row>
    <row r="1566" spans="12:12" ht="15.75" customHeight="1" x14ac:dyDescent="0.2">
      <c r="L1566" s="15"/>
    </row>
    <row r="1567" spans="12:12" ht="15.75" customHeight="1" x14ac:dyDescent="0.2">
      <c r="L1567" s="15"/>
    </row>
    <row r="1568" spans="12:12" ht="15.75" customHeight="1" x14ac:dyDescent="0.2">
      <c r="L1568" s="15"/>
    </row>
    <row r="1569" spans="1:12" ht="15.75" customHeight="1" x14ac:dyDescent="0.2">
      <c r="L1569" s="15"/>
    </row>
    <row r="1570" spans="1:12" ht="15.75" customHeight="1" x14ac:dyDescent="0.2">
      <c r="L1570" s="15"/>
    </row>
    <row r="1571" spans="1:12" ht="15.75" customHeight="1" x14ac:dyDescent="0.2">
      <c r="L1571" s="15"/>
    </row>
    <row r="1572" spans="1:12" ht="15.75" customHeight="1" x14ac:dyDescent="0.2">
      <c r="L1572" s="15"/>
    </row>
    <row r="1573" spans="1:12" ht="15.75" customHeight="1" x14ac:dyDescent="0.2">
      <c r="L1573" s="15"/>
    </row>
    <row r="1574" spans="1:12" ht="15.75" customHeight="1" x14ac:dyDescent="0.2">
      <c r="L1574" s="15"/>
    </row>
    <row r="1575" spans="1:12" ht="15.75" customHeight="1" x14ac:dyDescent="0.2">
      <c r="L1575" s="15"/>
    </row>
    <row r="1576" spans="1:12" ht="15.75" customHeight="1" x14ac:dyDescent="0.2">
      <c r="L1576" s="15"/>
    </row>
    <row r="1577" spans="1:12" ht="15.75" customHeight="1" x14ac:dyDescent="0.2">
      <c r="L1577" s="15"/>
    </row>
    <row r="1578" spans="1:12" ht="15.75" customHeight="1" x14ac:dyDescent="0.2">
      <c r="L1578" s="15"/>
    </row>
    <row r="1579" spans="1:12" ht="15.75" customHeight="1" x14ac:dyDescent="0.2">
      <c r="L1579" s="15"/>
    </row>
    <row r="1580" spans="1:12" ht="14.25" customHeight="1" x14ac:dyDescent="0.2">
      <c r="L1580" s="15"/>
    </row>
    <row r="1581" spans="1:12" ht="13.5" customHeight="1" x14ac:dyDescent="0.2">
      <c r="A1581" s="111"/>
      <c r="B1581" s="111"/>
      <c r="C1581" s="111"/>
      <c r="D1581" s="111"/>
      <c r="E1581" s="111"/>
      <c r="F1581" s="111"/>
      <c r="G1581" s="111"/>
      <c r="H1581" s="111"/>
      <c r="I1581" s="111"/>
      <c r="J1581" s="111"/>
      <c r="K1581" s="111"/>
      <c r="L1581" s="15"/>
    </row>
    <row r="1582" spans="1:12" ht="15.75" customHeight="1" x14ac:dyDescent="0.2">
      <c r="L1582" s="15"/>
    </row>
    <row r="1583" spans="1:12" ht="15.75" customHeight="1" x14ac:dyDescent="0.2">
      <c r="L1583" s="15"/>
    </row>
    <row r="1584" spans="1:12" ht="15.75" customHeight="1" x14ac:dyDescent="0.2">
      <c r="L1584" s="15"/>
    </row>
    <row r="1585" spans="12:12" ht="15.75" customHeight="1" x14ac:dyDescent="0.2">
      <c r="L1585" s="15"/>
    </row>
    <row r="1586" spans="12:12" ht="15.75" customHeight="1" x14ac:dyDescent="0.2">
      <c r="L1586" s="15"/>
    </row>
    <row r="1587" spans="12:12" ht="15.75" customHeight="1" x14ac:dyDescent="0.2">
      <c r="L1587" s="15"/>
    </row>
    <row r="1588" spans="12:12" ht="15.75" customHeight="1" x14ac:dyDescent="0.2">
      <c r="L1588" s="15"/>
    </row>
    <row r="1589" spans="12:12" ht="15.75" customHeight="1" x14ac:dyDescent="0.2">
      <c r="L1589" s="15"/>
    </row>
    <row r="1590" spans="12:12" ht="15.75" customHeight="1" x14ac:dyDescent="0.2">
      <c r="L1590" s="15"/>
    </row>
    <row r="1591" spans="12:12" ht="15.75" customHeight="1" x14ac:dyDescent="0.2">
      <c r="L1591" s="15"/>
    </row>
    <row r="1592" spans="12:12" ht="15.75" customHeight="1" x14ac:dyDescent="0.2">
      <c r="L1592" s="15"/>
    </row>
    <row r="1593" spans="12:12" ht="15.75" customHeight="1" x14ac:dyDescent="0.2">
      <c r="L1593" s="15"/>
    </row>
    <row r="1594" spans="12:12" ht="15.75" customHeight="1" x14ac:dyDescent="0.2">
      <c r="L1594" s="15"/>
    </row>
    <row r="1595" spans="12:12" ht="15.75" customHeight="1" x14ac:dyDescent="0.2">
      <c r="L1595" s="15"/>
    </row>
    <row r="1596" spans="12:12" ht="15.75" customHeight="1" x14ac:dyDescent="0.2">
      <c r="L1596" s="15"/>
    </row>
    <row r="1597" spans="12:12" ht="15.75" customHeight="1" x14ac:dyDescent="0.2">
      <c r="L1597" s="15"/>
    </row>
    <row r="1598" spans="12:12" ht="15.75" customHeight="1" x14ac:dyDescent="0.2">
      <c r="L1598" s="15"/>
    </row>
    <row r="1599" spans="12:12" ht="15.75" customHeight="1" x14ac:dyDescent="0.2">
      <c r="L1599" s="15"/>
    </row>
    <row r="1600" spans="12:12" ht="15.75" customHeight="1" x14ac:dyDescent="0.2">
      <c r="L1600" s="15"/>
    </row>
    <row r="1601" spans="12:12" ht="15.75" customHeight="1" x14ac:dyDescent="0.2">
      <c r="L1601" s="15"/>
    </row>
    <row r="1602" spans="12:12" ht="15.75" customHeight="1" x14ac:dyDescent="0.2">
      <c r="L1602" s="15"/>
    </row>
    <row r="1603" spans="12:12" ht="15.75" customHeight="1" x14ac:dyDescent="0.2">
      <c r="L1603" s="15"/>
    </row>
    <row r="1604" spans="12:12" ht="15.75" customHeight="1" x14ac:dyDescent="0.2">
      <c r="L1604" s="15"/>
    </row>
    <row r="1605" spans="12:12" ht="15.75" customHeight="1" x14ac:dyDescent="0.2">
      <c r="L1605" s="15"/>
    </row>
    <row r="1606" spans="12:12" ht="15.75" customHeight="1" x14ac:dyDescent="0.2">
      <c r="L1606" s="15"/>
    </row>
    <row r="1607" spans="12:12" ht="15.75" customHeight="1" x14ac:dyDescent="0.2">
      <c r="L1607" s="15"/>
    </row>
    <row r="1608" spans="12:12" ht="15.75" customHeight="1" x14ac:dyDescent="0.2">
      <c r="L1608" s="15"/>
    </row>
    <row r="1609" spans="12:12" ht="15.75" customHeight="1" x14ac:dyDescent="0.2">
      <c r="L1609" s="15"/>
    </row>
    <row r="1610" spans="12:12" ht="15.75" customHeight="1" x14ac:dyDescent="0.2">
      <c r="L1610" s="15"/>
    </row>
    <row r="1611" spans="12:12" ht="15.75" customHeight="1" x14ac:dyDescent="0.2">
      <c r="L1611" s="15"/>
    </row>
    <row r="1612" spans="12:12" ht="15.75" customHeight="1" x14ac:dyDescent="0.2">
      <c r="L1612" s="15"/>
    </row>
    <row r="1613" spans="12:12" ht="15.75" customHeight="1" x14ac:dyDescent="0.2">
      <c r="L1613" s="15"/>
    </row>
    <row r="1614" spans="12:12" ht="15.75" customHeight="1" x14ac:dyDescent="0.2">
      <c r="L1614" s="15"/>
    </row>
    <row r="1615" spans="12:12" ht="15.75" customHeight="1" x14ac:dyDescent="0.2">
      <c r="L1615" s="15"/>
    </row>
    <row r="1616" spans="12:12" ht="15" customHeight="1" x14ac:dyDescent="0.2">
      <c r="L1616" s="15"/>
    </row>
    <row r="1617" spans="12:12" ht="15.75" customHeight="1" x14ac:dyDescent="0.2">
      <c r="L1617" s="15"/>
    </row>
    <row r="1618" spans="12:12" ht="15.75" customHeight="1" x14ac:dyDescent="0.2">
      <c r="L1618" s="15"/>
    </row>
    <row r="1619" spans="12:12" ht="15.75" customHeight="1" x14ac:dyDescent="0.2">
      <c r="L1619" s="15"/>
    </row>
    <row r="1620" spans="12:12" ht="15.75" customHeight="1" x14ac:dyDescent="0.2">
      <c r="L1620" s="15"/>
    </row>
    <row r="1621" spans="12:12" ht="15.75" customHeight="1" x14ac:dyDescent="0.2">
      <c r="L1621" s="15"/>
    </row>
    <row r="1622" spans="12:12" ht="15.75" customHeight="1" x14ac:dyDescent="0.2">
      <c r="L1622" s="15"/>
    </row>
    <row r="1623" spans="12:12" ht="15.75" customHeight="1" x14ac:dyDescent="0.2">
      <c r="L1623" s="15"/>
    </row>
    <row r="1624" spans="12:12" ht="15.75" customHeight="1" x14ac:dyDescent="0.2">
      <c r="L1624" s="15"/>
    </row>
    <row r="1625" spans="12:12" ht="15.75" customHeight="1" x14ac:dyDescent="0.2">
      <c r="L1625" s="15"/>
    </row>
    <row r="1626" spans="12:12" ht="15.75" customHeight="1" x14ac:dyDescent="0.2">
      <c r="L1626" s="15"/>
    </row>
    <row r="1627" spans="12:12" ht="15.75" customHeight="1" x14ac:dyDescent="0.2">
      <c r="L1627" s="15"/>
    </row>
    <row r="1628" spans="12:12" ht="15.75" customHeight="1" x14ac:dyDescent="0.2">
      <c r="L1628" s="15"/>
    </row>
    <row r="1629" spans="12:12" ht="15.75" customHeight="1" x14ac:dyDescent="0.2">
      <c r="L1629" s="15"/>
    </row>
    <row r="1630" spans="12:12" ht="15.75" customHeight="1" x14ac:dyDescent="0.2">
      <c r="L1630" s="15"/>
    </row>
    <row r="1631" spans="12:12" ht="15.75" customHeight="1" x14ac:dyDescent="0.2">
      <c r="L1631" s="15"/>
    </row>
    <row r="1632" spans="12:12" ht="15.75" customHeight="1" x14ac:dyDescent="0.2">
      <c r="L1632" s="15"/>
    </row>
    <row r="1633" spans="12:12" ht="15.75" customHeight="1" x14ac:dyDescent="0.2">
      <c r="L1633" s="15"/>
    </row>
    <row r="1634" spans="12:12" ht="15.75" customHeight="1" x14ac:dyDescent="0.2">
      <c r="L1634" s="15"/>
    </row>
    <row r="1635" spans="12:12" ht="15.75" customHeight="1" x14ac:dyDescent="0.2">
      <c r="L1635" s="15"/>
    </row>
    <row r="1636" spans="12:12" ht="15.75" customHeight="1" x14ac:dyDescent="0.2">
      <c r="L1636" s="15"/>
    </row>
    <row r="1637" spans="12:12" ht="15.75" customHeight="1" x14ac:dyDescent="0.2">
      <c r="L1637" s="15"/>
    </row>
    <row r="1638" spans="12:12" ht="15.75" customHeight="1" x14ac:dyDescent="0.2">
      <c r="L1638" s="15"/>
    </row>
    <row r="1639" spans="12:12" ht="15.75" customHeight="1" x14ac:dyDescent="0.2">
      <c r="L1639" s="15"/>
    </row>
    <row r="1640" spans="12:12" ht="15.75" customHeight="1" x14ac:dyDescent="0.2">
      <c r="L1640" s="15"/>
    </row>
    <row r="1641" spans="12:12" ht="15.75" customHeight="1" x14ac:dyDescent="0.2">
      <c r="L1641" s="15"/>
    </row>
    <row r="1642" spans="12:12" ht="15.75" customHeight="1" x14ac:dyDescent="0.2">
      <c r="L1642" s="15"/>
    </row>
    <row r="1643" spans="12:12" ht="15.75" customHeight="1" x14ac:dyDescent="0.2">
      <c r="L1643" s="15"/>
    </row>
    <row r="1644" spans="12:12" ht="15.75" customHeight="1" x14ac:dyDescent="0.2">
      <c r="L1644" s="15"/>
    </row>
    <row r="1645" spans="12:12" ht="15.75" customHeight="1" x14ac:dyDescent="0.2">
      <c r="L1645" s="15"/>
    </row>
    <row r="1646" spans="12:12" ht="15.75" customHeight="1" x14ac:dyDescent="0.2">
      <c r="L1646" s="15"/>
    </row>
    <row r="1647" spans="12:12" ht="15.75" customHeight="1" x14ac:dyDescent="0.2">
      <c r="L1647" s="15"/>
    </row>
    <row r="1648" spans="12:12" ht="15.75" customHeight="1" x14ac:dyDescent="0.2">
      <c r="L1648" s="15"/>
    </row>
    <row r="1649" spans="12:12" ht="15.75" customHeight="1" x14ac:dyDescent="0.2">
      <c r="L1649" s="15"/>
    </row>
    <row r="1650" spans="12:12" ht="15.75" customHeight="1" x14ac:dyDescent="0.2">
      <c r="L1650" s="15"/>
    </row>
    <row r="1651" spans="12:12" ht="15.75" customHeight="1" x14ac:dyDescent="0.2">
      <c r="L1651" s="15"/>
    </row>
    <row r="1652" spans="12:12" ht="15.75" customHeight="1" x14ac:dyDescent="0.2">
      <c r="L1652" s="15"/>
    </row>
    <row r="1653" spans="12:12" ht="15.75" customHeight="1" x14ac:dyDescent="0.2">
      <c r="L1653" s="15"/>
    </row>
    <row r="1654" spans="12:12" ht="15.75" customHeight="1" x14ac:dyDescent="0.2">
      <c r="L1654" s="15"/>
    </row>
    <row r="1655" spans="12:12" ht="15.75" customHeight="1" x14ac:dyDescent="0.2">
      <c r="L1655" s="15"/>
    </row>
    <row r="1656" spans="12:12" ht="15.75" customHeight="1" x14ac:dyDescent="0.2">
      <c r="L1656" s="15"/>
    </row>
    <row r="1657" spans="12:12" ht="15.75" customHeight="1" x14ac:dyDescent="0.2">
      <c r="L1657" s="15"/>
    </row>
    <row r="1658" spans="12:12" ht="15.75" customHeight="1" x14ac:dyDescent="0.2">
      <c r="L1658" s="15"/>
    </row>
    <row r="1659" spans="12:12" ht="15.75" customHeight="1" x14ac:dyDescent="0.2">
      <c r="L1659" s="15"/>
    </row>
    <row r="1660" spans="12:12" ht="15.75" customHeight="1" x14ac:dyDescent="0.2">
      <c r="L1660" s="15"/>
    </row>
    <row r="1661" spans="12:12" ht="15.75" customHeight="1" x14ac:dyDescent="0.2">
      <c r="L1661" s="15"/>
    </row>
    <row r="1662" spans="12:12" ht="15.75" customHeight="1" x14ac:dyDescent="0.2">
      <c r="L1662" s="15"/>
    </row>
    <row r="1663" spans="12:12" ht="15.75" customHeight="1" x14ac:dyDescent="0.2">
      <c r="L1663" s="15"/>
    </row>
    <row r="1664" spans="12:12" ht="15.75" customHeight="1" x14ac:dyDescent="0.2">
      <c r="L1664" s="15"/>
    </row>
    <row r="1665" spans="12:12" ht="15.75" customHeight="1" x14ac:dyDescent="0.2">
      <c r="L1665" s="15"/>
    </row>
    <row r="1666" spans="12:12" ht="15.75" customHeight="1" x14ac:dyDescent="0.2">
      <c r="L1666" s="15"/>
    </row>
    <row r="1667" spans="12:12" ht="15.75" customHeight="1" x14ac:dyDescent="0.2">
      <c r="L1667" s="15"/>
    </row>
    <row r="1668" spans="12:12" ht="15.75" customHeight="1" x14ac:dyDescent="0.2">
      <c r="L1668" s="15"/>
    </row>
    <row r="1669" spans="12:12" ht="15.75" customHeight="1" x14ac:dyDescent="0.2">
      <c r="L1669" s="15"/>
    </row>
    <row r="1670" spans="12:12" ht="15.75" customHeight="1" x14ac:dyDescent="0.2">
      <c r="L1670" s="15"/>
    </row>
    <row r="1671" spans="12:12" ht="15.75" customHeight="1" x14ac:dyDescent="0.2">
      <c r="L1671" s="15"/>
    </row>
    <row r="1672" spans="12:12" ht="15.75" customHeight="1" x14ac:dyDescent="0.2">
      <c r="L1672" s="15"/>
    </row>
    <row r="1673" spans="12:12" ht="15.75" customHeight="1" x14ac:dyDescent="0.2">
      <c r="L1673" s="15"/>
    </row>
    <row r="1674" spans="12:12" ht="15.75" customHeight="1" x14ac:dyDescent="0.2">
      <c r="L1674" s="15"/>
    </row>
    <row r="1675" spans="12:12" ht="15.75" customHeight="1" x14ac:dyDescent="0.2">
      <c r="L1675" s="15"/>
    </row>
    <row r="1676" spans="12:12" ht="15.75" customHeight="1" x14ac:dyDescent="0.2">
      <c r="L1676" s="15"/>
    </row>
    <row r="1677" spans="12:12" ht="15.75" customHeight="1" x14ac:dyDescent="0.2">
      <c r="L1677" s="15"/>
    </row>
    <row r="1678" spans="12:12" ht="15.75" customHeight="1" x14ac:dyDescent="0.2">
      <c r="L1678" s="15"/>
    </row>
    <row r="1679" spans="12:12" ht="15.75" customHeight="1" x14ac:dyDescent="0.2">
      <c r="L1679" s="15"/>
    </row>
    <row r="1680" spans="12:12" ht="15.75" customHeight="1" x14ac:dyDescent="0.2">
      <c r="L1680" s="15"/>
    </row>
    <row r="1681" spans="12:12" ht="15.75" customHeight="1" x14ac:dyDescent="0.2">
      <c r="L1681" s="15"/>
    </row>
    <row r="1682" spans="12:12" ht="15.75" customHeight="1" x14ac:dyDescent="0.2">
      <c r="L1682" s="15"/>
    </row>
    <row r="1683" spans="12:12" ht="15.75" customHeight="1" x14ac:dyDescent="0.2">
      <c r="L1683" s="15"/>
    </row>
    <row r="1684" spans="12:12" ht="15.75" customHeight="1" x14ac:dyDescent="0.2">
      <c r="L1684" s="15"/>
    </row>
    <row r="1685" spans="12:12" ht="15.75" customHeight="1" x14ac:dyDescent="0.2">
      <c r="L1685" s="15"/>
    </row>
    <row r="1686" spans="12:12" ht="15.75" customHeight="1" x14ac:dyDescent="0.2">
      <c r="L1686" s="15"/>
    </row>
    <row r="1687" spans="12:12" ht="15.75" customHeight="1" x14ac:dyDescent="0.2">
      <c r="L1687" s="15"/>
    </row>
    <row r="1688" spans="12:12" ht="15.75" customHeight="1" x14ac:dyDescent="0.2">
      <c r="L1688" s="15"/>
    </row>
    <row r="1689" spans="12:12" ht="15.75" customHeight="1" x14ac:dyDescent="0.2">
      <c r="L1689" s="15"/>
    </row>
    <row r="1690" spans="12:12" ht="15.75" customHeight="1" x14ac:dyDescent="0.2">
      <c r="L1690" s="15"/>
    </row>
    <row r="1691" spans="12:12" ht="15.75" customHeight="1" x14ac:dyDescent="0.2">
      <c r="L1691" s="15"/>
    </row>
    <row r="1692" spans="12:12" ht="15.75" customHeight="1" x14ac:dyDescent="0.2">
      <c r="L1692" s="15"/>
    </row>
    <row r="1693" spans="12:12" ht="15.75" customHeight="1" x14ac:dyDescent="0.2">
      <c r="L1693" s="15"/>
    </row>
    <row r="1694" spans="12:12" ht="15.75" customHeight="1" x14ac:dyDescent="0.2">
      <c r="L1694" s="15"/>
    </row>
    <row r="1695" spans="12:12" ht="15.75" customHeight="1" x14ac:dyDescent="0.2">
      <c r="L1695" s="15"/>
    </row>
    <row r="1696" spans="12:12" ht="15.75" customHeight="1" x14ac:dyDescent="0.2">
      <c r="L1696" s="15"/>
    </row>
    <row r="1697" spans="12:12" ht="15.75" customHeight="1" x14ac:dyDescent="0.2">
      <c r="L1697" s="15"/>
    </row>
    <row r="1698" spans="12:12" ht="15.75" customHeight="1" x14ac:dyDescent="0.2">
      <c r="L1698" s="15"/>
    </row>
    <row r="1699" spans="12:12" ht="15.75" customHeight="1" x14ac:dyDescent="0.2">
      <c r="L1699" s="15"/>
    </row>
    <row r="1700" spans="12:12" ht="15.75" customHeight="1" x14ac:dyDescent="0.2">
      <c r="L1700" s="15"/>
    </row>
    <row r="1701" spans="12:12" ht="15.75" customHeight="1" x14ac:dyDescent="0.2">
      <c r="L1701" s="15"/>
    </row>
    <row r="1702" spans="12:12" ht="15.75" customHeight="1" x14ac:dyDescent="0.2">
      <c r="L1702" s="15"/>
    </row>
    <row r="1703" spans="12:12" ht="15.75" customHeight="1" x14ac:dyDescent="0.2">
      <c r="L1703" s="15"/>
    </row>
    <row r="1704" spans="12:12" ht="15.75" customHeight="1" x14ac:dyDescent="0.2">
      <c r="L1704" s="15"/>
    </row>
    <row r="1705" spans="12:12" ht="15.75" customHeight="1" x14ac:dyDescent="0.2">
      <c r="L1705" s="15"/>
    </row>
    <row r="1706" spans="12:12" ht="15.75" customHeight="1" x14ac:dyDescent="0.2">
      <c r="L1706" s="15"/>
    </row>
    <row r="1707" spans="12:12" ht="15.75" customHeight="1" x14ac:dyDescent="0.2">
      <c r="L1707" s="15"/>
    </row>
    <row r="1708" spans="12:12" ht="15.75" customHeight="1" x14ac:dyDescent="0.2">
      <c r="L1708" s="15"/>
    </row>
    <row r="1709" spans="12:12" ht="15.75" customHeight="1" x14ac:dyDescent="0.2">
      <c r="L1709" s="15"/>
    </row>
    <row r="1710" spans="12:12" ht="15.75" customHeight="1" x14ac:dyDescent="0.2">
      <c r="L1710" s="15"/>
    </row>
    <row r="1711" spans="12:12" ht="15.75" customHeight="1" x14ac:dyDescent="0.2">
      <c r="L1711" s="15"/>
    </row>
    <row r="1712" spans="12:12" ht="15.75" customHeight="1" x14ac:dyDescent="0.2">
      <c r="L1712" s="15"/>
    </row>
    <row r="1713" spans="1:12" ht="15.75" customHeight="1" x14ac:dyDescent="0.2">
      <c r="L1713" s="15"/>
    </row>
    <row r="1714" spans="1:12" ht="15.75" customHeight="1" x14ac:dyDescent="0.2">
      <c r="L1714" s="15"/>
    </row>
    <row r="1715" spans="1:12" ht="15.75" customHeight="1" x14ac:dyDescent="0.2">
      <c r="L1715" s="15"/>
    </row>
    <row r="1716" spans="1:12" ht="15.75" customHeight="1" x14ac:dyDescent="0.2">
      <c r="L1716" s="15"/>
    </row>
    <row r="1717" spans="1:12" ht="15.75" customHeight="1" x14ac:dyDescent="0.2">
      <c r="L1717" s="15"/>
    </row>
    <row r="1718" spans="1:12" ht="15.75" customHeight="1" x14ac:dyDescent="0.2">
      <c r="L1718" s="15"/>
    </row>
    <row r="1719" spans="1:12" ht="15.75" customHeight="1" x14ac:dyDescent="0.2">
      <c r="L1719" s="15"/>
    </row>
    <row r="1720" spans="1:12" ht="15.75" customHeight="1" x14ac:dyDescent="0.2">
      <c r="L1720" s="15"/>
    </row>
    <row r="1721" spans="1:12" ht="14.25" customHeight="1" x14ac:dyDescent="0.2">
      <c r="L1721" s="15"/>
    </row>
    <row r="1722" spans="1:12" ht="13.5" customHeight="1" x14ac:dyDescent="0.2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1"/>
      <c r="L1722" s="15"/>
    </row>
    <row r="1723" spans="1:12" ht="15.75" customHeight="1" x14ac:dyDescent="0.2">
      <c r="L1723" s="15"/>
    </row>
    <row r="1724" spans="1:12" ht="15.75" customHeight="1" x14ac:dyDescent="0.2">
      <c r="L1724" s="15"/>
    </row>
    <row r="1725" spans="1:12" ht="15.75" customHeight="1" x14ac:dyDescent="0.2">
      <c r="L1725" s="15"/>
    </row>
    <row r="1726" spans="1:12" ht="15.75" customHeight="1" x14ac:dyDescent="0.2">
      <c r="L1726" s="15"/>
    </row>
    <row r="1727" spans="1:12" ht="15.75" customHeight="1" x14ac:dyDescent="0.2">
      <c r="L1727" s="15"/>
    </row>
    <row r="1728" spans="1:12" ht="15.75" customHeight="1" x14ac:dyDescent="0.2">
      <c r="L1728" s="15"/>
    </row>
    <row r="1729" spans="12:12" ht="15.75" customHeight="1" x14ac:dyDescent="0.2">
      <c r="L1729" s="15"/>
    </row>
    <row r="1730" spans="12:12" ht="15.75" customHeight="1" x14ac:dyDescent="0.2">
      <c r="L1730" s="15"/>
    </row>
    <row r="1731" spans="12:12" ht="15.75" customHeight="1" x14ac:dyDescent="0.2">
      <c r="L1731" s="15"/>
    </row>
    <row r="1732" spans="12:12" ht="15.75" customHeight="1" x14ac:dyDescent="0.2">
      <c r="L1732" s="15"/>
    </row>
    <row r="1733" spans="12:12" ht="15.75" customHeight="1" x14ac:dyDescent="0.2">
      <c r="L1733" s="15"/>
    </row>
    <row r="1734" spans="12:12" ht="15.75" customHeight="1" x14ac:dyDescent="0.2">
      <c r="L1734" s="15"/>
    </row>
    <row r="1735" spans="12:12" ht="15.75" customHeight="1" x14ac:dyDescent="0.2">
      <c r="L1735" s="15"/>
    </row>
    <row r="1736" spans="12:12" ht="15.75" customHeight="1" x14ac:dyDescent="0.2">
      <c r="L1736" s="15"/>
    </row>
    <row r="1737" spans="12:12" ht="15.75" customHeight="1" x14ac:dyDescent="0.2">
      <c r="L1737" s="15"/>
    </row>
    <row r="1738" spans="12:12" ht="15.75" customHeight="1" x14ac:dyDescent="0.2">
      <c r="L1738" s="15"/>
    </row>
    <row r="1739" spans="12:12" ht="15.75" customHeight="1" x14ac:dyDescent="0.2">
      <c r="L1739" s="15"/>
    </row>
    <row r="1740" spans="12:12" ht="15.75" customHeight="1" x14ac:dyDescent="0.2">
      <c r="L1740" s="15"/>
    </row>
    <row r="1741" spans="12:12" ht="15.75" customHeight="1" x14ac:dyDescent="0.2">
      <c r="L1741" s="15"/>
    </row>
    <row r="1742" spans="12:12" ht="15.75" customHeight="1" x14ac:dyDescent="0.2">
      <c r="L1742" s="15"/>
    </row>
    <row r="1743" spans="12:12" ht="15.75" customHeight="1" x14ac:dyDescent="0.2">
      <c r="L1743" s="15"/>
    </row>
    <row r="1744" spans="12:12" ht="15.75" customHeight="1" x14ac:dyDescent="0.2">
      <c r="L1744" s="15"/>
    </row>
    <row r="1745" spans="12:12" ht="15.75" customHeight="1" x14ac:dyDescent="0.2">
      <c r="L1745" s="15"/>
    </row>
    <row r="1746" spans="12:12" ht="15.75" customHeight="1" x14ac:dyDescent="0.2">
      <c r="L1746" s="15"/>
    </row>
    <row r="1747" spans="12:12" ht="15.75" customHeight="1" x14ac:dyDescent="0.2">
      <c r="L1747" s="15"/>
    </row>
    <row r="1748" spans="12:12" ht="15.75" customHeight="1" x14ac:dyDescent="0.2">
      <c r="L1748" s="15"/>
    </row>
    <row r="1749" spans="12:12" ht="15.75" customHeight="1" x14ac:dyDescent="0.2">
      <c r="L1749" s="15"/>
    </row>
    <row r="1750" spans="12:12" ht="15.75" customHeight="1" x14ac:dyDescent="0.2">
      <c r="L1750" s="15"/>
    </row>
    <row r="1751" spans="12:12" ht="15.75" customHeight="1" x14ac:dyDescent="0.2">
      <c r="L1751" s="15"/>
    </row>
    <row r="1752" spans="12:12" ht="15.75" customHeight="1" x14ac:dyDescent="0.2">
      <c r="L1752" s="15"/>
    </row>
    <row r="1753" spans="12:12" ht="15.75" customHeight="1" x14ac:dyDescent="0.2">
      <c r="L1753" s="15"/>
    </row>
    <row r="1754" spans="12:12" ht="15.75" customHeight="1" x14ac:dyDescent="0.2">
      <c r="L1754" s="15"/>
    </row>
    <row r="1755" spans="12:12" ht="15.75" customHeight="1" x14ac:dyDescent="0.2">
      <c r="L1755" s="15"/>
    </row>
    <row r="1756" spans="12:12" ht="15.75" customHeight="1" x14ac:dyDescent="0.2">
      <c r="L1756" s="15"/>
    </row>
    <row r="1757" spans="12:12" ht="15.75" customHeight="1" x14ac:dyDescent="0.2">
      <c r="L1757" s="15"/>
    </row>
    <row r="1758" spans="12:12" ht="15.75" customHeight="1" x14ac:dyDescent="0.2">
      <c r="L1758" s="15"/>
    </row>
    <row r="1759" spans="12:12" ht="15.75" customHeight="1" x14ac:dyDescent="0.2">
      <c r="L1759" s="15"/>
    </row>
    <row r="1760" spans="12:12" ht="15.75" customHeight="1" x14ac:dyDescent="0.2">
      <c r="L1760" s="15"/>
    </row>
    <row r="1761" spans="1:12" ht="14.25" customHeight="1" x14ac:dyDescent="0.2">
      <c r="L1761" s="15"/>
    </row>
    <row r="1762" spans="1:12" ht="13.5" customHeight="1" x14ac:dyDescent="0.2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1"/>
      <c r="L1762" s="15"/>
    </row>
    <row r="1763" spans="1:12" ht="15.75" customHeight="1" x14ac:dyDescent="0.2">
      <c r="A1763" s="16"/>
      <c r="B1763" s="16"/>
      <c r="C1763" s="16"/>
      <c r="D1763" s="16"/>
      <c r="E1763" s="16"/>
      <c r="F1763" s="16"/>
      <c r="G1763" s="16"/>
      <c r="H1763" s="17"/>
      <c r="I1763" s="16"/>
      <c r="J1763" s="18"/>
      <c r="K1763" s="16"/>
      <c r="L1763" s="15"/>
    </row>
    <row r="1764" spans="1:12" ht="15.75" customHeight="1" x14ac:dyDescent="0.2">
      <c r="A1764" s="16"/>
      <c r="B1764" s="16"/>
      <c r="C1764" s="16"/>
      <c r="D1764" s="16"/>
      <c r="E1764" s="16"/>
      <c r="F1764" s="16"/>
      <c r="G1764" s="16"/>
      <c r="H1764" s="17"/>
      <c r="I1764" s="16"/>
      <c r="J1764" s="18"/>
      <c r="K1764" s="16"/>
      <c r="L1764" s="15"/>
    </row>
    <row r="1765" spans="1:12" ht="15.75" customHeight="1" x14ac:dyDescent="0.2">
      <c r="A1765" s="16"/>
      <c r="B1765" s="16"/>
      <c r="C1765" s="16"/>
      <c r="D1765" s="16"/>
      <c r="E1765" s="16"/>
      <c r="F1765" s="16"/>
      <c r="G1765" s="16"/>
      <c r="H1765" s="17"/>
      <c r="I1765" s="16"/>
      <c r="J1765" s="18"/>
      <c r="K1765" s="16"/>
      <c r="L1765" s="15"/>
    </row>
    <row r="1766" spans="1:12" ht="15.75" customHeight="1" x14ac:dyDescent="0.2">
      <c r="A1766" s="16"/>
      <c r="B1766" s="16"/>
      <c r="C1766" s="16"/>
      <c r="D1766" s="16"/>
      <c r="E1766" s="16"/>
      <c r="F1766" s="16"/>
      <c r="G1766" s="16"/>
      <c r="H1766" s="17"/>
      <c r="I1766" s="16"/>
      <c r="J1766" s="18"/>
      <c r="K1766" s="16"/>
      <c r="L1766" s="15"/>
    </row>
    <row r="1767" spans="1:12" ht="15.75" customHeight="1" x14ac:dyDescent="0.2">
      <c r="A1767" s="16"/>
      <c r="B1767" s="16"/>
      <c r="C1767" s="16"/>
      <c r="D1767" s="16"/>
      <c r="E1767" s="16"/>
      <c r="F1767" s="16"/>
      <c r="G1767" s="16"/>
      <c r="H1767" s="17"/>
      <c r="I1767" s="16"/>
      <c r="J1767" s="18"/>
      <c r="K1767" s="16"/>
      <c r="L1767" s="15"/>
    </row>
    <row r="1768" spans="1:12" ht="15.75" customHeight="1" x14ac:dyDescent="0.2">
      <c r="A1768" s="16"/>
      <c r="B1768" s="16"/>
      <c r="C1768" s="16"/>
      <c r="D1768" s="16"/>
      <c r="E1768" s="16"/>
      <c r="F1768" s="16"/>
      <c r="G1768" s="16"/>
      <c r="H1768" s="17"/>
      <c r="I1768" s="16"/>
      <c r="J1768" s="18"/>
      <c r="K1768" s="16"/>
      <c r="L1768" s="15"/>
    </row>
    <row r="1769" spans="1:12" ht="15.75" customHeight="1" x14ac:dyDescent="0.2">
      <c r="A1769" s="16"/>
      <c r="B1769" s="16"/>
      <c r="C1769" s="16"/>
      <c r="D1769" s="16"/>
      <c r="E1769" s="16"/>
      <c r="F1769" s="16"/>
      <c r="G1769" s="16"/>
      <c r="H1769" s="17"/>
      <c r="I1769" s="16"/>
      <c r="J1769" s="18"/>
      <c r="K1769" s="16"/>
      <c r="L1769" s="15"/>
    </row>
    <row r="1770" spans="1:12" ht="15.75" customHeight="1" x14ac:dyDescent="0.2">
      <c r="A1770" s="16"/>
      <c r="B1770" s="16"/>
      <c r="C1770" s="16"/>
      <c r="D1770" s="16"/>
      <c r="E1770" s="16"/>
      <c r="F1770" s="16"/>
      <c r="G1770" s="16"/>
      <c r="H1770" s="17"/>
      <c r="I1770" s="16"/>
      <c r="J1770" s="18"/>
      <c r="K1770" s="16"/>
      <c r="L1770" s="15"/>
    </row>
    <row r="1771" spans="1:12" ht="15.75" customHeight="1" x14ac:dyDescent="0.2">
      <c r="A1771" s="16"/>
      <c r="B1771" s="16"/>
      <c r="C1771" s="16"/>
      <c r="D1771" s="16"/>
      <c r="E1771" s="16"/>
      <c r="F1771" s="16"/>
      <c r="G1771" s="16"/>
      <c r="H1771" s="17"/>
      <c r="I1771" s="16"/>
      <c r="J1771" s="18"/>
      <c r="K1771" s="16"/>
      <c r="L1771" s="15"/>
    </row>
    <row r="1772" spans="1:12" ht="15.75" customHeight="1" x14ac:dyDescent="0.2">
      <c r="A1772" s="16"/>
      <c r="B1772" s="16"/>
      <c r="C1772" s="16"/>
      <c r="D1772" s="16"/>
      <c r="E1772" s="16"/>
      <c r="F1772" s="16"/>
      <c r="G1772" s="16"/>
      <c r="H1772" s="17"/>
      <c r="I1772" s="16"/>
      <c r="J1772" s="18"/>
      <c r="K1772" s="16"/>
      <c r="L1772" s="15"/>
    </row>
    <row r="1773" spans="1:12" ht="15.75" customHeight="1" x14ac:dyDescent="0.2">
      <c r="A1773" s="16"/>
      <c r="B1773" s="16"/>
      <c r="C1773" s="16"/>
      <c r="D1773" s="16"/>
      <c r="E1773" s="16"/>
      <c r="F1773" s="16"/>
      <c r="G1773" s="16"/>
      <c r="H1773" s="17"/>
      <c r="I1773" s="16"/>
      <c r="J1773" s="18"/>
      <c r="K1773" s="16"/>
      <c r="L1773" s="15"/>
    </row>
    <row r="1774" spans="1:12" ht="15.75" customHeight="1" x14ac:dyDescent="0.2">
      <c r="A1774" s="16"/>
      <c r="B1774" s="16"/>
      <c r="C1774" s="16"/>
      <c r="D1774" s="16"/>
      <c r="E1774" s="16"/>
      <c r="F1774" s="16"/>
      <c r="G1774" s="16"/>
      <c r="H1774" s="17"/>
      <c r="I1774" s="16"/>
      <c r="J1774" s="18"/>
      <c r="K1774" s="16"/>
      <c r="L1774" s="15"/>
    </row>
    <row r="1775" spans="1:12" ht="15.75" customHeight="1" x14ac:dyDescent="0.2">
      <c r="A1775" s="16"/>
      <c r="B1775" s="16"/>
      <c r="C1775" s="16"/>
      <c r="D1775" s="16"/>
      <c r="E1775" s="16"/>
      <c r="F1775" s="16"/>
      <c r="G1775" s="16"/>
      <c r="H1775" s="17"/>
      <c r="I1775" s="16"/>
      <c r="J1775" s="18"/>
      <c r="K1775" s="16"/>
      <c r="L1775" s="15"/>
    </row>
    <row r="1776" spans="1:12" ht="15.75" customHeight="1" x14ac:dyDescent="0.2">
      <c r="A1776" s="16"/>
      <c r="B1776" s="16"/>
      <c r="C1776" s="16"/>
      <c r="D1776" s="16"/>
      <c r="E1776" s="16"/>
      <c r="F1776" s="16"/>
      <c r="G1776" s="16"/>
      <c r="H1776" s="17"/>
      <c r="I1776" s="16"/>
      <c r="J1776" s="18"/>
      <c r="K1776" s="16"/>
      <c r="L1776" s="15"/>
    </row>
    <row r="1777" spans="1:12" ht="15.75" customHeight="1" x14ac:dyDescent="0.2">
      <c r="A1777" s="16"/>
      <c r="B1777" s="16"/>
      <c r="C1777" s="16"/>
      <c r="D1777" s="16"/>
      <c r="E1777" s="16"/>
      <c r="F1777" s="16"/>
      <c r="G1777" s="16"/>
      <c r="H1777" s="17"/>
      <c r="I1777" s="16"/>
      <c r="J1777" s="18"/>
      <c r="K1777" s="16"/>
      <c r="L1777" s="15"/>
    </row>
    <row r="1778" spans="1:12" ht="15.75" customHeight="1" x14ac:dyDescent="0.2">
      <c r="A1778" s="16"/>
      <c r="B1778" s="16"/>
      <c r="C1778" s="16"/>
      <c r="D1778" s="16"/>
      <c r="E1778" s="16"/>
      <c r="F1778" s="16"/>
      <c r="G1778" s="16"/>
      <c r="H1778" s="17"/>
      <c r="I1778" s="16"/>
      <c r="J1778" s="18"/>
      <c r="K1778" s="16"/>
      <c r="L1778" s="15"/>
    </row>
    <row r="1779" spans="1:12" ht="15.75" customHeight="1" x14ac:dyDescent="0.2">
      <c r="A1779" s="16"/>
      <c r="B1779" s="16"/>
      <c r="C1779" s="16"/>
      <c r="D1779" s="16"/>
      <c r="E1779" s="16"/>
      <c r="F1779" s="16"/>
      <c r="G1779" s="16"/>
      <c r="H1779" s="17"/>
      <c r="I1779" s="16"/>
      <c r="J1779" s="18"/>
      <c r="K1779" s="16"/>
      <c r="L1779" s="15"/>
    </row>
    <row r="1780" spans="1:12" ht="15.75" customHeight="1" x14ac:dyDescent="0.2">
      <c r="A1780" s="16"/>
      <c r="B1780" s="16"/>
      <c r="C1780" s="16"/>
      <c r="D1780" s="16"/>
      <c r="E1780" s="16"/>
      <c r="F1780" s="16"/>
      <c r="G1780" s="16"/>
      <c r="H1780" s="17"/>
      <c r="I1780" s="16"/>
      <c r="J1780" s="18"/>
      <c r="K1780" s="16"/>
      <c r="L1780" s="15"/>
    </row>
    <row r="1781" spans="1:12" ht="15.75" customHeight="1" x14ac:dyDescent="0.2">
      <c r="A1781" s="16"/>
      <c r="B1781" s="16"/>
      <c r="C1781" s="16"/>
      <c r="D1781" s="16"/>
      <c r="E1781" s="16"/>
      <c r="F1781" s="16"/>
      <c r="G1781" s="16"/>
      <c r="H1781" s="17"/>
      <c r="I1781" s="16"/>
      <c r="J1781" s="18"/>
      <c r="K1781" s="16"/>
      <c r="L1781" s="15"/>
    </row>
    <row r="1782" spans="1:12" ht="15.75" customHeight="1" x14ac:dyDescent="0.2">
      <c r="A1782" s="16"/>
      <c r="B1782" s="16"/>
      <c r="C1782" s="16"/>
      <c r="D1782" s="16"/>
      <c r="E1782" s="16"/>
      <c r="F1782" s="16"/>
      <c r="G1782" s="16"/>
      <c r="H1782" s="17"/>
      <c r="I1782" s="16"/>
      <c r="J1782" s="18"/>
      <c r="K1782" s="16"/>
      <c r="L1782" s="15"/>
    </row>
    <row r="1783" spans="1:12" ht="15.75" customHeight="1" x14ac:dyDescent="0.2">
      <c r="A1783" s="16"/>
      <c r="B1783" s="16"/>
      <c r="C1783" s="16"/>
      <c r="D1783" s="16"/>
      <c r="E1783" s="16"/>
      <c r="F1783" s="16"/>
      <c r="G1783" s="16"/>
      <c r="H1783" s="17"/>
      <c r="I1783" s="16"/>
      <c r="J1783" s="18"/>
      <c r="K1783" s="16"/>
      <c r="L1783" s="15"/>
    </row>
    <row r="1784" spans="1:12" ht="15.75" customHeight="1" x14ac:dyDescent="0.2">
      <c r="A1784" s="16"/>
      <c r="B1784" s="16"/>
      <c r="C1784" s="16"/>
      <c r="D1784" s="16"/>
      <c r="E1784" s="16"/>
      <c r="F1784" s="16"/>
      <c r="G1784" s="16"/>
      <c r="H1784" s="17"/>
      <c r="I1784" s="16"/>
      <c r="J1784" s="18"/>
      <c r="K1784" s="16"/>
      <c r="L1784" s="15"/>
    </row>
    <row r="1785" spans="1:12" ht="15.75" customHeight="1" x14ac:dyDescent="0.2">
      <c r="A1785" s="16"/>
      <c r="B1785" s="16"/>
      <c r="C1785" s="16"/>
      <c r="D1785" s="16"/>
      <c r="E1785" s="16"/>
      <c r="F1785" s="16"/>
      <c r="G1785" s="16"/>
      <c r="H1785" s="17"/>
      <c r="I1785" s="16"/>
      <c r="J1785" s="18"/>
      <c r="K1785" s="16"/>
      <c r="L1785" s="15"/>
    </row>
    <row r="1786" spans="1:12" ht="15.75" customHeight="1" x14ac:dyDescent="0.2">
      <c r="A1786" s="16"/>
      <c r="B1786" s="16"/>
      <c r="C1786" s="16"/>
      <c r="D1786" s="16"/>
      <c r="E1786" s="16"/>
      <c r="F1786" s="16"/>
      <c r="G1786" s="16"/>
      <c r="H1786" s="17"/>
      <c r="I1786" s="16"/>
      <c r="J1786" s="18"/>
      <c r="K1786" s="16"/>
      <c r="L1786" s="15"/>
    </row>
    <row r="1787" spans="1:12" ht="15.75" customHeight="1" x14ac:dyDescent="0.2">
      <c r="A1787" s="16"/>
      <c r="B1787" s="16"/>
      <c r="C1787" s="16"/>
      <c r="D1787" s="16"/>
      <c r="E1787" s="16"/>
      <c r="F1787" s="16"/>
      <c r="G1787" s="16"/>
      <c r="H1787" s="17"/>
      <c r="I1787" s="16"/>
      <c r="J1787" s="18"/>
      <c r="K1787" s="16"/>
      <c r="L1787" s="15"/>
    </row>
    <row r="1788" spans="1:12" ht="15.75" customHeight="1" x14ac:dyDescent="0.2">
      <c r="A1788" s="16"/>
      <c r="B1788" s="16"/>
      <c r="C1788" s="16"/>
      <c r="D1788" s="16"/>
      <c r="E1788" s="16"/>
      <c r="F1788" s="16"/>
      <c r="G1788" s="16"/>
      <c r="H1788" s="17"/>
      <c r="I1788" s="16"/>
      <c r="J1788" s="18"/>
      <c r="K1788" s="16"/>
      <c r="L1788" s="15"/>
    </row>
    <row r="1789" spans="1:12" ht="15.75" customHeight="1" x14ac:dyDescent="0.2">
      <c r="A1789" s="16"/>
      <c r="B1789" s="16"/>
      <c r="C1789" s="16"/>
      <c r="D1789" s="16"/>
      <c r="E1789" s="16"/>
      <c r="F1789" s="16"/>
      <c r="G1789" s="16"/>
      <c r="H1789" s="17"/>
      <c r="I1789" s="16"/>
      <c r="J1789" s="18"/>
      <c r="K1789" s="16"/>
      <c r="L1789" s="15"/>
    </row>
    <row r="1790" spans="1:12" ht="15.75" customHeight="1" x14ac:dyDescent="0.2">
      <c r="A1790" s="16"/>
      <c r="B1790" s="16"/>
      <c r="C1790" s="16"/>
      <c r="D1790" s="16"/>
      <c r="E1790" s="16"/>
      <c r="F1790" s="16"/>
      <c r="G1790" s="16"/>
      <c r="H1790" s="17"/>
      <c r="I1790" s="16"/>
      <c r="J1790" s="18"/>
      <c r="K1790" s="16"/>
      <c r="L1790" s="15"/>
    </row>
    <row r="1791" spans="1:12" ht="15.75" customHeight="1" x14ac:dyDescent="0.2">
      <c r="A1791" s="16"/>
      <c r="B1791" s="16"/>
      <c r="C1791" s="16"/>
      <c r="D1791" s="16"/>
      <c r="E1791" s="16"/>
      <c r="F1791" s="16"/>
      <c r="G1791" s="16"/>
      <c r="H1791" s="17"/>
      <c r="I1791" s="16"/>
      <c r="J1791" s="18"/>
      <c r="K1791" s="16"/>
      <c r="L1791" s="15"/>
    </row>
    <row r="1792" spans="1:12" ht="15.75" customHeight="1" x14ac:dyDescent="0.2">
      <c r="A1792" s="16"/>
      <c r="B1792" s="16"/>
      <c r="C1792" s="16"/>
      <c r="D1792" s="16"/>
      <c r="E1792" s="16"/>
      <c r="F1792" s="16"/>
      <c r="G1792" s="16"/>
      <c r="H1792" s="17"/>
      <c r="I1792" s="16"/>
      <c r="J1792" s="18"/>
      <c r="K1792" s="16"/>
      <c r="L1792" s="15"/>
    </row>
    <row r="1793" spans="1:12" ht="15.75" customHeight="1" x14ac:dyDescent="0.2">
      <c r="A1793" s="16"/>
      <c r="B1793" s="16"/>
      <c r="C1793" s="16"/>
      <c r="D1793" s="16"/>
      <c r="E1793" s="16"/>
      <c r="F1793" s="16"/>
      <c r="G1793" s="16"/>
      <c r="H1793" s="17"/>
      <c r="I1793" s="16"/>
      <c r="J1793" s="18"/>
      <c r="K1793" s="16"/>
      <c r="L1793" s="15"/>
    </row>
    <row r="1794" spans="1:12" ht="15.75" customHeight="1" x14ac:dyDescent="0.2">
      <c r="A1794" s="16"/>
      <c r="B1794" s="16"/>
      <c r="C1794" s="16"/>
      <c r="D1794" s="16"/>
      <c r="E1794" s="16"/>
      <c r="F1794" s="16"/>
      <c r="G1794" s="16"/>
      <c r="H1794" s="17"/>
      <c r="I1794" s="16"/>
      <c r="J1794" s="18"/>
      <c r="K1794" s="16"/>
      <c r="L1794" s="15"/>
    </row>
    <row r="1795" spans="1:12" ht="15.75" customHeight="1" x14ac:dyDescent="0.2">
      <c r="A1795" s="16"/>
      <c r="B1795" s="16"/>
      <c r="C1795" s="16"/>
      <c r="D1795" s="16"/>
      <c r="E1795" s="16"/>
      <c r="F1795" s="16"/>
      <c r="G1795" s="16"/>
      <c r="H1795" s="17"/>
      <c r="I1795" s="16"/>
      <c r="J1795" s="18"/>
      <c r="K1795" s="16"/>
      <c r="L1795" s="15"/>
    </row>
    <row r="1796" spans="1:12" ht="15.75" customHeight="1" x14ac:dyDescent="0.2">
      <c r="A1796" s="16"/>
      <c r="B1796" s="16"/>
      <c r="C1796" s="16"/>
      <c r="D1796" s="16"/>
      <c r="E1796" s="16"/>
      <c r="F1796" s="16"/>
      <c r="G1796" s="16"/>
      <c r="H1796" s="17"/>
      <c r="I1796" s="16"/>
      <c r="J1796" s="18"/>
      <c r="K1796" s="16"/>
      <c r="L1796" s="15"/>
    </row>
    <row r="1797" spans="1:12" ht="15.75" customHeight="1" x14ac:dyDescent="0.2">
      <c r="A1797" s="16"/>
      <c r="B1797" s="16"/>
      <c r="C1797" s="16"/>
      <c r="D1797" s="16"/>
      <c r="E1797" s="16"/>
      <c r="F1797" s="16"/>
      <c r="G1797" s="16"/>
      <c r="H1797" s="17"/>
      <c r="I1797" s="16"/>
      <c r="J1797" s="18"/>
      <c r="K1797" s="16"/>
      <c r="L1797" s="15"/>
    </row>
    <row r="1798" spans="1:12" ht="15.75" customHeight="1" x14ac:dyDescent="0.2">
      <c r="A1798" s="16"/>
      <c r="B1798" s="16"/>
      <c r="C1798" s="16"/>
      <c r="D1798" s="16"/>
      <c r="E1798" s="16"/>
      <c r="F1798" s="16"/>
      <c r="G1798" s="16"/>
      <c r="H1798" s="17"/>
      <c r="I1798" s="16"/>
      <c r="J1798" s="18"/>
      <c r="K1798" s="16"/>
      <c r="L1798" s="15"/>
    </row>
    <row r="1799" spans="1:12" ht="15.75" customHeight="1" x14ac:dyDescent="0.2">
      <c r="A1799" s="16"/>
      <c r="B1799" s="16"/>
      <c r="C1799" s="16"/>
      <c r="D1799" s="16"/>
      <c r="E1799" s="16"/>
      <c r="F1799" s="16"/>
      <c r="G1799" s="16"/>
      <c r="H1799" s="17"/>
      <c r="I1799" s="16"/>
      <c r="J1799" s="18"/>
      <c r="K1799" s="16"/>
      <c r="L1799" s="15"/>
    </row>
    <row r="1800" spans="1:12" ht="15.75" customHeight="1" x14ac:dyDescent="0.2">
      <c r="A1800" s="16"/>
      <c r="B1800" s="16"/>
      <c r="C1800" s="16"/>
      <c r="D1800" s="16"/>
      <c r="E1800" s="16"/>
      <c r="F1800" s="16"/>
      <c r="G1800" s="16"/>
      <c r="H1800" s="17"/>
      <c r="I1800" s="16"/>
      <c r="J1800" s="18"/>
      <c r="K1800" s="16"/>
      <c r="L1800" s="15"/>
    </row>
    <row r="1801" spans="1:12" ht="15.75" customHeight="1" x14ac:dyDescent="0.2">
      <c r="A1801" s="16"/>
      <c r="B1801" s="16"/>
      <c r="C1801" s="16"/>
      <c r="D1801" s="16"/>
      <c r="E1801" s="16"/>
      <c r="F1801" s="16"/>
      <c r="G1801" s="16"/>
      <c r="H1801" s="17"/>
      <c r="I1801" s="16"/>
      <c r="J1801" s="18"/>
      <c r="K1801" s="16"/>
      <c r="L1801" s="15"/>
    </row>
    <row r="1802" spans="1:12" ht="15.75" customHeight="1" x14ac:dyDescent="0.2">
      <c r="A1802" s="16"/>
      <c r="B1802" s="16"/>
      <c r="C1802" s="16"/>
      <c r="D1802" s="16"/>
      <c r="E1802" s="16"/>
      <c r="F1802" s="16"/>
      <c r="G1802" s="16"/>
      <c r="H1802" s="17"/>
      <c r="I1802" s="16"/>
      <c r="J1802" s="18"/>
      <c r="K1802" s="16"/>
      <c r="L1802" s="15"/>
    </row>
    <row r="1803" spans="1:12" ht="15.75" customHeight="1" x14ac:dyDescent="0.2">
      <c r="A1803" s="16"/>
      <c r="B1803" s="16"/>
      <c r="C1803" s="16"/>
      <c r="D1803" s="16"/>
      <c r="E1803" s="16"/>
      <c r="F1803" s="16"/>
      <c r="G1803" s="16"/>
      <c r="H1803" s="17"/>
      <c r="I1803" s="16"/>
      <c r="J1803" s="18"/>
      <c r="K1803" s="16"/>
      <c r="L1803" s="15"/>
    </row>
    <row r="1804" spans="1:12" ht="15.75" customHeight="1" x14ac:dyDescent="0.2">
      <c r="A1804" s="16"/>
      <c r="B1804" s="16"/>
      <c r="C1804" s="16"/>
      <c r="D1804" s="16"/>
      <c r="E1804" s="16"/>
      <c r="F1804" s="16"/>
      <c r="G1804" s="16"/>
      <c r="H1804" s="17"/>
      <c r="I1804" s="16"/>
      <c r="J1804" s="18"/>
      <c r="K1804" s="16"/>
      <c r="L1804" s="15"/>
    </row>
    <row r="1805" spans="1:12" ht="15.75" customHeight="1" x14ac:dyDescent="0.2">
      <c r="A1805" s="16"/>
      <c r="B1805" s="16"/>
      <c r="C1805" s="16"/>
      <c r="D1805" s="16"/>
      <c r="E1805" s="16"/>
      <c r="F1805" s="16"/>
      <c r="G1805" s="16"/>
      <c r="H1805" s="17"/>
      <c r="I1805" s="16"/>
      <c r="J1805" s="18"/>
      <c r="K1805" s="16"/>
      <c r="L1805" s="15"/>
    </row>
    <row r="1806" spans="1:12" ht="15.75" customHeight="1" x14ac:dyDescent="0.2">
      <c r="A1806" s="16"/>
      <c r="B1806" s="16"/>
      <c r="C1806" s="16"/>
      <c r="D1806" s="16"/>
      <c r="E1806" s="16"/>
      <c r="F1806" s="16"/>
      <c r="G1806" s="16"/>
      <c r="H1806" s="17"/>
      <c r="I1806" s="16"/>
      <c r="J1806" s="18"/>
      <c r="K1806" s="16"/>
      <c r="L1806" s="15"/>
    </row>
    <row r="1807" spans="1:12" ht="15.75" customHeight="1" x14ac:dyDescent="0.2">
      <c r="A1807" s="16"/>
      <c r="B1807" s="16"/>
      <c r="C1807" s="16"/>
      <c r="D1807" s="16"/>
      <c r="E1807" s="16"/>
      <c r="F1807" s="16"/>
      <c r="G1807" s="16"/>
      <c r="H1807" s="17"/>
      <c r="I1807" s="16"/>
      <c r="J1807" s="18"/>
      <c r="K1807" s="16"/>
      <c r="L1807" s="15"/>
    </row>
    <row r="1808" spans="1:12" ht="15.75" customHeight="1" x14ac:dyDescent="0.2">
      <c r="A1808" s="16"/>
      <c r="B1808" s="16"/>
      <c r="C1808" s="16"/>
      <c r="D1808" s="16"/>
      <c r="E1808" s="16"/>
      <c r="F1808" s="16"/>
      <c r="G1808" s="16"/>
      <c r="H1808" s="17"/>
      <c r="I1808" s="16"/>
      <c r="J1808" s="18"/>
      <c r="K1808" s="16"/>
      <c r="L1808" s="15"/>
    </row>
    <row r="1809" spans="1:12" ht="15.75" customHeight="1" x14ac:dyDescent="0.2">
      <c r="A1809" s="16"/>
      <c r="B1809" s="16"/>
      <c r="C1809" s="16"/>
      <c r="D1809" s="16"/>
      <c r="E1809" s="16"/>
      <c r="F1809" s="16"/>
      <c r="G1809" s="16"/>
      <c r="H1809" s="17"/>
      <c r="I1809" s="16"/>
      <c r="J1809" s="18"/>
      <c r="K1809" s="16"/>
      <c r="L1809" s="15"/>
    </row>
    <row r="1810" spans="1:12" ht="15.75" customHeight="1" x14ac:dyDescent="0.2">
      <c r="A1810" s="16"/>
      <c r="B1810" s="16"/>
      <c r="C1810" s="16"/>
      <c r="D1810" s="16"/>
      <c r="E1810" s="16"/>
      <c r="F1810" s="16"/>
      <c r="G1810" s="16"/>
      <c r="H1810" s="17"/>
      <c r="I1810" s="16"/>
      <c r="J1810" s="18"/>
      <c r="K1810" s="16"/>
      <c r="L1810" s="15"/>
    </row>
    <row r="1811" spans="1:12" ht="15.75" customHeight="1" x14ac:dyDescent="0.2">
      <c r="A1811" s="16"/>
      <c r="B1811" s="16"/>
      <c r="C1811" s="16"/>
      <c r="D1811" s="16"/>
      <c r="E1811" s="16"/>
      <c r="F1811" s="16"/>
      <c r="G1811" s="16"/>
      <c r="H1811" s="17"/>
      <c r="I1811" s="16"/>
      <c r="J1811" s="18"/>
      <c r="K1811" s="16"/>
      <c r="L1811" s="15"/>
    </row>
    <row r="1812" spans="1:12" ht="15.75" customHeight="1" x14ac:dyDescent="0.2">
      <c r="A1812" s="16"/>
      <c r="B1812" s="16"/>
      <c r="C1812" s="16"/>
      <c r="D1812" s="16"/>
      <c r="E1812" s="16"/>
      <c r="F1812" s="16"/>
      <c r="G1812" s="16"/>
      <c r="H1812" s="17"/>
      <c r="I1812" s="16"/>
      <c r="J1812" s="18"/>
      <c r="K1812" s="16"/>
      <c r="L1812" s="15"/>
    </row>
    <row r="1813" spans="1:12" ht="15.75" customHeight="1" x14ac:dyDescent="0.2">
      <c r="A1813" s="16"/>
      <c r="B1813" s="16"/>
      <c r="C1813" s="16"/>
      <c r="D1813" s="16"/>
      <c r="E1813" s="16"/>
      <c r="F1813" s="16"/>
      <c r="G1813" s="16"/>
      <c r="H1813" s="17"/>
      <c r="I1813" s="16"/>
      <c r="J1813" s="18"/>
      <c r="K1813" s="16"/>
      <c r="L1813" s="15"/>
    </row>
    <row r="1814" spans="1:12" ht="15.75" customHeight="1" x14ac:dyDescent="0.2">
      <c r="A1814" s="16"/>
      <c r="B1814" s="16"/>
      <c r="C1814" s="16"/>
      <c r="D1814" s="16"/>
      <c r="E1814" s="16"/>
      <c r="F1814" s="16"/>
      <c r="G1814" s="16"/>
      <c r="H1814" s="17"/>
      <c r="I1814" s="16"/>
      <c r="J1814" s="18"/>
      <c r="K1814" s="16"/>
      <c r="L1814" s="15"/>
    </row>
    <row r="1815" spans="1:12" ht="15.75" customHeight="1" x14ac:dyDescent="0.2">
      <c r="A1815" s="16"/>
      <c r="B1815" s="16"/>
      <c r="C1815" s="16"/>
      <c r="D1815" s="16"/>
      <c r="E1815" s="16"/>
      <c r="F1815" s="16"/>
      <c r="G1815" s="16"/>
      <c r="H1815" s="17"/>
      <c r="I1815" s="16"/>
      <c r="J1815" s="18"/>
      <c r="K1815" s="16"/>
      <c r="L1815" s="15"/>
    </row>
    <row r="1816" spans="1:12" ht="15.75" customHeight="1" x14ac:dyDescent="0.2">
      <c r="A1816" s="16"/>
      <c r="B1816" s="16"/>
      <c r="C1816" s="16"/>
      <c r="D1816" s="16"/>
      <c r="E1816" s="16"/>
      <c r="F1816" s="16"/>
      <c r="G1816" s="16"/>
      <c r="H1816" s="17"/>
      <c r="I1816" s="16"/>
      <c r="J1816" s="18"/>
      <c r="K1816" s="16"/>
      <c r="L1816" s="15"/>
    </row>
    <row r="1817" spans="1:12" ht="15.75" customHeight="1" x14ac:dyDescent="0.2">
      <c r="A1817" s="16"/>
      <c r="B1817" s="16"/>
      <c r="C1817" s="16"/>
      <c r="D1817" s="16"/>
      <c r="E1817" s="16"/>
      <c r="F1817" s="16"/>
      <c r="G1817" s="16"/>
      <c r="H1817" s="17"/>
      <c r="I1817" s="16"/>
      <c r="J1817" s="18"/>
      <c r="K1817" s="16"/>
      <c r="L1817" s="15"/>
    </row>
    <row r="1818" spans="1:12" ht="15.75" customHeight="1" x14ac:dyDescent="0.2">
      <c r="A1818" s="16"/>
      <c r="B1818" s="16"/>
      <c r="C1818" s="16"/>
      <c r="D1818" s="16"/>
      <c r="E1818" s="16"/>
      <c r="F1818" s="16"/>
      <c r="G1818" s="16"/>
      <c r="H1818" s="17"/>
      <c r="I1818" s="16"/>
      <c r="J1818" s="18"/>
      <c r="K1818" s="16"/>
      <c r="L1818" s="15"/>
    </row>
    <row r="1819" spans="1:12" ht="15.75" customHeight="1" x14ac:dyDescent="0.2">
      <c r="A1819" s="16"/>
      <c r="B1819" s="16"/>
      <c r="C1819" s="16"/>
      <c r="D1819" s="16"/>
      <c r="E1819" s="16"/>
      <c r="F1819" s="16"/>
      <c r="G1819" s="16"/>
      <c r="H1819" s="17"/>
      <c r="I1819" s="16"/>
      <c r="J1819" s="18"/>
      <c r="K1819" s="16"/>
      <c r="L1819" s="15"/>
    </row>
    <row r="1820" spans="1:12" ht="15.75" customHeight="1" x14ac:dyDescent="0.2">
      <c r="A1820" s="16"/>
      <c r="B1820" s="16"/>
      <c r="C1820" s="16"/>
      <c r="D1820" s="16"/>
      <c r="E1820" s="16"/>
      <c r="F1820" s="16"/>
      <c r="G1820" s="16"/>
      <c r="H1820" s="17"/>
      <c r="I1820" s="16"/>
      <c r="J1820" s="18"/>
      <c r="K1820" s="16"/>
      <c r="L1820" s="15"/>
    </row>
    <row r="1821" spans="1:12" ht="15.75" customHeight="1" x14ac:dyDescent="0.2">
      <c r="A1821" s="16"/>
      <c r="B1821" s="16"/>
      <c r="C1821" s="16"/>
      <c r="D1821" s="16"/>
      <c r="E1821" s="16"/>
      <c r="F1821" s="16"/>
      <c r="G1821" s="16"/>
      <c r="H1821" s="17"/>
      <c r="I1821" s="16"/>
      <c r="J1821" s="18"/>
      <c r="K1821" s="16"/>
      <c r="L1821" s="15"/>
    </row>
    <row r="1822" spans="1:12" ht="15.75" customHeight="1" x14ac:dyDescent="0.2">
      <c r="A1822" s="16"/>
      <c r="B1822" s="16"/>
      <c r="C1822" s="16"/>
      <c r="D1822" s="16"/>
      <c r="E1822" s="16"/>
      <c r="F1822" s="16"/>
      <c r="G1822" s="16"/>
      <c r="H1822" s="17"/>
      <c r="I1822" s="16"/>
      <c r="J1822" s="18"/>
      <c r="K1822" s="16"/>
      <c r="L1822" s="15"/>
    </row>
    <row r="1823" spans="1:12" ht="15.75" customHeight="1" x14ac:dyDescent="0.2">
      <c r="A1823" s="16"/>
      <c r="B1823" s="16"/>
      <c r="C1823" s="16"/>
      <c r="D1823" s="16"/>
      <c r="E1823" s="16"/>
      <c r="F1823" s="16"/>
      <c r="G1823" s="16"/>
      <c r="H1823" s="17"/>
      <c r="I1823" s="16"/>
      <c r="J1823" s="18"/>
      <c r="K1823" s="16"/>
      <c r="L1823" s="15"/>
    </row>
    <row r="1824" spans="1:12" ht="15.75" customHeight="1" x14ac:dyDescent="0.2">
      <c r="A1824" s="16"/>
      <c r="B1824" s="16"/>
      <c r="C1824" s="16"/>
      <c r="D1824" s="16"/>
      <c r="E1824" s="16"/>
      <c r="F1824" s="16"/>
      <c r="G1824" s="16"/>
      <c r="H1824" s="17"/>
      <c r="I1824" s="16"/>
      <c r="J1824" s="18"/>
      <c r="K1824" s="16"/>
      <c r="L1824" s="15"/>
    </row>
    <row r="1825" spans="1:12" ht="15.75" customHeight="1" x14ac:dyDescent="0.2">
      <c r="A1825" s="16"/>
      <c r="B1825" s="16"/>
      <c r="C1825" s="16"/>
      <c r="D1825" s="16"/>
      <c r="E1825" s="16"/>
      <c r="F1825" s="16"/>
      <c r="G1825" s="16"/>
      <c r="H1825" s="17"/>
      <c r="I1825" s="16"/>
      <c r="J1825" s="18"/>
      <c r="K1825" s="16"/>
      <c r="L1825" s="15"/>
    </row>
    <row r="1826" spans="1:12" ht="15.75" customHeight="1" x14ac:dyDescent="0.2">
      <c r="A1826" s="16"/>
      <c r="B1826" s="16"/>
      <c r="C1826" s="16"/>
      <c r="D1826" s="16"/>
      <c r="E1826" s="16"/>
      <c r="F1826" s="16"/>
      <c r="G1826" s="16"/>
      <c r="H1826" s="17"/>
      <c r="I1826" s="16"/>
      <c r="J1826" s="18"/>
      <c r="K1826" s="16"/>
      <c r="L1826" s="15"/>
    </row>
    <row r="1827" spans="1:12" ht="15.75" customHeight="1" x14ac:dyDescent="0.2">
      <c r="A1827" s="16"/>
      <c r="B1827" s="16"/>
      <c r="C1827" s="16"/>
      <c r="D1827" s="16"/>
      <c r="E1827" s="16"/>
      <c r="F1827" s="16"/>
      <c r="G1827" s="16"/>
      <c r="H1827" s="17"/>
      <c r="I1827" s="16"/>
      <c r="J1827" s="18"/>
      <c r="K1827" s="16"/>
      <c r="L1827" s="15"/>
    </row>
    <row r="1828" spans="1:12" ht="15.75" customHeight="1" x14ac:dyDescent="0.2">
      <c r="A1828" s="16"/>
      <c r="B1828" s="16"/>
      <c r="C1828" s="16"/>
      <c r="D1828" s="16"/>
      <c r="E1828" s="16"/>
      <c r="F1828" s="16"/>
      <c r="G1828" s="16"/>
      <c r="H1828" s="17"/>
      <c r="I1828" s="16"/>
      <c r="J1828" s="18"/>
      <c r="K1828" s="16"/>
      <c r="L1828" s="15"/>
    </row>
    <row r="1829" spans="1:12" ht="15.75" customHeight="1" x14ac:dyDescent="0.2">
      <c r="A1829" s="16"/>
      <c r="B1829" s="16"/>
      <c r="C1829" s="16"/>
      <c r="D1829" s="16"/>
      <c r="E1829" s="16"/>
      <c r="F1829" s="16"/>
      <c r="G1829" s="16"/>
      <c r="H1829" s="17"/>
      <c r="I1829" s="16"/>
      <c r="J1829" s="18"/>
      <c r="K1829" s="16"/>
      <c r="L1829" s="15"/>
    </row>
    <row r="1830" spans="1:12" ht="15.75" customHeight="1" x14ac:dyDescent="0.2">
      <c r="A1830" s="16"/>
      <c r="B1830" s="16"/>
      <c r="C1830" s="16"/>
      <c r="D1830" s="16"/>
      <c r="E1830" s="16"/>
      <c r="F1830" s="16"/>
      <c r="G1830" s="16"/>
      <c r="H1830" s="17"/>
      <c r="I1830" s="16"/>
      <c r="J1830" s="18"/>
      <c r="K1830" s="16"/>
      <c r="L1830" s="15"/>
    </row>
    <row r="1831" spans="1:12" ht="15.75" customHeight="1" x14ac:dyDescent="0.2">
      <c r="A1831" s="16"/>
      <c r="B1831" s="16"/>
      <c r="C1831" s="16"/>
      <c r="D1831" s="16"/>
      <c r="E1831" s="16"/>
      <c r="F1831" s="16"/>
      <c r="G1831" s="16"/>
      <c r="H1831" s="17"/>
      <c r="I1831" s="16"/>
      <c r="J1831" s="18"/>
      <c r="K1831" s="16"/>
      <c r="L1831" s="15"/>
    </row>
    <row r="1832" spans="1:12" ht="15.75" customHeight="1" x14ac:dyDescent="0.2">
      <c r="A1832" s="16"/>
      <c r="B1832" s="16"/>
      <c r="C1832" s="16"/>
      <c r="D1832" s="16"/>
      <c r="E1832" s="16"/>
      <c r="F1832" s="16"/>
      <c r="G1832" s="16"/>
      <c r="H1832" s="17"/>
      <c r="I1832" s="16"/>
      <c r="J1832" s="18"/>
      <c r="K1832" s="16"/>
      <c r="L1832" s="15"/>
    </row>
    <row r="1833" spans="1:12" ht="15.75" customHeight="1" x14ac:dyDescent="0.2">
      <c r="A1833" s="16"/>
      <c r="B1833" s="16"/>
      <c r="C1833" s="16"/>
      <c r="D1833" s="16"/>
      <c r="E1833" s="16"/>
      <c r="F1833" s="16"/>
      <c r="G1833" s="16"/>
      <c r="H1833" s="17"/>
      <c r="I1833" s="16"/>
      <c r="J1833" s="18"/>
      <c r="K1833" s="16"/>
      <c r="L1833" s="15"/>
    </row>
    <row r="1834" spans="1:12" ht="15.75" customHeight="1" x14ac:dyDescent="0.2">
      <c r="A1834" s="16"/>
      <c r="B1834" s="16"/>
      <c r="C1834" s="16"/>
      <c r="D1834" s="16"/>
      <c r="E1834" s="16"/>
      <c r="F1834" s="16"/>
      <c r="G1834" s="16"/>
      <c r="H1834" s="17"/>
      <c r="I1834" s="16"/>
      <c r="J1834" s="18"/>
      <c r="K1834" s="16"/>
      <c r="L1834" s="15"/>
    </row>
    <row r="1835" spans="1:12" ht="15.75" customHeight="1" x14ac:dyDescent="0.2">
      <c r="A1835" s="16"/>
      <c r="B1835" s="16"/>
      <c r="C1835" s="16"/>
      <c r="D1835" s="16"/>
      <c r="E1835" s="16"/>
      <c r="F1835" s="16"/>
      <c r="G1835" s="16"/>
      <c r="H1835" s="17"/>
      <c r="I1835" s="16"/>
      <c r="J1835" s="18"/>
      <c r="K1835" s="16"/>
      <c r="L1835" s="15"/>
    </row>
    <row r="1836" spans="1:12" ht="15.75" customHeight="1" x14ac:dyDescent="0.2">
      <c r="A1836" s="16"/>
      <c r="B1836" s="16"/>
      <c r="C1836" s="16"/>
      <c r="D1836" s="16"/>
      <c r="E1836" s="16"/>
      <c r="F1836" s="16"/>
      <c r="G1836" s="16"/>
      <c r="H1836" s="17"/>
      <c r="I1836" s="16"/>
      <c r="J1836" s="18"/>
      <c r="K1836" s="16"/>
      <c r="L1836" s="15"/>
    </row>
    <row r="1837" spans="1:12" ht="15.75" customHeight="1" x14ac:dyDescent="0.2">
      <c r="A1837" s="16"/>
      <c r="B1837" s="16"/>
      <c r="C1837" s="16"/>
      <c r="D1837" s="16"/>
      <c r="E1837" s="16"/>
      <c r="F1837" s="16"/>
      <c r="G1837" s="16"/>
      <c r="H1837" s="17"/>
      <c r="I1837" s="16"/>
      <c r="J1837" s="18"/>
      <c r="K1837" s="16"/>
      <c r="L1837" s="15"/>
    </row>
    <row r="1838" spans="1:12" ht="15.75" customHeight="1" x14ac:dyDescent="0.2">
      <c r="A1838" s="16"/>
      <c r="B1838" s="16"/>
      <c r="C1838" s="16"/>
      <c r="D1838" s="16"/>
      <c r="E1838" s="16"/>
      <c r="F1838" s="16"/>
      <c r="G1838" s="16"/>
      <c r="H1838" s="17"/>
      <c r="I1838" s="16"/>
      <c r="J1838" s="18"/>
      <c r="K1838" s="16"/>
      <c r="L1838" s="15"/>
    </row>
    <row r="1839" spans="1:12" ht="15.75" customHeight="1" x14ac:dyDescent="0.2">
      <c r="A1839" s="16"/>
      <c r="B1839" s="16"/>
      <c r="C1839" s="16"/>
      <c r="D1839" s="16"/>
      <c r="E1839" s="16"/>
      <c r="F1839" s="16"/>
      <c r="G1839" s="16"/>
      <c r="H1839" s="17"/>
      <c r="I1839" s="16"/>
      <c r="J1839" s="18"/>
      <c r="K1839" s="16"/>
      <c r="L1839" s="15"/>
    </row>
    <row r="1840" spans="1:12" ht="15.75" customHeight="1" x14ac:dyDescent="0.2">
      <c r="A1840" s="16"/>
      <c r="B1840" s="16"/>
      <c r="C1840" s="16"/>
      <c r="D1840" s="16"/>
      <c r="E1840" s="16"/>
      <c r="F1840" s="16"/>
      <c r="G1840" s="16"/>
      <c r="H1840" s="17"/>
      <c r="I1840" s="16"/>
      <c r="J1840" s="18"/>
      <c r="K1840" s="16"/>
      <c r="L1840" s="15"/>
    </row>
    <row r="1841" spans="1:12" ht="15.75" customHeight="1" x14ac:dyDescent="0.2">
      <c r="A1841" s="16"/>
      <c r="B1841" s="16"/>
      <c r="C1841" s="16"/>
      <c r="D1841" s="16"/>
      <c r="E1841" s="16"/>
      <c r="F1841" s="16"/>
      <c r="G1841" s="16"/>
      <c r="H1841" s="17"/>
      <c r="I1841" s="16"/>
      <c r="J1841" s="18"/>
      <c r="K1841" s="16"/>
      <c r="L1841" s="15"/>
    </row>
    <row r="1842" spans="1:12" ht="15.75" customHeight="1" x14ac:dyDescent="0.2">
      <c r="A1842" s="16"/>
      <c r="B1842" s="16"/>
      <c r="C1842" s="16"/>
      <c r="D1842" s="16"/>
      <c r="E1842" s="16"/>
      <c r="F1842" s="16"/>
      <c r="G1842" s="16"/>
      <c r="H1842" s="17"/>
      <c r="I1842" s="16"/>
      <c r="J1842" s="18"/>
      <c r="K1842" s="16"/>
      <c r="L1842" s="15"/>
    </row>
    <row r="1843" spans="1:12" ht="15.75" customHeight="1" x14ac:dyDescent="0.2">
      <c r="A1843" s="16"/>
      <c r="B1843" s="16"/>
      <c r="C1843" s="16"/>
      <c r="D1843" s="16"/>
      <c r="E1843" s="16"/>
      <c r="F1843" s="16"/>
      <c r="G1843" s="16"/>
      <c r="H1843" s="17"/>
      <c r="I1843" s="16"/>
      <c r="J1843" s="18"/>
      <c r="K1843" s="16"/>
      <c r="L1843" s="15"/>
    </row>
    <row r="1844" spans="1:12" ht="15.75" customHeight="1" x14ac:dyDescent="0.2">
      <c r="A1844" s="16"/>
      <c r="B1844" s="16"/>
      <c r="C1844" s="16"/>
      <c r="D1844" s="16"/>
      <c r="E1844" s="16"/>
      <c r="F1844" s="16"/>
      <c r="G1844" s="16"/>
      <c r="H1844" s="17"/>
      <c r="I1844" s="16"/>
      <c r="J1844" s="18"/>
      <c r="K1844" s="16"/>
      <c r="L1844" s="15"/>
    </row>
    <row r="1845" spans="1:12" ht="15.75" customHeight="1" x14ac:dyDescent="0.2">
      <c r="A1845" s="16"/>
      <c r="B1845" s="16"/>
      <c r="C1845" s="16"/>
      <c r="D1845" s="16"/>
      <c r="E1845" s="16"/>
      <c r="F1845" s="16"/>
      <c r="G1845" s="16"/>
      <c r="H1845" s="17"/>
      <c r="I1845" s="16"/>
      <c r="J1845" s="18"/>
      <c r="K1845" s="16"/>
      <c r="L1845" s="15"/>
    </row>
    <row r="1846" spans="1:12" ht="15.75" customHeight="1" x14ac:dyDescent="0.2">
      <c r="A1846" s="16"/>
      <c r="B1846" s="16"/>
      <c r="C1846" s="16"/>
      <c r="D1846" s="16"/>
      <c r="E1846" s="16"/>
      <c r="F1846" s="16"/>
      <c r="G1846" s="16"/>
      <c r="H1846" s="17"/>
      <c r="I1846" s="16"/>
      <c r="J1846" s="18"/>
      <c r="K1846" s="16"/>
      <c r="L1846" s="15"/>
    </row>
    <row r="1847" spans="1:12" ht="15.75" customHeight="1" x14ac:dyDescent="0.2">
      <c r="A1847" s="16"/>
      <c r="B1847" s="16"/>
      <c r="C1847" s="16"/>
      <c r="D1847" s="16"/>
      <c r="E1847" s="16"/>
      <c r="F1847" s="16"/>
      <c r="G1847" s="16"/>
      <c r="H1847" s="17"/>
      <c r="I1847" s="16"/>
      <c r="J1847" s="18"/>
      <c r="K1847" s="16"/>
      <c r="L1847" s="15"/>
    </row>
    <row r="1848" spans="1:12" ht="15.75" customHeight="1" x14ac:dyDescent="0.2">
      <c r="A1848" s="16"/>
      <c r="B1848" s="16"/>
      <c r="C1848" s="16"/>
      <c r="D1848" s="16"/>
      <c r="E1848" s="16"/>
      <c r="F1848" s="16"/>
      <c r="G1848" s="16"/>
      <c r="H1848" s="17"/>
      <c r="I1848" s="16"/>
      <c r="J1848" s="18"/>
      <c r="K1848" s="16"/>
      <c r="L1848" s="15"/>
    </row>
    <row r="1849" spans="1:12" ht="15.75" customHeight="1" x14ac:dyDescent="0.2">
      <c r="A1849" s="16"/>
      <c r="B1849" s="16"/>
      <c r="C1849" s="16"/>
      <c r="D1849" s="16"/>
      <c r="E1849" s="16"/>
      <c r="F1849" s="16"/>
      <c r="G1849" s="16"/>
      <c r="H1849" s="17"/>
      <c r="I1849" s="16"/>
      <c r="J1849" s="18"/>
      <c r="K1849" s="16"/>
      <c r="L1849" s="15"/>
    </row>
    <row r="1850" spans="1:12" ht="15.75" customHeight="1" x14ac:dyDescent="0.2">
      <c r="A1850" s="16"/>
      <c r="B1850" s="16"/>
      <c r="C1850" s="16"/>
      <c r="D1850" s="16"/>
      <c r="E1850" s="16"/>
      <c r="F1850" s="16"/>
      <c r="G1850" s="16"/>
      <c r="H1850" s="17"/>
      <c r="I1850" s="16"/>
      <c r="J1850" s="18"/>
      <c r="K1850" s="16"/>
      <c r="L1850" s="15"/>
    </row>
    <row r="1851" spans="1:12" ht="15.75" customHeight="1" x14ac:dyDescent="0.2">
      <c r="A1851" s="16"/>
      <c r="B1851" s="16"/>
      <c r="C1851" s="16"/>
      <c r="D1851" s="16"/>
      <c r="E1851" s="16"/>
      <c r="F1851" s="16"/>
      <c r="G1851" s="16"/>
      <c r="H1851" s="17"/>
      <c r="I1851" s="16"/>
      <c r="J1851" s="18"/>
      <c r="K1851" s="16"/>
      <c r="L1851" s="15"/>
    </row>
    <row r="1852" spans="1:12" ht="15.75" customHeight="1" x14ac:dyDescent="0.2">
      <c r="A1852" s="16"/>
      <c r="B1852" s="16"/>
      <c r="C1852" s="16"/>
      <c r="D1852" s="16"/>
      <c r="E1852" s="16"/>
      <c r="F1852" s="16"/>
      <c r="G1852" s="16"/>
      <c r="H1852" s="17"/>
      <c r="I1852" s="16"/>
      <c r="J1852" s="18"/>
      <c r="K1852" s="16"/>
      <c r="L1852" s="15"/>
    </row>
    <row r="1853" spans="1:12" ht="15.75" customHeight="1" x14ac:dyDescent="0.2">
      <c r="A1853" s="16"/>
      <c r="B1853" s="16"/>
      <c r="C1853" s="16"/>
      <c r="D1853" s="16"/>
      <c r="E1853" s="16"/>
      <c r="F1853" s="16"/>
      <c r="G1853" s="16"/>
      <c r="H1853" s="17"/>
      <c r="I1853" s="16"/>
      <c r="J1853" s="18"/>
      <c r="K1853" s="16"/>
      <c r="L1853" s="15"/>
    </row>
    <row r="1854" spans="1:12" ht="15.75" customHeight="1" x14ac:dyDescent="0.2">
      <c r="A1854" s="16"/>
      <c r="B1854" s="16"/>
      <c r="C1854" s="16"/>
      <c r="D1854" s="16"/>
      <c r="E1854" s="16"/>
      <c r="F1854" s="16"/>
      <c r="G1854" s="16"/>
      <c r="H1854" s="17"/>
      <c r="I1854" s="16"/>
      <c r="J1854" s="18"/>
      <c r="K1854" s="16"/>
      <c r="L1854" s="15"/>
    </row>
    <row r="1855" spans="1:12" ht="15.75" customHeight="1" x14ac:dyDescent="0.2">
      <c r="A1855" s="16"/>
      <c r="B1855" s="16"/>
      <c r="C1855" s="16"/>
      <c r="D1855" s="16"/>
      <c r="E1855" s="16"/>
      <c r="F1855" s="16"/>
      <c r="G1855" s="16"/>
      <c r="H1855" s="17"/>
      <c r="I1855" s="16"/>
      <c r="J1855" s="18"/>
      <c r="K1855" s="16"/>
      <c r="L1855" s="15"/>
    </row>
    <row r="1856" spans="1:12" ht="15.75" customHeight="1" x14ac:dyDescent="0.2">
      <c r="A1856" s="16"/>
      <c r="B1856" s="16"/>
      <c r="C1856" s="16"/>
      <c r="D1856" s="16"/>
      <c r="E1856" s="16"/>
      <c r="F1856" s="16"/>
      <c r="G1856" s="16"/>
      <c r="H1856" s="17"/>
      <c r="I1856" s="16"/>
      <c r="J1856" s="18"/>
      <c r="K1856" s="16"/>
      <c r="L1856" s="15"/>
    </row>
    <row r="1857" spans="1:12" ht="15.75" customHeight="1" x14ac:dyDescent="0.2">
      <c r="A1857" s="16"/>
      <c r="B1857" s="16"/>
      <c r="C1857" s="16"/>
      <c r="D1857" s="16"/>
      <c r="E1857" s="16"/>
      <c r="F1857" s="16"/>
      <c r="G1857" s="16"/>
      <c r="H1857" s="17"/>
      <c r="I1857" s="16"/>
      <c r="J1857" s="18"/>
      <c r="K1857" s="16"/>
      <c r="L1857" s="15"/>
    </row>
    <row r="1858" spans="1:12" ht="15.75" customHeight="1" x14ac:dyDescent="0.2">
      <c r="A1858" s="16"/>
      <c r="B1858" s="16"/>
      <c r="C1858" s="16"/>
      <c r="D1858" s="16"/>
      <c r="E1858" s="16"/>
      <c r="F1858" s="16"/>
      <c r="G1858" s="16"/>
      <c r="H1858" s="17"/>
      <c r="I1858" s="16"/>
      <c r="J1858" s="18"/>
      <c r="K1858" s="16"/>
      <c r="L1858" s="15"/>
    </row>
    <row r="1859" spans="1:12" ht="15.75" customHeight="1" x14ac:dyDescent="0.2">
      <c r="A1859" s="16"/>
      <c r="B1859" s="16"/>
      <c r="C1859" s="16"/>
      <c r="D1859" s="16"/>
      <c r="E1859" s="16"/>
      <c r="F1859" s="16"/>
      <c r="G1859" s="16"/>
      <c r="H1859" s="17"/>
      <c r="I1859" s="16"/>
      <c r="J1859" s="18"/>
      <c r="K1859" s="16"/>
      <c r="L1859" s="15"/>
    </row>
    <row r="1860" spans="1:12" ht="15.75" customHeight="1" x14ac:dyDescent="0.2">
      <c r="A1860" s="16"/>
      <c r="B1860" s="16"/>
      <c r="C1860" s="16"/>
      <c r="D1860" s="16"/>
      <c r="E1860" s="16"/>
      <c r="F1860" s="16"/>
      <c r="G1860" s="16"/>
      <c r="H1860" s="17"/>
      <c r="I1860" s="16"/>
      <c r="J1860" s="18"/>
      <c r="K1860" s="16"/>
      <c r="L1860" s="15"/>
    </row>
    <row r="1861" spans="1:12" ht="15.75" customHeight="1" x14ac:dyDescent="0.2">
      <c r="A1861" s="16"/>
      <c r="B1861" s="16"/>
      <c r="C1861" s="16"/>
      <c r="D1861" s="16"/>
      <c r="E1861" s="16"/>
      <c r="F1861" s="16"/>
      <c r="G1861" s="16"/>
      <c r="H1861" s="17"/>
      <c r="I1861" s="16"/>
      <c r="J1861" s="18"/>
      <c r="K1861" s="16"/>
      <c r="L1861" s="15"/>
    </row>
    <row r="1862" spans="1:12" ht="15.75" customHeight="1" x14ac:dyDescent="0.2">
      <c r="A1862" s="16"/>
      <c r="B1862" s="16"/>
      <c r="C1862" s="16"/>
      <c r="D1862" s="16"/>
      <c r="E1862" s="16"/>
      <c r="F1862" s="16"/>
      <c r="G1862" s="16"/>
      <c r="H1862" s="17"/>
      <c r="I1862" s="16"/>
      <c r="J1862" s="18"/>
      <c r="K1862" s="16"/>
      <c r="L1862" s="15"/>
    </row>
    <row r="1863" spans="1:12" ht="15.75" customHeight="1" x14ac:dyDescent="0.2">
      <c r="A1863" s="16"/>
      <c r="B1863" s="16"/>
      <c r="C1863" s="16"/>
      <c r="D1863" s="16"/>
      <c r="E1863" s="16"/>
      <c r="F1863" s="16"/>
      <c r="G1863" s="16"/>
      <c r="H1863" s="17"/>
      <c r="I1863" s="16"/>
      <c r="J1863" s="18"/>
      <c r="K1863" s="16"/>
      <c r="L1863" s="15"/>
    </row>
    <row r="1864" spans="1:12" ht="15.75" customHeight="1" x14ac:dyDescent="0.2">
      <c r="A1864" s="16"/>
      <c r="B1864" s="16"/>
      <c r="C1864" s="16"/>
      <c r="D1864" s="16"/>
      <c r="E1864" s="16"/>
      <c r="F1864" s="16"/>
      <c r="G1864" s="16"/>
      <c r="H1864" s="17"/>
      <c r="I1864" s="16"/>
      <c r="J1864" s="18"/>
      <c r="K1864" s="16"/>
      <c r="L1864" s="15"/>
    </row>
    <row r="1865" spans="1:12" ht="15.75" customHeight="1" x14ac:dyDescent="0.2">
      <c r="A1865" s="16"/>
      <c r="B1865" s="16"/>
      <c r="C1865" s="16"/>
      <c r="D1865" s="16"/>
      <c r="E1865" s="16"/>
      <c r="F1865" s="16"/>
      <c r="G1865" s="16"/>
      <c r="H1865" s="17"/>
      <c r="I1865" s="16"/>
      <c r="J1865" s="18"/>
      <c r="K1865" s="16"/>
      <c r="L1865" s="15"/>
    </row>
    <row r="1866" spans="1:12" ht="15.75" customHeight="1" x14ac:dyDescent="0.2">
      <c r="A1866" s="16"/>
      <c r="B1866" s="16"/>
      <c r="C1866" s="16"/>
      <c r="D1866" s="16"/>
      <c r="E1866" s="16"/>
      <c r="F1866" s="16"/>
      <c r="G1866" s="16"/>
      <c r="H1866" s="17"/>
      <c r="I1866" s="16"/>
      <c r="J1866" s="18"/>
      <c r="K1866" s="16"/>
      <c r="L1866" s="15"/>
    </row>
    <row r="1867" spans="1:12" ht="15.75" customHeight="1" x14ac:dyDescent="0.2">
      <c r="A1867" s="16"/>
      <c r="B1867" s="16"/>
      <c r="C1867" s="16"/>
      <c r="D1867" s="16"/>
      <c r="E1867" s="16"/>
      <c r="F1867" s="16"/>
      <c r="G1867" s="16"/>
      <c r="H1867" s="17"/>
      <c r="I1867" s="16"/>
      <c r="J1867" s="18"/>
      <c r="K1867" s="16"/>
      <c r="L1867" s="15"/>
    </row>
    <row r="1868" spans="1:12" ht="15.75" customHeight="1" x14ac:dyDescent="0.2">
      <c r="A1868" s="16"/>
      <c r="B1868" s="16"/>
      <c r="C1868" s="16"/>
      <c r="D1868" s="16"/>
      <c r="E1868" s="16"/>
      <c r="F1868" s="16"/>
      <c r="G1868" s="16"/>
      <c r="H1868" s="17"/>
      <c r="I1868" s="16"/>
      <c r="J1868" s="18"/>
      <c r="K1868" s="16"/>
      <c r="L1868" s="15"/>
    </row>
    <row r="1869" spans="1:12" ht="15.75" customHeight="1" x14ac:dyDescent="0.2">
      <c r="A1869" s="16"/>
      <c r="B1869" s="16"/>
      <c r="C1869" s="16"/>
      <c r="D1869" s="16"/>
      <c r="E1869" s="16"/>
      <c r="F1869" s="16"/>
      <c r="G1869" s="16"/>
      <c r="H1869" s="17"/>
      <c r="I1869" s="16"/>
      <c r="J1869" s="18"/>
      <c r="K1869" s="16"/>
      <c r="L1869" s="15"/>
    </row>
    <row r="1870" spans="1:12" ht="15.75" customHeight="1" x14ac:dyDescent="0.2">
      <c r="A1870" s="16"/>
      <c r="B1870" s="16"/>
      <c r="C1870" s="16"/>
      <c r="D1870" s="16"/>
      <c r="E1870" s="16"/>
      <c r="F1870" s="16"/>
      <c r="G1870" s="16"/>
      <c r="H1870" s="17"/>
      <c r="I1870" s="16"/>
      <c r="J1870" s="18"/>
      <c r="K1870" s="16"/>
      <c r="L1870" s="15"/>
    </row>
    <row r="1871" spans="1:12" ht="15.75" customHeight="1" x14ac:dyDescent="0.2">
      <c r="A1871" s="16"/>
      <c r="B1871" s="16"/>
      <c r="C1871" s="16"/>
      <c r="D1871" s="16"/>
      <c r="E1871" s="16"/>
      <c r="F1871" s="16"/>
      <c r="G1871" s="16"/>
      <c r="H1871" s="17"/>
      <c r="I1871" s="16"/>
      <c r="J1871" s="18"/>
      <c r="K1871" s="16"/>
      <c r="L1871" s="15"/>
    </row>
    <row r="1872" spans="1:12" ht="15.75" customHeight="1" x14ac:dyDescent="0.2">
      <c r="A1872" s="16"/>
      <c r="B1872" s="16"/>
      <c r="C1872" s="16"/>
      <c r="D1872" s="16"/>
      <c r="E1872" s="16"/>
      <c r="F1872" s="16"/>
      <c r="G1872" s="16"/>
      <c r="H1872" s="17"/>
      <c r="I1872" s="16"/>
      <c r="J1872" s="18"/>
      <c r="K1872" s="16"/>
      <c r="L1872" s="15"/>
    </row>
    <row r="1873" spans="1:12" ht="15.75" customHeight="1" x14ac:dyDescent="0.2">
      <c r="A1873" s="16"/>
      <c r="B1873" s="16"/>
      <c r="C1873" s="16"/>
      <c r="D1873" s="16"/>
      <c r="E1873" s="16"/>
      <c r="F1873" s="16"/>
      <c r="G1873" s="16"/>
      <c r="H1873" s="17"/>
      <c r="I1873" s="16"/>
      <c r="J1873" s="18"/>
      <c r="K1873" s="16"/>
      <c r="L1873" s="15"/>
    </row>
    <row r="1874" spans="1:12" ht="15.75" customHeight="1" x14ac:dyDescent="0.2">
      <c r="A1874" s="16"/>
      <c r="B1874" s="16"/>
      <c r="C1874" s="16"/>
      <c r="D1874" s="16"/>
      <c r="E1874" s="16"/>
      <c r="F1874" s="16"/>
      <c r="G1874" s="16"/>
      <c r="H1874" s="17"/>
      <c r="I1874" s="16"/>
      <c r="J1874" s="18"/>
      <c r="K1874" s="16"/>
      <c r="L1874" s="15"/>
    </row>
    <row r="1875" spans="1:12" ht="15.75" customHeight="1" x14ac:dyDescent="0.2">
      <c r="A1875" s="16"/>
      <c r="B1875" s="16"/>
      <c r="C1875" s="16"/>
      <c r="D1875" s="16"/>
      <c r="E1875" s="16"/>
      <c r="F1875" s="16"/>
      <c r="G1875" s="16"/>
      <c r="H1875" s="17"/>
      <c r="I1875" s="16"/>
      <c r="J1875" s="18"/>
      <c r="K1875" s="16"/>
      <c r="L1875" s="15"/>
    </row>
    <row r="1876" spans="1:12" ht="15.75" customHeight="1" x14ac:dyDescent="0.2">
      <c r="A1876" s="16"/>
      <c r="B1876" s="16"/>
      <c r="C1876" s="16"/>
      <c r="D1876" s="16"/>
      <c r="E1876" s="16"/>
      <c r="F1876" s="16"/>
      <c r="G1876" s="16"/>
      <c r="H1876" s="17"/>
      <c r="I1876" s="16"/>
      <c r="J1876" s="18"/>
      <c r="K1876" s="16"/>
      <c r="L1876" s="15"/>
    </row>
    <row r="1877" spans="1:12" ht="15.75" customHeight="1" x14ac:dyDescent="0.2">
      <c r="A1877" s="16"/>
      <c r="B1877" s="16"/>
      <c r="C1877" s="16"/>
      <c r="D1877" s="16"/>
      <c r="E1877" s="16"/>
      <c r="F1877" s="16"/>
      <c r="G1877" s="16"/>
      <c r="H1877" s="17"/>
      <c r="I1877" s="16"/>
      <c r="J1877" s="18"/>
      <c r="K1877" s="16"/>
      <c r="L1877" s="15"/>
    </row>
    <row r="1878" spans="1:12" ht="15.75" customHeight="1" x14ac:dyDescent="0.2">
      <c r="A1878" s="16"/>
      <c r="B1878" s="16"/>
      <c r="C1878" s="16"/>
      <c r="D1878" s="16"/>
      <c r="E1878" s="16"/>
      <c r="F1878" s="16"/>
      <c r="G1878" s="16"/>
      <c r="H1878" s="17"/>
      <c r="I1878" s="16"/>
      <c r="J1878" s="18"/>
      <c r="K1878" s="16"/>
      <c r="L1878" s="15"/>
    </row>
    <row r="1879" spans="1:12" ht="15.75" customHeight="1" x14ac:dyDescent="0.2">
      <c r="A1879" s="16"/>
      <c r="B1879" s="16"/>
      <c r="C1879" s="16"/>
      <c r="D1879" s="16"/>
      <c r="E1879" s="16"/>
      <c r="F1879" s="16"/>
      <c r="G1879" s="16"/>
      <c r="H1879" s="17"/>
      <c r="I1879" s="16"/>
      <c r="J1879" s="18"/>
      <c r="K1879" s="16"/>
      <c r="L1879" s="15"/>
    </row>
    <row r="1880" spans="1:12" ht="15.75" customHeight="1" x14ac:dyDescent="0.2">
      <c r="A1880" s="16"/>
      <c r="B1880" s="16"/>
      <c r="C1880" s="16"/>
      <c r="D1880" s="16"/>
      <c r="E1880" s="16"/>
      <c r="F1880" s="16"/>
      <c r="G1880" s="16"/>
      <c r="H1880" s="17"/>
      <c r="I1880" s="16"/>
      <c r="J1880" s="18"/>
      <c r="K1880" s="16"/>
      <c r="L1880" s="15"/>
    </row>
    <row r="1881" spans="1:12" ht="15.75" customHeight="1" x14ac:dyDescent="0.2">
      <c r="A1881" s="16"/>
      <c r="B1881" s="16"/>
      <c r="C1881" s="16"/>
      <c r="D1881" s="16"/>
      <c r="E1881" s="16"/>
      <c r="F1881" s="16"/>
      <c r="G1881" s="16"/>
      <c r="H1881" s="17"/>
      <c r="I1881" s="16"/>
      <c r="J1881" s="18"/>
      <c r="K1881" s="16"/>
      <c r="L1881" s="15"/>
    </row>
    <row r="1882" spans="1:12" ht="15.75" customHeight="1" x14ac:dyDescent="0.2">
      <c r="A1882" s="16"/>
      <c r="B1882" s="16"/>
      <c r="C1882" s="16"/>
      <c r="D1882" s="16"/>
      <c r="E1882" s="16"/>
      <c r="F1882" s="16"/>
      <c r="G1882" s="16"/>
      <c r="H1882" s="17"/>
      <c r="I1882" s="16"/>
      <c r="J1882" s="18"/>
      <c r="K1882" s="16"/>
      <c r="L1882" s="15"/>
    </row>
    <row r="1883" spans="1:12" ht="15.75" customHeight="1" x14ac:dyDescent="0.2">
      <c r="A1883" s="16"/>
      <c r="B1883" s="16"/>
      <c r="C1883" s="16"/>
      <c r="D1883" s="16"/>
      <c r="E1883" s="16"/>
      <c r="F1883" s="16"/>
      <c r="G1883" s="16"/>
      <c r="H1883" s="17"/>
      <c r="I1883" s="16"/>
      <c r="J1883" s="18"/>
      <c r="K1883" s="16"/>
      <c r="L1883" s="15"/>
    </row>
    <row r="1884" spans="1:12" ht="15.75" customHeight="1" x14ac:dyDescent="0.2">
      <c r="A1884" s="16"/>
      <c r="B1884" s="16"/>
      <c r="C1884" s="16"/>
      <c r="D1884" s="16"/>
      <c r="E1884" s="16"/>
      <c r="F1884" s="16"/>
      <c r="G1884" s="16"/>
      <c r="H1884" s="17"/>
      <c r="I1884" s="16"/>
      <c r="J1884" s="18"/>
      <c r="K1884" s="16"/>
      <c r="L1884" s="15"/>
    </row>
    <row r="1885" spans="1:12" ht="15.75" customHeight="1" x14ac:dyDescent="0.2">
      <c r="A1885" s="16"/>
      <c r="B1885" s="16"/>
      <c r="C1885" s="16"/>
      <c r="D1885" s="16"/>
      <c r="E1885" s="16"/>
      <c r="F1885" s="16"/>
      <c r="G1885" s="16"/>
      <c r="H1885" s="17"/>
      <c r="I1885" s="16"/>
      <c r="J1885" s="18"/>
      <c r="K1885" s="16"/>
      <c r="L1885" s="15"/>
    </row>
    <row r="1886" spans="1:12" ht="15.75" customHeight="1" x14ac:dyDescent="0.2">
      <c r="A1886" s="16"/>
      <c r="B1886" s="16"/>
      <c r="C1886" s="16"/>
      <c r="D1886" s="16"/>
      <c r="E1886" s="16"/>
      <c r="F1886" s="16"/>
      <c r="G1886" s="16"/>
      <c r="H1886" s="17"/>
      <c r="I1886" s="16"/>
      <c r="J1886" s="18"/>
      <c r="K1886" s="16"/>
      <c r="L1886" s="15"/>
    </row>
    <row r="1887" spans="1:12" ht="15.75" customHeight="1" x14ac:dyDescent="0.2">
      <c r="A1887" s="16"/>
      <c r="B1887" s="16"/>
      <c r="C1887" s="16"/>
      <c r="D1887" s="16"/>
      <c r="E1887" s="16"/>
      <c r="F1887" s="16"/>
      <c r="G1887" s="16"/>
      <c r="H1887" s="17"/>
      <c r="I1887" s="16"/>
      <c r="J1887" s="18"/>
      <c r="K1887" s="16"/>
      <c r="L1887" s="15"/>
    </row>
    <row r="1888" spans="1:12" ht="15.75" customHeight="1" x14ac:dyDescent="0.2">
      <c r="A1888" s="16"/>
      <c r="B1888" s="16"/>
      <c r="C1888" s="16"/>
      <c r="D1888" s="16"/>
      <c r="E1888" s="16"/>
      <c r="F1888" s="16"/>
      <c r="G1888" s="16"/>
      <c r="H1888" s="17"/>
      <c r="I1888" s="16"/>
      <c r="J1888" s="18"/>
      <c r="K1888" s="16"/>
      <c r="L1888" s="15"/>
    </row>
    <row r="1889" spans="1:12" ht="15.75" customHeight="1" x14ac:dyDescent="0.2">
      <c r="A1889" s="16"/>
      <c r="B1889" s="16"/>
      <c r="C1889" s="16"/>
      <c r="D1889" s="16"/>
      <c r="E1889" s="16"/>
      <c r="F1889" s="16"/>
      <c r="G1889" s="16"/>
      <c r="H1889" s="17"/>
      <c r="I1889" s="16"/>
      <c r="J1889" s="18"/>
      <c r="K1889" s="16"/>
      <c r="L1889" s="15"/>
    </row>
    <row r="1890" spans="1:12" ht="15.75" customHeight="1" x14ac:dyDescent="0.2">
      <c r="A1890" s="16"/>
      <c r="B1890" s="16"/>
      <c r="C1890" s="16"/>
      <c r="D1890" s="16"/>
      <c r="E1890" s="16"/>
      <c r="F1890" s="16"/>
      <c r="G1890" s="16"/>
      <c r="H1890" s="17"/>
      <c r="I1890" s="16"/>
      <c r="J1890" s="18"/>
      <c r="K1890" s="16"/>
      <c r="L1890" s="15"/>
    </row>
    <row r="1891" spans="1:12" ht="15.75" customHeight="1" x14ac:dyDescent="0.2">
      <c r="A1891" s="16"/>
      <c r="B1891" s="16"/>
      <c r="C1891" s="16"/>
      <c r="D1891" s="16"/>
      <c r="E1891" s="16"/>
      <c r="F1891" s="16"/>
      <c r="G1891" s="16"/>
      <c r="H1891" s="17"/>
      <c r="I1891" s="16"/>
      <c r="J1891" s="18"/>
      <c r="K1891" s="16"/>
      <c r="L1891" s="15"/>
    </row>
    <row r="1892" spans="1:12" ht="15.75" customHeight="1" x14ac:dyDescent="0.2">
      <c r="A1892" s="16"/>
      <c r="B1892" s="16"/>
      <c r="C1892" s="16"/>
      <c r="D1892" s="16"/>
      <c r="E1892" s="16"/>
      <c r="F1892" s="16"/>
      <c r="G1892" s="16"/>
      <c r="H1892" s="17"/>
      <c r="I1892" s="16"/>
      <c r="J1892" s="18"/>
      <c r="K1892" s="16"/>
      <c r="L1892" s="15"/>
    </row>
    <row r="1893" spans="1:12" ht="15.75" customHeight="1" x14ac:dyDescent="0.2">
      <c r="A1893" s="16"/>
      <c r="B1893" s="16"/>
      <c r="C1893" s="16"/>
      <c r="D1893" s="16"/>
      <c r="E1893" s="16"/>
      <c r="F1893" s="16"/>
      <c r="G1893" s="16"/>
      <c r="H1893" s="17"/>
      <c r="I1893" s="16"/>
      <c r="J1893" s="18"/>
      <c r="K1893" s="16"/>
      <c r="L1893" s="15"/>
    </row>
    <row r="1894" spans="1:12" ht="15.75" customHeight="1" x14ac:dyDescent="0.2">
      <c r="A1894" s="16"/>
      <c r="B1894" s="16"/>
      <c r="C1894" s="16"/>
      <c r="D1894" s="16"/>
      <c r="E1894" s="16"/>
      <c r="F1894" s="16"/>
      <c r="G1894" s="16"/>
      <c r="H1894" s="17"/>
      <c r="I1894" s="16"/>
      <c r="J1894" s="18"/>
      <c r="K1894" s="16"/>
      <c r="L1894" s="15"/>
    </row>
    <row r="1895" spans="1:12" ht="15.75" customHeight="1" x14ac:dyDescent="0.2">
      <c r="A1895" s="16"/>
      <c r="B1895" s="16"/>
      <c r="C1895" s="16"/>
      <c r="D1895" s="16"/>
      <c r="E1895" s="16"/>
      <c r="F1895" s="16"/>
      <c r="G1895" s="16"/>
      <c r="H1895" s="17"/>
      <c r="I1895" s="16"/>
      <c r="J1895" s="18"/>
      <c r="K1895" s="16"/>
      <c r="L1895" s="15"/>
    </row>
    <row r="1896" spans="1:12" ht="15.75" customHeight="1" x14ac:dyDescent="0.2">
      <c r="A1896" s="16"/>
      <c r="B1896" s="16"/>
      <c r="C1896" s="16"/>
      <c r="D1896" s="16"/>
      <c r="E1896" s="16"/>
      <c r="F1896" s="16"/>
      <c r="G1896" s="16"/>
      <c r="H1896" s="17"/>
      <c r="I1896" s="16"/>
      <c r="J1896" s="18"/>
      <c r="K1896" s="16"/>
      <c r="L1896" s="15"/>
    </row>
    <row r="1897" spans="1:12" ht="15.75" customHeight="1" x14ac:dyDescent="0.2">
      <c r="A1897" s="16"/>
      <c r="B1897" s="16"/>
      <c r="C1897" s="16"/>
      <c r="D1897" s="16"/>
      <c r="E1897" s="16"/>
      <c r="F1897" s="16"/>
      <c r="G1897" s="16"/>
      <c r="H1897" s="17"/>
      <c r="I1897" s="16"/>
      <c r="J1897" s="18"/>
      <c r="K1897" s="16"/>
      <c r="L1897" s="15"/>
    </row>
    <row r="1898" spans="1:12" ht="15.75" customHeight="1" x14ac:dyDescent="0.2">
      <c r="A1898" s="16"/>
      <c r="B1898" s="16"/>
      <c r="C1898" s="16"/>
      <c r="D1898" s="16"/>
      <c r="E1898" s="16"/>
      <c r="F1898" s="16"/>
      <c r="G1898" s="16"/>
      <c r="H1898" s="17"/>
      <c r="I1898" s="16"/>
      <c r="J1898" s="18"/>
      <c r="K1898" s="16"/>
      <c r="L1898" s="15"/>
    </row>
    <row r="1899" spans="1:12" ht="15.75" customHeight="1" x14ac:dyDescent="0.2">
      <c r="A1899" s="16"/>
      <c r="B1899" s="16"/>
      <c r="C1899" s="16"/>
      <c r="D1899" s="16"/>
      <c r="E1899" s="16"/>
      <c r="F1899" s="16"/>
      <c r="G1899" s="16"/>
      <c r="H1899" s="17"/>
      <c r="I1899" s="16"/>
      <c r="J1899" s="18"/>
      <c r="K1899" s="16"/>
      <c r="L1899" s="15"/>
    </row>
    <row r="1900" spans="1:12" ht="15.75" customHeight="1" x14ac:dyDescent="0.2">
      <c r="A1900" s="16"/>
      <c r="B1900" s="16"/>
      <c r="C1900" s="16"/>
      <c r="D1900" s="16"/>
      <c r="E1900" s="16"/>
      <c r="F1900" s="16"/>
      <c r="G1900" s="16"/>
      <c r="H1900" s="17"/>
      <c r="I1900" s="16"/>
      <c r="J1900" s="18"/>
      <c r="K1900" s="16"/>
      <c r="L1900" s="15"/>
    </row>
    <row r="1901" spans="1:12" ht="15.75" customHeight="1" x14ac:dyDescent="0.2">
      <c r="A1901" s="16"/>
      <c r="B1901" s="16"/>
      <c r="C1901" s="16"/>
      <c r="D1901" s="16"/>
      <c r="E1901" s="16"/>
      <c r="F1901" s="16"/>
      <c r="G1901" s="16"/>
      <c r="H1901" s="17"/>
      <c r="I1901" s="16"/>
      <c r="J1901" s="18"/>
      <c r="K1901" s="16"/>
      <c r="L1901" s="15"/>
    </row>
    <row r="1902" spans="1:12" ht="15.75" customHeight="1" x14ac:dyDescent="0.2">
      <c r="A1902" s="16"/>
      <c r="B1902" s="16"/>
      <c r="C1902" s="16"/>
      <c r="D1902" s="16"/>
      <c r="E1902" s="16"/>
      <c r="F1902" s="16"/>
      <c r="G1902" s="16"/>
      <c r="H1902" s="17"/>
      <c r="I1902" s="16"/>
      <c r="J1902" s="18"/>
      <c r="K1902" s="16"/>
      <c r="L1902" s="15"/>
    </row>
    <row r="1903" spans="1:12" ht="15.75" customHeight="1" x14ac:dyDescent="0.2">
      <c r="A1903" s="16"/>
      <c r="B1903" s="16"/>
      <c r="C1903" s="16"/>
      <c r="D1903" s="16"/>
      <c r="E1903" s="16"/>
      <c r="F1903" s="16"/>
      <c r="G1903" s="16"/>
      <c r="H1903" s="17"/>
      <c r="I1903" s="16"/>
      <c r="J1903" s="18"/>
      <c r="K1903" s="16"/>
      <c r="L1903" s="15"/>
    </row>
    <row r="1904" spans="1:12" ht="15.75" customHeight="1" x14ac:dyDescent="0.2">
      <c r="A1904" s="16"/>
      <c r="B1904" s="16"/>
      <c r="C1904" s="16"/>
      <c r="D1904" s="16"/>
      <c r="E1904" s="16"/>
      <c r="F1904" s="16"/>
      <c r="G1904" s="16"/>
      <c r="H1904" s="17"/>
      <c r="I1904" s="16"/>
      <c r="J1904" s="18"/>
      <c r="K1904" s="16"/>
      <c r="L1904" s="15"/>
    </row>
    <row r="1905" spans="1:12" ht="15.75" customHeight="1" x14ac:dyDescent="0.2">
      <c r="A1905" s="16"/>
      <c r="B1905" s="16"/>
      <c r="C1905" s="16"/>
      <c r="D1905" s="16"/>
      <c r="E1905" s="16"/>
      <c r="F1905" s="16"/>
      <c r="G1905" s="16"/>
      <c r="H1905" s="17"/>
      <c r="I1905" s="16"/>
      <c r="J1905" s="18"/>
      <c r="K1905" s="16"/>
      <c r="L1905" s="15"/>
    </row>
    <row r="1906" spans="1:12" ht="15.75" customHeight="1" x14ac:dyDescent="0.2">
      <c r="A1906" s="16"/>
      <c r="B1906" s="16"/>
      <c r="C1906" s="16"/>
      <c r="D1906" s="16"/>
      <c r="E1906" s="16"/>
      <c r="F1906" s="16"/>
      <c r="G1906" s="16"/>
      <c r="H1906" s="17"/>
      <c r="I1906" s="16"/>
      <c r="J1906" s="18"/>
      <c r="K1906" s="16"/>
      <c r="L1906" s="15"/>
    </row>
    <row r="1907" spans="1:12" ht="15.75" customHeight="1" x14ac:dyDescent="0.2">
      <c r="A1907" s="16"/>
      <c r="B1907" s="16"/>
      <c r="C1907" s="16"/>
      <c r="D1907" s="16"/>
      <c r="E1907" s="16"/>
      <c r="F1907" s="16"/>
      <c r="G1907" s="16"/>
      <c r="H1907" s="17"/>
      <c r="I1907" s="16"/>
      <c r="J1907" s="18"/>
      <c r="K1907" s="16"/>
      <c r="L1907" s="15"/>
    </row>
    <row r="1908" spans="1:12" ht="15.75" customHeight="1" x14ac:dyDescent="0.2">
      <c r="A1908" s="16"/>
      <c r="B1908" s="16"/>
      <c r="C1908" s="16"/>
      <c r="D1908" s="16"/>
      <c r="E1908" s="16"/>
      <c r="F1908" s="16"/>
      <c r="G1908" s="16"/>
      <c r="H1908" s="17"/>
      <c r="I1908" s="16"/>
      <c r="J1908" s="18"/>
      <c r="K1908" s="16"/>
      <c r="L1908" s="15"/>
    </row>
    <row r="1909" spans="1:12" ht="15.75" customHeight="1" x14ac:dyDescent="0.2">
      <c r="A1909" s="16"/>
      <c r="B1909" s="16"/>
      <c r="C1909" s="16"/>
      <c r="D1909" s="16"/>
      <c r="E1909" s="16"/>
      <c r="F1909" s="16"/>
      <c r="G1909" s="16"/>
      <c r="H1909" s="17"/>
      <c r="I1909" s="16"/>
      <c r="J1909" s="18"/>
      <c r="K1909" s="16"/>
      <c r="L1909" s="15"/>
    </row>
    <row r="1910" spans="1:12" ht="15.75" customHeight="1" x14ac:dyDescent="0.2">
      <c r="A1910" s="16"/>
      <c r="B1910" s="16"/>
      <c r="C1910" s="16"/>
      <c r="D1910" s="16"/>
      <c r="E1910" s="16"/>
      <c r="F1910" s="16"/>
      <c r="G1910" s="16"/>
      <c r="H1910" s="17"/>
      <c r="I1910" s="16"/>
      <c r="J1910" s="18"/>
      <c r="K1910" s="16"/>
      <c r="L1910" s="15"/>
    </row>
    <row r="1911" spans="1:12" ht="15.75" customHeight="1" x14ac:dyDescent="0.2">
      <c r="A1911" s="16"/>
      <c r="B1911" s="16"/>
      <c r="C1911" s="16"/>
      <c r="D1911" s="16"/>
      <c r="E1911" s="16"/>
      <c r="F1911" s="16"/>
      <c r="G1911" s="16"/>
      <c r="H1911" s="17"/>
      <c r="I1911" s="16"/>
      <c r="J1911" s="18"/>
      <c r="K1911" s="16"/>
      <c r="L1911" s="15"/>
    </row>
    <row r="1912" spans="1:12" ht="15.75" customHeight="1" x14ac:dyDescent="0.2">
      <c r="A1912" s="16"/>
      <c r="B1912" s="16"/>
      <c r="C1912" s="16"/>
      <c r="D1912" s="16"/>
      <c r="E1912" s="16"/>
      <c r="F1912" s="16"/>
      <c r="G1912" s="16"/>
      <c r="H1912" s="17"/>
      <c r="I1912" s="16"/>
      <c r="J1912" s="18"/>
      <c r="K1912" s="16"/>
      <c r="L1912" s="15"/>
    </row>
    <row r="1913" spans="1:12" ht="15.75" customHeight="1" x14ac:dyDescent="0.2">
      <c r="A1913" s="16"/>
      <c r="B1913" s="16"/>
      <c r="C1913" s="16"/>
      <c r="D1913" s="16"/>
      <c r="E1913" s="16"/>
      <c r="F1913" s="16"/>
      <c r="G1913" s="16"/>
      <c r="H1913" s="17"/>
      <c r="I1913" s="16"/>
      <c r="J1913" s="18"/>
      <c r="K1913" s="16"/>
      <c r="L1913" s="15"/>
    </row>
    <row r="1914" spans="1:12" ht="15.75" customHeight="1" x14ac:dyDescent="0.2">
      <c r="A1914" s="16"/>
      <c r="B1914" s="16"/>
      <c r="C1914" s="16"/>
      <c r="D1914" s="16"/>
      <c r="E1914" s="16"/>
      <c r="F1914" s="16"/>
      <c r="G1914" s="16"/>
      <c r="H1914" s="17"/>
      <c r="I1914" s="16"/>
      <c r="J1914" s="18"/>
      <c r="K1914" s="16"/>
      <c r="L1914" s="15"/>
    </row>
    <row r="1915" spans="1:12" ht="15.75" customHeight="1" x14ac:dyDescent="0.2">
      <c r="A1915" s="16"/>
      <c r="B1915" s="16"/>
      <c r="C1915" s="16"/>
      <c r="D1915" s="16"/>
      <c r="E1915" s="16"/>
      <c r="F1915" s="16"/>
      <c r="G1915" s="16"/>
      <c r="H1915" s="17"/>
      <c r="I1915" s="16"/>
      <c r="J1915" s="18"/>
      <c r="K1915" s="16"/>
      <c r="L1915" s="15"/>
    </row>
    <row r="1916" spans="1:12" ht="15.75" customHeight="1" x14ac:dyDescent="0.2">
      <c r="A1916" s="16"/>
      <c r="B1916" s="16"/>
      <c r="C1916" s="16"/>
      <c r="D1916" s="16"/>
      <c r="E1916" s="16"/>
      <c r="F1916" s="16"/>
      <c r="G1916" s="16"/>
      <c r="H1916" s="17"/>
      <c r="I1916" s="16"/>
      <c r="J1916" s="18"/>
      <c r="K1916" s="16"/>
      <c r="L1916" s="15"/>
    </row>
    <row r="1917" spans="1:12" ht="14.25" customHeight="1" x14ac:dyDescent="0.2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2"/>
      <c r="L1917" s="15"/>
    </row>
    <row r="1918" spans="1:12" ht="13.5" customHeight="1" x14ac:dyDescent="0.2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1"/>
      <c r="L1918" s="15"/>
    </row>
    <row r="1919" spans="1:12" ht="15.75" customHeight="1" x14ac:dyDescent="0.2">
      <c r="L1919" s="15"/>
    </row>
    <row r="1920" spans="1:12" ht="15.75" customHeight="1" x14ac:dyDescent="0.2">
      <c r="L1920" s="15"/>
    </row>
    <row r="1921" spans="12:12" ht="15.75" customHeight="1" x14ac:dyDescent="0.2">
      <c r="L1921" s="15"/>
    </row>
    <row r="1922" spans="12:12" ht="15.75" customHeight="1" x14ac:dyDescent="0.2">
      <c r="L1922" s="15"/>
    </row>
    <row r="1923" spans="12:12" ht="15.75" customHeight="1" x14ac:dyDescent="0.2">
      <c r="L1923" s="15"/>
    </row>
    <row r="1924" spans="12:12" ht="15.75" customHeight="1" x14ac:dyDescent="0.2">
      <c r="L1924" s="15"/>
    </row>
    <row r="1925" spans="12:12" ht="15.75" customHeight="1" x14ac:dyDescent="0.2">
      <c r="L1925" s="15"/>
    </row>
    <row r="1926" spans="12:12" ht="15.75" customHeight="1" x14ac:dyDescent="0.2">
      <c r="L1926" s="15"/>
    </row>
    <row r="1927" spans="12:12" ht="15.75" customHeight="1" x14ac:dyDescent="0.2">
      <c r="L1927" s="15"/>
    </row>
    <row r="1928" spans="12:12" ht="15.75" customHeight="1" x14ac:dyDescent="0.2">
      <c r="L1928" s="15"/>
    </row>
    <row r="1929" spans="12:12" ht="15.75" customHeight="1" x14ac:dyDescent="0.2">
      <c r="L1929" s="15"/>
    </row>
    <row r="1930" spans="12:12" ht="15.75" customHeight="1" x14ac:dyDescent="0.2">
      <c r="L1930" s="15"/>
    </row>
    <row r="1931" spans="12:12" ht="15.75" customHeight="1" x14ac:dyDescent="0.2">
      <c r="L1931" s="15"/>
    </row>
    <row r="1932" spans="12:12" ht="15.75" customHeight="1" x14ac:dyDescent="0.2">
      <c r="L1932" s="15"/>
    </row>
    <row r="1933" spans="12:12" ht="15.75" customHeight="1" x14ac:dyDescent="0.2">
      <c r="L1933" s="15"/>
    </row>
    <row r="1934" spans="12:12" ht="15.75" customHeight="1" x14ac:dyDescent="0.2">
      <c r="L1934" s="15"/>
    </row>
    <row r="1935" spans="12:12" ht="15.75" customHeight="1" x14ac:dyDescent="0.2">
      <c r="L1935" s="15"/>
    </row>
    <row r="1936" spans="12:12" ht="15.75" customHeight="1" x14ac:dyDescent="0.2">
      <c r="L1936" s="15"/>
    </row>
    <row r="1937" spans="1:12" ht="15.75" customHeight="1" x14ac:dyDescent="0.2">
      <c r="L1937" s="15"/>
    </row>
    <row r="1938" spans="1:12" ht="15.75" customHeight="1" x14ac:dyDescent="0.2">
      <c r="L1938" s="15"/>
    </row>
    <row r="1939" spans="1:12" ht="15.75" customHeight="1" x14ac:dyDescent="0.2">
      <c r="L1939" s="15"/>
    </row>
    <row r="1940" spans="1:12" ht="15.75" customHeight="1" x14ac:dyDescent="0.2">
      <c r="L1940" s="15"/>
    </row>
    <row r="1941" spans="1:12" ht="15.75" customHeight="1" x14ac:dyDescent="0.2">
      <c r="L1941" s="15"/>
    </row>
    <row r="1942" spans="1:12" ht="14.25" customHeight="1" x14ac:dyDescent="0.2">
      <c r="L1942" s="15"/>
    </row>
    <row r="1943" spans="1:12" ht="13.5" customHeight="1" x14ac:dyDescent="0.2">
      <c r="A1943" s="111"/>
      <c r="B1943" s="111"/>
      <c r="C1943" s="111"/>
      <c r="D1943" s="111"/>
      <c r="E1943" s="111"/>
      <c r="F1943" s="111"/>
      <c r="G1943" s="111"/>
      <c r="H1943" s="111"/>
      <c r="I1943" s="111"/>
      <c r="J1943" s="111"/>
      <c r="K1943" s="111"/>
      <c r="L1943" s="15"/>
    </row>
    <row r="1944" spans="1:12" ht="15.5" customHeight="1" x14ac:dyDescent="0.2">
      <c r="L1944" s="15"/>
    </row>
    <row r="1945" spans="1:12" ht="15.75" customHeight="1" x14ac:dyDescent="0.2">
      <c r="L1945" s="15"/>
    </row>
    <row r="1946" spans="1:12" ht="15.75" customHeight="1" x14ac:dyDescent="0.2">
      <c r="L1946" s="15"/>
    </row>
    <row r="1947" spans="1:12" ht="15.75" customHeight="1" x14ac:dyDescent="0.2">
      <c r="L1947" s="15"/>
    </row>
    <row r="1948" spans="1:12" ht="15.75" customHeight="1" x14ac:dyDescent="0.2">
      <c r="L1948" s="15"/>
    </row>
    <row r="1949" spans="1:12" ht="15.75" customHeight="1" x14ac:dyDescent="0.2">
      <c r="L1949" s="15"/>
    </row>
    <row r="1950" spans="1:12" ht="15.75" customHeight="1" x14ac:dyDescent="0.2">
      <c r="L1950" s="15"/>
    </row>
    <row r="1951" spans="1:12" ht="15.75" customHeight="1" x14ac:dyDescent="0.2">
      <c r="L1951" s="15"/>
    </row>
    <row r="1952" spans="1:12" ht="15.75" customHeight="1" x14ac:dyDescent="0.2">
      <c r="L1952" s="15"/>
    </row>
    <row r="1953" spans="12:12" ht="15.75" customHeight="1" x14ac:dyDescent="0.2">
      <c r="L1953" s="15"/>
    </row>
    <row r="1954" spans="12:12" ht="15.75" customHeight="1" x14ac:dyDescent="0.2">
      <c r="L1954" s="15"/>
    </row>
    <row r="1955" spans="12:12" ht="15.75" customHeight="1" x14ac:dyDescent="0.2">
      <c r="L1955" s="15"/>
    </row>
    <row r="1956" spans="12:12" ht="15.75" customHeight="1" x14ac:dyDescent="0.2">
      <c r="L1956" s="15"/>
    </row>
    <row r="1957" spans="12:12" ht="15.75" customHeight="1" x14ac:dyDescent="0.2">
      <c r="L1957" s="15"/>
    </row>
    <row r="1958" spans="12:12" ht="15.75" customHeight="1" x14ac:dyDescent="0.2">
      <c r="L1958" s="15"/>
    </row>
    <row r="1959" spans="12:12" ht="15.75" customHeight="1" x14ac:dyDescent="0.2">
      <c r="L1959" s="15"/>
    </row>
    <row r="1960" spans="12:12" ht="15.75" customHeight="1" x14ac:dyDescent="0.2">
      <c r="L1960" s="15"/>
    </row>
    <row r="1961" spans="12:12" ht="15.75" customHeight="1" x14ac:dyDescent="0.2">
      <c r="L1961" s="15"/>
    </row>
    <row r="1962" spans="12:12" ht="15.75" customHeight="1" x14ac:dyDescent="0.2">
      <c r="L1962" s="15"/>
    </row>
    <row r="1963" spans="12:12" ht="15.75" customHeight="1" x14ac:dyDescent="0.2">
      <c r="L1963" s="15"/>
    </row>
    <row r="1964" spans="12:12" ht="15.75" customHeight="1" x14ac:dyDescent="0.2">
      <c r="L1964" s="15"/>
    </row>
    <row r="1965" spans="12:12" ht="15.75" customHeight="1" x14ac:dyDescent="0.2">
      <c r="L1965" s="15"/>
    </row>
    <row r="1966" spans="12:12" ht="15.75" customHeight="1" x14ac:dyDescent="0.2">
      <c r="L1966" s="15"/>
    </row>
    <row r="1967" spans="12:12" ht="15.75" customHeight="1" x14ac:dyDescent="0.2">
      <c r="L1967" s="15"/>
    </row>
    <row r="1968" spans="12:12" ht="15.75" customHeight="1" x14ac:dyDescent="0.2">
      <c r="L1968" s="15"/>
    </row>
    <row r="1969" spans="12:12" ht="15.75" customHeight="1" x14ac:dyDescent="0.2">
      <c r="L1969" s="15"/>
    </row>
    <row r="1970" spans="12:12" ht="15.75" customHeight="1" x14ac:dyDescent="0.2">
      <c r="L1970" s="15"/>
    </row>
    <row r="1971" spans="12:12" ht="15.75" customHeight="1" x14ac:dyDescent="0.2">
      <c r="L1971" s="15"/>
    </row>
    <row r="1972" spans="12:12" ht="15.75" customHeight="1" x14ac:dyDescent="0.2">
      <c r="L1972" s="15"/>
    </row>
    <row r="1973" spans="12:12" ht="15.75" customHeight="1" x14ac:dyDescent="0.2">
      <c r="L1973" s="15"/>
    </row>
    <row r="1974" spans="12:12" ht="15.75" customHeight="1" x14ac:dyDescent="0.2">
      <c r="L1974" s="15"/>
    </row>
    <row r="1975" spans="12:12" ht="15.75" customHeight="1" x14ac:dyDescent="0.2">
      <c r="L1975" s="15"/>
    </row>
    <row r="1976" spans="12:12" ht="15.75" customHeight="1" x14ac:dyDescent="0.2">
      <c r="L1976" s="15"/>
    </row>
    <row r="1977" spans="12:12" ht="15.75" customHeight="1" x14ac:dyDescent="0.2">
      <c r="L1977" s="15"/>
    </row>
    <row r="1978" spans="12:12" ht="15.75" customHeight="1" x14ac:dyDescent="0.2">
      <c r="L1978" s="15"/>
    </row>
    <row r="1979" spans="12:12" ht="15.75" customHeight="1" x14ac:dyDescent="0.2">
      <c r="L1979" s="15"/>
    </row>
    <row r="1980" spans="12:12" ht="15.75" customHeight="1" x14ac:dyDescent="0.2">
      <c r="L1980" s="15"/>
    </row>
    <row r="1981" spans="12:12" ht="15.75" customHeight="1" x14ac:dyDescent="0.2">
      <c r="L1981" s="15"/>
    </row>
    <row r="1982" spans="12:12" ht="15.75" customHeight="1" x14ac:dyDescent="0.2">
      <c r="L1982" s="15"/>
    </row>
    <row r="1983" spans="12:12" ht="15.75" customHeight="1" x14ac:dyDescent="0.2">
      <c r="L1983" s="15"/>
    </row>
    <row r="1984" spans="12:12" ht="15.75" customHeight="1" x14ac:dyDescent="0.2">
      <c r="L1984" s="15"/>
    </row>
    <row r="1985" spans="12:12" ht="15.75" customHeight="1" x14ac:dyDescent="0.2">
      <c r="L1985" s="15"/>
    </row>
    <row r="1986" spans="12:12" ht="15.75" customHeight="1" x14ac:dyDescent="0.2">
      <c r="L1986" s="15"/>
    </row>
    <row r="1987" spans="12:12" ht="15.75" customHeight="1" x14ac:dyDescent="0.2">
      <c r="L1987" s="15"/>
    </row>
    <row r="1988" spans="12:12" ht="15.75" customHeight="1" x14ac:dyDescent="0.2">
      <c r="L1988" s="15"/>
    </row>
    <row r="1989" spans="12:12" ht="15.75" customHeight="1" x14ac:dyDescent="0.2">
      <c r="L1989" s="15"/>
    </row>
    <row r="1990" spans="12:12" ht="15.75" customHeight="1" x14ac:dyDescent="0.2">
      <c r="L1990" s="15"/>
    </row>
    <row r="1991" spans="12:12" ht="15.75" customHeight="1" x14ac:dyDescent="0.2">
      <c r="L1991" s="15"/>
    </row>
    <row r="1992" spans="12:12" ht="15.75" customHeight="1" x14ac:dyDescent="0.2">
      <c r="L1992" s="15"/>
    </row>
    <row r="1993" spans="12:12" ht="15.75" customHeight="1" x14ac:dyDescent="0.2">
      <c r="L1993" s="15"/>
    </row>
    <row r="1994" spans="12:12" ht="15.75" customHeight="1" x14ac:dyDescent="0.2">
      <c r="L1994" s="15"/>
    </row>
    <row r="1995" spans="12:12" ht="15.75" customHeight="1" x14ac:dyDescent="0.2">
      <c r="L1995" s="15"/>
    </row>
    <row r="1996" spans="12:12" ht="15.75" customHeight="1" x14ac:dyDescent="0.2">
      <c r="L1996" s="15"/>
    </row>
    <row r="1997" spans="12:12" ht="15.75" customHeight="1" x14ac:dyDescent="0.2">
      <c r="L1997" s="15"/>
    </row>
    <row r="1998" spans="12:12" ht="15.75" customHeight="1" x14ac:dyDescent="0.2">
      <c r="L1998" s="15"/>
    </row>
    <row r="1999" spans="12:12" ht="15.75" customHeight="1" x14ac:dyDescent="0.2">
      <c r="L1999" s="15"/>
    </row>
    <row r="2000" spans="12:12" ht="15.75" customHeight="1" x14ac:dyDescent="0.2">
      <c r="L2000" s="15"/>
    </row>
    <row r="2001" spans="12:12" ht="15.75" customHeight="1" x14ac:dyDescent="0.2">
      <c r="L2001" s="15"/>
    </row>
    <row r="2002" spans="12:12" ht="15.75" customHeight="1" x14ac:dyDescent="0.2">
      <c r="L2002" s="15"/>
    </row>
    <row r="2003" spans="12:12" ht="15.75" customHeight="1" x14ac:dyDescent="0.2">
      <c r="L2003" s="15"/>
    </row>
    <row r="2004" spans="12:12" ht="15.75" customHeight="1" x14ac:dyDescent="0.2">
      <c r="L2004" s="15"/>
    </row>
    <row r="2005" spans="12:12" ht="15.75" customHeight="1" x14ac:dyDescent="0.2">
      <c r="L2005" s="15"/>
    </row>
    <row r="2006" spans="12:12" ht="15.75" customHeight="1" x14ac:dyDescent="0.2">
      <c r="L2006" s="15"/>
    </row>
    <row r="2007" spans="12:12" ht="15.75" customHeight="1" x14ac:dyDescent="0.2">
      <c r="L2007" s="15"/>
    </row>
    <row r="2008" spans="12:12" ht="15.75" customHeight="1" x14ac:dyDescent="0.2">
      <c r="L2008" s="15"/>
    </row>
    <row r="2009" spans="12:12" ht="15.75" customHeight="1" x14ac:dyDescent="0.2">
      <c r="L2009" s="15"/>
    </row>
    <row r="2010" spans="12:12" ht="15.75" customHeight="1" x14ac:dyDescent="0.2">
      <c r="L2010" s="15"/>
    </row>
    <row r="2011" spans="12:12" ht="15.75" customHeight="1" x14ac:dyDescent="0.2">
      <c r="L2011" s="15"/>
    </row>
    <row r="2012" spans="12:12" ht="15.75" customHeight="1" x14ac:dyDescent="0.2">
      <c r="L2012" s="15"/>
    </row>
    <row r="2013" spans="12:12" ht="15.75" customHeight="1" x14ac:dyDescent="0.2">
      <c r="L2013" s="15"/>
    </row>
    <row r="2014" spans="12:12" ht="15.75" customHeight="1" x14ac:dyDescent="0.2">
      <c r="L2014" s="15"/>
    </row>
    <row r="2015" spans="12:12" ht="15.75" customHeight="1" x14ac:dyDescent="0.2">
      <c r="L2015" s="15"/>
    </row>
    <row r="2016" spans="12:12" ht="15.75" customHeight="1" x14ac:dyDescent="0.2">
      <c r="L2016" s="15"/>
    </row>
    <row r="2017" spans="1:12" ht="15.75" customHeight="1" x14ac:dyDescent="0.2">
      <c r="L2017" s="15"/>
    </row>
    <row r="2018" spans="1:12" ht="14.25" customHeight="1" x14ac:dyDescent="0.2">
      <c r="L2018" s="15"/>
    </row>
    <row r="2019" spans="1:12" ht="13.5" customHeight="1" x14ac:dyDescent="0.2">
      <c r="A2019" s="111"/>
      <c r="B2019" s="111"/>
      <c r="C2019" s="111"/>
      <c r="D2019" s="111"/>
      <c r="E2019" s="111"/>
      <c r="F2019" s="111"/>
      <c r="G2019" s="111"/>
      <c r="H2019" s="111"/>
      <c r="I2019" s="111"/>
      <c r="J2019" s="111"/>
      <c r="K2019" s="111"/>
      <c r="L2019" s="15"/>
    </row>
    <row r="2020" spans="1:12" ht="15.75" customHeight="1" x14ac:dyDescent="0.2">
      <c r="L2020" s="15"/>
    </row>
    <row r="2021" spans="1:12" ht="15.75" customHeight="1" x14ac:dyDescent="0.2">
      <c r="L2021" s="15"/>
    </row>
    <row r="2022" spans="1:12" ht="15.75" customHeight="1" x14ac:dyDescent="0.2">
      <c r="L2022" s="15"/>
    </row>
    <row r="2023" spans="1:12" ht="15.75" customHeight="1" x14ac:dyDescent="0.2">
      <c r="L2023" s="15"/>
    </row>
    <row r="2024" spans="1:12" ht="15.75" customHeight="1" x14ac:dyDescent="0.2">
      <c r="L2024" s="15"/>
    </row>
    <row r="2025" spans="1:12" ht="15.75" customHeight="1" x14ac:dyDescent="0.2">
      <c r="L2025" s="15"/>
    </row>
    <row r="2026" spans="1:12" ht="15.75" customHeight="1" x14ac:dyDescent="0.2">
      <c r="L2026" s="15"/>
    </row>
    <row r="2027" spans="1:12" ht="15.75" customHeight="1" x14ac:dyDescent="0.2">
      <c r="L2027" s="15"/>
    </row>
    <row r="2028" spans="1:12" ht="15.75" customHeight="1" x14ac:dyDescent="0.2">
      <c r="L2028" s="15"/>
    </row>
    <row r="2029" spans="1:12" ht="15.75" customHeight="1" x14ac:dyDescent="0.2">
      <c r="L2029" s="15"/>
    </row>
    <row r="2030" spans="1:12" ht="15.75" customHeight="1" x14ac:dyDescent="0.2">
      <c r="L2030" s="15"/>
    </row>
    <row r="2031" spans="1:12" ht="15.75" customHeight="1" x14ac:dyDescent="0.2">
      <c r="L2031" s="15"/>
    </row>
    <row r="2032" spans="1:12" ht="15.75" customHeight="1" x14ac:dyDescent="0.2">
      <c r="L2032" s="15"/>
    </row>
    <row r="2033" spans="12:12" ht="15.75" customHeight="1" x14ac:dyDescent="0.2">
      <c r="L2033" s="15"/>
    </row>
    <row r="2034" spans="12:12" ht="15.75" customHeight="1" x14ac:dyDescent="0.2">
      <c r="L2034" s="15"/>
    </row>
    <row r="2035" spans="12:12" ht="15.75" customHeight="1" x14ac:dyDescent="0.2">
      <c r="L2035" s="15"/>
    </row>
    <row r="2036" spans="12:12" ht="15.75" customHeight="1" x14ac:dyDescent="0.2">
      <c r="L2036" s="15"/>
    </row>
    <row r="2037" spans="12:12" ht="15.75" customHeight="1" x14ac:dyDescent="0.2">
      <c r="L2037" s="15"/>
    </row>
    <row r="2038" spans="12:12" ht="15.75" customHeight="1" x14ac:dyDescent="0.2">
      <c r="L2038" s="15"/>
    </row>
    <row r="2039" spans="12:12" ht="15.75" customHeight="1" x14ac:dyDescent="0.2">
      <c r="L2039" s="15"/>
    </row>
    <row r="2040" spans="12:12" ht="15.75" customHeight="1" x14ac:dyDescent="0.2">
      <c r="L2040" s="15"/>
    </row>
    <row r="2041" spans="12:12" ht="15.75" customHeight="1" x14ac:dyDescent="0.2">
      <c r="L2041" s="15"/>
    </row>
    <row r="2042" spans="12:12" ht="15.75" customHeight="1" x14ac:dyDescent="0.2">
      <c r="L2042" s="15"/>
    </row>
    <row r="2043" spans="12:12" ht="15.75" customHeight="1" x14ac:dyDescent="0.2">
      <c r="L2043" s="15"/>
    </row>
    <row r="2044" spans="12:12" ht="15.75" customHeight="1" x14ac:dyDescent="0.2">
      <c r="L2044" s="15"/>
    </row>
    <row r="2045" spans="12:12" ht="15.75" customHeight="1" x14ac:dyDescent="0.2">
      <c r="L2045" s="15"/>
    </row>
    <row r="2046" spans="12:12" ht="15.75" customHeight="1" x14ac:dyDescent="0.2">
      <c r="L2046" s="15"/>
    </row>
    <row r="2047" spans="12:12" ht="15.75" customHeight="1" x14ac:dyDescent="0.2">
      <c r="L2047" s="15"/>
    </row>
    <row r="2048" spans="12:12" ht="15.75" customHeight="1" x14ac:dyDescent="0.2">
      <c r="L2048" s="15"/>
    </row>
    <row r="2049" spans="12:12" ht="15.75" customHeight="1" x14ac:dyDescent="0.2">
      <c r="L2049" s="15"/>
    </row>
    <row r="2050" spans="12:12" ht="15.75" customHeight="1" x14ac:dyDescent="0.2">
      <c r="L2050" s="15"/>
    </row>
    <row r="2051" spans="12:12" ht="15.75" customHeight="1" x14ac:dyDescent="0.2">
      <c r="L2051" s="15"/>
    </row>
    <row r="2052" spans="12:12" ht="15.75" customHeight="1" x14ac:dyDescent="0.2">
      <c r="L2052" s="15"/>
    </row>
    <row r="2053" spans="12:12" ht="15.75" customHeight="1" x14ac:dyDescent="0.2">
      <c r="L2053" s="15"/>
    </row>
    <row r="2054" spans="12:12" ht="15.75" customHeight="1" x14ac:dyDescent="0.2">
      <c r="L2054" s="15"/>
    </row>
    <row r="2055" spans="12:12" ht="15.75" customHeight="1" x14ac:dyDescent="0.2">
      <c r="L2055" s="15"/>
    </row>
    <row r="2056" spans="12:12" ht="15.75" customHeight="1" x14ac:dyDescent="0.2">
      <c r="L2056" s="15"/>
    </row>
    <row r="2057" spans="12:12" ht="15.75" customHeight="1" x14ac:dyDescent="0.2">
      <c r="L2057" s="15"/>
    </row>
    <row r="2058" spans="12:12" ht="15.75" customHeight="1" x14ac:dyDescent="0.2">
      <c r="L2058" s="15"/>
    </row>
    <row r="2059" spans="12:12" ht="15.75" customHeight="1" x14ac:dyDescent="0.2">
      <c r="L2059" s="15"/>
    </row>
    <row r="2060" spans="12:12" ht="15.75" customHeight="1" x14ac:dyDescent="0.2">
      <c r="L2060" s="15"/>
    </row>
    <row r="2061" spans="12:12" ht="15.75" customHeight="1" x14ac:dyDescent="0.2">
      <c r="L2061" s="15"/>
    </row>
    <row r="2062" spans="12:12" ht="15.75" customHeight="1" x14ac:dyDescent="0.2">
      <c r="L2062" s="15"/>
    </row>
    <row r="2063" spans="12:12" ht="15.75" customHeight="1" x14ac:dyDescent="0.2">
      <c r="L2063" s="15"/>
    </row>
    <row r="2064" spans="12:12" ht="15.75" customHeight="1" x14ac:dyDescent="0.2">
      <c r="L2064" s="15"/>
    </row>
    <row r="2065" spans="12:12" ht="15.75" customHeight="1" x14ac:dyDescent="0.2">
      <c r="L2065" s="15"/>
    </row>
    <row r="2066" spans="12:12" ht="15.75" customHeight="1" x14ac:dyDescent="0.2">
      <c r="L2066" s="15"/>
    </row>
    <row r="2067" spans="12:12" ht="15.75" customHeight="1" x14ac:dyDescent="0.2">
      <c r="L2067" s="15"/>
    </row>
    <row r="2068" spans="12:12" ht="15.75" customHeight="1" x14ac:dyDescent="0.2">
      <c r="L2068" s="15"/>
    </row>
    <row r="2069" spans="12:12" ht="15.75" customHeight="1" x14ac:dyDescent="0.2">
      <c r="L2069" s="15"/>
    </row>
    <row r="2070" spans="12:12" ht="15.75" customHeight="1" x14ac:dyDescent="0.2">
      <c r="L2070" s="15"/>
    </row>
    <row r="2071" spans="12:12" ht="15.75" customHeight="1" x14ac:dyDescent="0.2">
      <c r="L2071" s="15"/>
    </row>
    <row r="2072" spans="12:12" ht="15.75" customHeight="1" x14ac:dyDescent="0.2">
      <c r="L2072" s="15"/>
    </row>
    <row r="2073" spans="12:12" ht="15.75" customHeight="1" x14ac:dyDescent="0.2">
      <c r="L2073" s="15"/>
    </row>
    <row r="2074" spans="12:12" ht="15.75" customHeight="1" x14ac:dyDescent="0.2">
      <c r="L2074" s="15"/>
    </row>
    <row r="2075" spans="12:12" ht="15.75" customHeight="1" x14ac:dyDescent="0.2">
      <c r="L2075" s="15"/>
    </row>
    <row r="2076" spans="12:12" ht="15.75" customHeight="1" x14ac:dyDescent="0.2">
      <c r="L2076" s="15"/>
    </row>
    <row r="2077" spans="12:12" ht="15.75" customHeight="1" x14ac:dyDescent="0.2">
      <c r="L2077" s="15"/>
    </row>
    <row r="2078" spans="12:12" ht="15.75" customHeight="1" x14ac:dyDescent="0.2">
      <c r="L2078" s="15"/>
    </row>
    <row r="2079" spans="12:12" ht="15.75" customHeight="1" x14ac:dyDescent="0.2">
      <c r="L2079" s="15"/>
    </row>
    <row r="2080" spans="12:12" ht="15.75" customHeight="1" x14ac:dyDescent="0.2">
      <c r="L2080" s="15"/>
    </row>
    <row r="2081" spans="12:12" ht="15.75" customHeight="1" x14ac:dyDescent="0.2">
      <c r="L2081" s="15"/>
    </row>
    <row r="2082" spans="12:12" ht="15.75" customHeight="1" x14ac:dyDescent="0.2">
      <c r="L2082" s="15"/>
    </row>
    <row r="2083" spans="12:12" ht="15.75" customHeight="1" x14ac:dyDescent="0.2">
      <c r="L2083" s="15"/>
    </row>
    <row r="2084" spans="12:12" ht="15.75" customHeight="1" x14ac:dyDescent="0.2">
      <c r="L2084" s="15"/>
    </row>
    <row r="2085" spans="12:12" ht="15.75" customHeight="1" x14ac:dyDescent="0.2">
      <c r="L2085" s="15"/>
    </row>
    <row r="2086" spans="12:12" ht="15.75" customHeight="1" x14ac:dyDescent="0.2">
      <c r="L2086" s="15"/>
    </row>
    <row r="2087" spans="12:12" ht="15.75" customHeight="1" x14ac:dyDescent="0.2">
      <c r="L2087" s="15"/>
    </row>
    <row r="2088" spans="12:12" ht="15.75" customHeight="1" x14ac:dyDescent="0.2">
      <c r="L2088" s="15"/>
    </row>
    <row r="2089" spans="12:12" ht="15.75" customHeight="1" x14ac:dyDescent="0.2">
      <c r="L2089" s="15"/>
    </row>
    <row r="2090" spans="12:12" ht="15.75" customHeight="1" x14ac:dyDescent="0.2">
      <c r="L2090" s="15"/>
    </row>
    <row r="2091" spans="12:12" ht="15.75" customHeight="1" x14ac:dyDescent="0.2">
      <c r="L2091" s="15"/>
    </row>
    <row r="2092" spans="12:12" ht="15.75" customHeight="1" x14ac:dyDescent="0.2">
      <c r="L2092" s="15"/>
    </row>
    <row r="2093" spans="12:12" ht="15.75" customHeight="1" x14ac:dyDescent="0.2">
      <c r="L2093" s="15"/>
    </row>
    <row r="2094" spans="12:12" ht="15.75" customHeight="1" x14ac:dyDescent="0.2">
      <c r="L2094" s="15"/>
    </row>
    <row r="2095" spans="12:12" ht="15.75" customHeight="1" x14ac:dyDescent="0.2">
      <c r="L2095" s="15"/>
    </row>
    <row r="2096" spans="12:12" ht="15.75" customHeight="1" x14ac:dyDescent="0.2">
      <c r="L2096" s="15"/>
    </row>
    <row r="2097" spans="12:12" ht="15.75" customHeight="1" x14ac:dyDescent="0.2">
      <c r="L2097" s="15"/>
    </row>
    <row r="2098" spans="12:12" ht="15.75" customHeight="1" x14ac:dyDescent="0.2">
      <c r="L2098" s="15"/>
    </row>
    <row r="2099" spans="12:12" ht="15.75" customHeight="1" x14ac:dyDescent="0.2">
      <c r="L2099" s="15"/>
    </row>
    <row r="2100" spans="12:12" ht="15.75" customHeight="1" x14ac:dyDescent="0.2">
      <c r="L2100" s="15"/>
    </row>
    <row r="2101" spans="12:12" ht="15.75" customHeight="1" x14ac:dyDescent="0.2">
      <c r="L2101" s="15"/>
    </row>
    <row r="2102" spans="12:12" ht="15.75" customHeight="1" x14ac:dyDescent="0.2">
      <c r="L2102" s="15"/>
    </row>
    <row r="2103" spans="12:12" ht="15.75" customHeight="1" x14ac:dyDescent="0.2">
      <c r="L2103" s="15"/>
    </row>
    <row r="2104" spans="12:12" ht="15.75" customHeight="1" x14ac:dyDescent="0.2">
      <c r="L2104" s="15"/>
    </row>
    <row r="2105" spans="12:12" ht="15.75" customHeight="1" x14ac:dyDescent="0.2">
      <c r="L2105" s="15"/>
    </row>
    <row r="2106" spans="12:12" ht="15.75" customHeight="1" x14ac:dyDescent="0.2">
      <c r="L2106" s="15"/>
    </row>
    <row r="2107" spans="12:12" ht="15.75" customHeight="1" x14ac:dyDescent="0.2">
      <c r="L2107" s="15"/>
    </row>
    <row r="2108" spans="12:12" ht="15.75" customHeight="1" x14ac:dyDescent="0.2">
      <c r="L2108" s="15"/>
    </row>
    <row r="2109" spans="12:12" ht="15.75" customHeight="1" x14ac:dyDescent="0.2">
      <c r="L2109" s="15"/>
    </row>
    <row r="2110" spans="12:12" ht="15.75" customHeight="1" x14ac:dyDescent="0.2">
      <c r="L2110" s="15"/>
    </row>
    <row r="2111" spans="12:12" ht="15.75" customHeight="1" x14ac:dyDescent="0.2">
      <c r="L2111" s="15"/>
    </row>
    <row r="2112" spans="12:12" ht="15.75" customHeight="1" x14ac:dyDescent="0.2">
      <c r="L2112" s="15"/>
    </row>
    <row r="2113" spans="12:12" ht="15.75" customHeight="1" x14ac:dyDescent="0.2">
      <c r="L2113" s="15"/>
    </row>
    <row r="2114" spans="12:12" ht="15.75" customHeight="1" x14ac:dyDescent="0.2">
      <c r="L2114" s="15"/>
    </row>
    <row r="2115" spans="12:12" ht="15.75" customHeight="1" x14ac:dyDescent="0.2">
      <c r="L2115" s="15"/>
    </row>
    <row r="2116" spans="12:12" ht="15.75" customHeight="1" x14ac:dyDescent="0.2">
      <c r="L2116" s="15"/>
    </row>
    <row r="2117" spans="12:12" ht="15.75" customHeight="1" x14ac:dyDescent="0.2">
      <c r="L2117" s="15"/>
    </row>
    <row r="2118" spans="12:12" ht="15.75" customHeight="1" x14ac:dyDescent="0.2">
      <c r="L2118" s="15"/>
    </row>
    <row r="2119" spans="12:12" ht="15.75" customHeight="1" x14ac:dyDescent="0.2">
      <c r="L2119" s="15"/>
    </row>
    <row r="2120" spans="12:12" ht="15.75" customHeight="1" x14ac:dyDescent="0.2">
      <c r="L2120" s="15"/>
    </row>
    <row r="2121" spans="12:12" ht="15.75" customHeight="1" x14ac:dyDescent="0.2">
      <c r="L2121" s="15"/>
    </row>
    <row r="2122" spans="12:12" ht="15.75" customHeight="1" x14ac:dyDescent="0.2">
      <c r="L2122" s="15"/>
    </row>
    <row r="2123" spans="12:12" ht="15.75" customHeight="1" x14ac:dyDescent="0.2">
      <c r="L2123" s="15"/>
    </row>
    <row r="2124" spans="12:12" ht="15.75" customHeight="1" x14ac:dyDescent="0.2">
      <c r="L2124" s="15"/>
    </row>
    <row r="2125" spans="12:12" ht="15.75" customHeight="1" x14ac:dyDescent="0.2">
      <c r="L2125" s="15"/>
    </row>
    <row r="2126" spans="12:12" ht="15.75" customHeight="1" x14ac:dyDescent="0.2">
      <c r="L2126" s="15"/>
    </row>
    <row r="2127" spans="12:12" ht="15.75" customHeight="1" x14ac:dyDescent="0.2">
      <c r="L2127" s="15"/>
    </row>
    <row r="2128" spans="12:12" ht="15.75" customHeight="1" x14ac:dyDescent="0.2">
      <c r="L2128" s="15"/>
    </row>
    <row r="2129" spans="1:12" ht="15.75" customHeight="1" x14ac:dyDescent="0.2">
      <c r="L2129" s="15"/>
    </row>
    <row r="2130" spans="1:12" ht="15.75" customHeight="1" x14ac:dyDescent="0.2">
      <c r="L2130" s="15"/>
    </row>
    <row r="2131" spans="1:12" ht="15.75" customHeight="1" x14ac:dyDescent="0.2">
      <c r="L2131" s="15"/>
    </row>
    <row r="2132" spans="1:12" ht="14.25" customHeight="1" x14ac:dyDescent="0.2">
      <c r="L2132" s="15"/>
    </row>
    <row r="2133" spans="1:12" ht="13.5" customHeight="1" x14ac:dyDescent="0.2">
      <c r="A2133" s="111"/>
      <c r="B2133" s="111"/>
      <c r="C2133" s="111"/>
      <c r="D2133" s="111"/>
      <c r="E2133" s="111"/>
      <c r="F2133" s="111"/>
      <c r="G2133" s="111"/>
      <c r="H2133" s="111"/>
      <c r="I2133" s="111"/>
      <c r="J2133" s="111"/>
      <c r="K2133" s="111"/>
      <c r="L2133" s="15"/>
    </row>
    <row r="2134" spans="1:12" ht="15.75" customHeight="1" x14ac:dyDescent="0.2">
      <c r="L2134" s="15"/>
    </row>
    <row r="2135" spans="1:12" ht="15.75" customHeight="1" x14ac:dyDescent="0.2">
      <c r="L2135" s="15"/>
    </row>
    <row r="2136" spans="1:12" ht="15.75" customHeight="1" x14ac:dyDescent="0.2">
      <c r="L2136" s="15"/>
    </row>
    <row r="2137" spans="1:12" ht="15.75" customHeight="1" x14ac:dyDescent="0.2">
      <c r="L2137" s="15"/>
    </row>
    <row r="2138" spans="1:12" ht="15.75" customHeight="1" x14ac:dyDescent="0.2">
      <c r="L2138" s="15"/>
    </row>
    <row r="2139" spans="1:12" ht="15.75" customHeight="1" x14ac:dyDescent="0.2">
      <c r="L2139" s="15"/>
    </row>
    <row r="2140" spans="1:12" ht="15.75" customHeight="1" x14ac:dyDescent="0.2">
      <c r="L2140" s="15"/>
    </row>
    <row r="2141" spans="1:12" ht="15.75" customHeight="1" x14ac:dyDescent="0.2">
      <c r="L2141" s="15"/>
    </row>
    <row r="2142" spans="1:12" ht="15.75" customHeight="1" x14ac:dyDescent="0.2">
      <c r="L2142" s="15"/>
    </row>
    <row r="2143" spans="1:12" ht="15.75" customHeight="1" x14ac:dyDescent="0.2">
      <c r="L2143" s="15"/>
    </row>
    <row r="2144" spans="1:12" ht="15.75" customHeight="1" x14ac:dyDescent="0.2">
      <c r="L2144" s="15"/>
    </row>
    <row r="2145" spans="12:12" ht="15.75" customHeight="1" x14ac:dyDescent="0.2">
      <c r="L2145" s="15"/>
    </row>
    <row r="2146" spans="12:12" ht="15.75" customHeight="1" x14ac:dyDescent="0.2">
      <c r="L2146" s="15"/>
    </row>
    <row r="2147" spans="12:12" ht="15.75" customHeight="1" x14ac:dyDescent="0.2">
      <c r="L2147" s="15"/>
    </row>
    <row r="2148" spans="12:12" ht="15.75" customHeight="1" x14ac:dyDescent="0.2">
      <c r="L2148" s="15"/>
    </row>
    <row r="2149" spans="12:12" ht="15.75" customHeight="1" x14ac:dyDescent="0.2">
      <c r="L2149" s="15"/>
    </row>
    <row r="2150" spans="12:12" ht="15.75" customHeight="1" x14ac:dyDescent="0.2">
      <c r="L2150" s="15"/>
    </row>
    <row r="2151" spans="12:12" ht="15.75" customHeight="1" x14ac:dyDescent="0.2">
      <c r="L2151" s="15"/>
    </row>
    <row r="2152" spans="12:12" ht="15.75" customHeight="1" x14ac:dyDescent="0.2">
      <c r="L2152" s="15"/>
    </row>
    <row r="2153" spans="12:12" ht="15.75" customHeight="1" x14ac:dyDescent="0.2">
      <c r="L2153" s="15"/>
    </row>
    <row r="2154" spans="12:12" ht="15.75" customHeight="1" x14ac:dyDescent="0.2">
      <c r="L2154" s="15"/>
    </row>
    <row r="2155" spans="12:12" ht="15.75" customHeight="1" x14ac:dyDescent="0.2">
      <c r="L2155" s="15"/>
    </row>
    <row r="2156" spans="12:12" ht="15.75" customHeight="1" x14ac:dyDescent="0.2">
      <c r="L2156" s="15"/>
    </row>
    <row r="2157" spans="12:12" ht="15.75" customHeight="1" x14ac:dyDescent="0.2">
      <c r="L2157" s="15"/>
    </row>
    <row r="2158" spans="12:12" ht="15.75" customHeight="1" x14ac:dyDescent="0.2">
      <c r="L2158" s="15"/>
    </row>
    <row r="2159" spans="12:12" ht="15.75" customHeight="1" x14ac:dyDescent="0.2">
      <c r="L2159" s="15"/>
    </row>
    <row r="2160" spans="12:12" ht="15.75" customHeight="1" x14ac:dyDescent="0.2">
      <c r="L2160" s="15"/>
    </row>
    <row r="2161" spans="12:12" ht="15.75" customHeight="1" x14ac:dyDescent="0.2">
      <c r="L2161" s="15"/>
    </row>
    <row r="2162" spans="12:12" ht="15.75" customHeight="1" x14ac:dyDescent="0.2">
      <c r="L2162" s="15"/>
    </row>
    <row r="2163" spans="12:12" ht="15.75" customHeight="1" x14ac:dyDescent="0.2">
      <c r="L2163" s="15"/>
    </row>
    <row r="2164" spans="12:12" ht="15.75" customHeight="1" x14ac:dyDescent="0.2">
      <c r="L2164" s="15"/>
    </row>
    <row r="2165" spans="12:12" ht="15.75" customHeight="1" x14ac:dyDescent="0.2">
      <c r="L2165" s="15"/>
    </row>
    <row r="2166" spans="12:12" ht="15.75" customHeight="1" x14ac:dyDescent="0.2">
      <c r="L2166" s="15"/>
    </row>
    <row r="2167" spans="12:12" ht="15.75" customHeight="1" x14ac:dyDescent="0.2">
      <c r="L2167" s="15"/>
    </row>
    <row r="2168" spans="12:12" ht="15.75" customHeight="1" x14ac:dyDescent="0.2">
      <c r="L2168" s="15"/>
    </row>
    <row r="2169" spans="12:12" ht="15.75" customHeight="1" x14ac:dyDescent="0.2">
      <c r="L2169" s="15"/>
    </row>
    <row r="2170" spans="12:12" ht="15.75" customHeight="1" x14ac:dyDescent="0.2">
      <c r="L2170" s="15"/>
    </row>
    <row r="2171" spans="12:12" ht="15.75" customHeight="1" x14ac:dyDescent="0.2">
      <c r="L2171" s="15"/>
    </row>
    <row r="2172" spans="12:12" ht="15.75" customHeight="1" x14ac:dyDescent="0.2">
      <c r="L2172" s="15"/>
    </row>
    <row r="2173" spans="12:12" ht="15.75" customHeight="1" x14ac:dyDescent="0.2">
      <c r="L2173" s="15"/>
    </row>
    <row r="2174" spans="12:12" ht="15.75" customHeight="1" x14ac:dyDescent="0.2">
      <c r="L2174" s="15"/>
    </row>
    <row r="2175" spans="12:12" ht="15.75" customHeight="1" x14ac:dyDescent="0.2">
      <c r="L2175" s="15"/>
    </row>
    <row r="2176" spans="12:12" ht="15.75" customHeight="1" x14ac:dyDescent="0.2">
      <c r="L2176" s="15"/>
    </row>
    <row r="2177" spans="12:12" ht="15.75" customHeight="1" x14ac:dyDescent="0.2">
      <c r="L2177" s="15"/>
    </row>
    <row r="2178" spans="12:12" ht="15.75" customHeight="1" x14ac:dyDescent="0.2">
      <c r="L2178" s="15"/>
    </row>
    <row r="2179" spans="12:12" ht="15.75" customHeight="1" x14ac:dyDescent="0.2">
      <c r="L2179" s="15"/>
    </row>
    <row r="2180" spans="12:12" ht="15.75" customHeight="1" x14ac:dyDescent="0.2">
      <c r="L2180" s="15"/>
    </row>
    <row r="2181" spans="12:12" ht="15.75" customHeight="1" x14ac:dyDescent="0.2">
      <c r="L2181" s="15"/>
    </row>
    <row r="2182" spans="12:12" ht="15.75" customHeight="1" x14ac:dyDescent="0.2">
      <c r="L2182" s="15"/>
    </row>
    <row r="2183" spans="12:12" ht="15.75" customHeight="1" x14ac:dyDescent="0.2">
      <c r="L2183" s="15"/>
    </row>
    <row r="2184" spans="12:12" ht="15.75" customHeight="1" x14ac:dyDescent="0.2">
      <c r="L2184" s="15"/>
    </row>
    <row r="2185" spans="12:12" ht="15.75" customHeight="1" x14ac:dyDescent="0.2">
      <c r="L2185" s="15"/>
    </row>
    <row r="2186" spans="12:12" ht="15.75" customHeight="1" x14ac:dyDescent="0.2">
      <c r="L2186" s="15"/>
    </row>
    <row r="2187" spans="12:12" ht="15.75" customHeight="1" x14ac:dyDescent="0.2">
      <c r="L2187" s="15"/>
    </row>
    <row r="2188" spans="12:12" ht="15.75" customHeight="1" x14ac:dyDescent="0.2">
      <c r="L2188" s="15"/>
    </row>
    <row r="2189" spans="12:12" ht="15.75" customHeight="1" x14ac:dyDescent="0.2">
      <c r="L2189" s="15"/>
    </row>
    <row r="2190" spans="12:12" ht="15.75" customHeight="1" x14ac:dyDescent="0.2">
      <c r="L2190" s="15"/>
    </row>
    <row r="2191" spans="12:12" ht="15.75" customHeight="1" x14ac:dyDescent="0.2">
      <c r="L2191" s="15"/>
    </row>
    <row r="2192" spans="12:12" ht="15.75" customHeight="1" x14ac:dyDescent="0.2">
      <c r="L2192" s="15"/>
    </row>
    <row r="2193" spans="12:12" ht="15.75" customHeight="1" x14ac:dyDescent="0.2">
      <c r="L2193" s="15"/>
    </row>
    <row r="2194" spans="12:12" ht="15.75" customHeight="1" x14ac:dyDescent="0.2">
      <c r="L2194" s="15"/>
    </row>
    <row r="2195" spans="12:12" ht="15.75" customHeight="1" x14ac:dyDescent="0.2">
      <c r="L2195" s="15"/>
    </row>
    <row r="2196" spans="12:12" ht="15.75" customHeight="1" x14ac:dyDescent="0.2">
      <c r="L2196" s="15"/>
    </row>
    <row r="2197" spans="12:12" ht="15.75" customHeight="1" x14ac:dyDescent="0.2">
      <c r="L2197" s="15"/>
    </row>
    <row r="2198" spans="12:12" ht="15.75" customHeight="1" x14ac:dyDescent="0.2">
      <c r="L2198" s="15"/>
    </row>
    <row r="2199" spans="12:12" ht="15.75" customHeight="1" x14ac:dyDescent="0.2">
      <c r="L2199" s="15"/>
    </row>
    <row r="2200" spans="12:12" ht="15.75" customHeight="1" x14ac:dyDescent="0.2">
      <c r="L2200" s="15"/>
    </row>
    <row r="2201" spans="12:12" ht="15.75" customHeight="1" x14ac:dyDescent="0.2">
      <c r="L2201" s="15"/>
    </row>
    <row r="2202" spans="12:12" ht="15.75" customHeight="1" x14ac:dyDescent="0.2">
      <c r="L2202" s="15"/>
    </row>
    <row r="2203" spans="12:12" ht="15.75" customHeight="1" x14ac:dyDescent="0.2">
      <c r="L2203" s="15"/>
    </row>
    <row r="2204" spans="12:12" ht="15.75" customHeight="1" x14ac:dyDescent="0.2">
      <c r="L2204" s="15"/>
    </row>
    <row r="2205" spans="12:12" ht="15.75" customHeight="1" x14ac:dyDescent="0.2">
      <c r="L2205" s="15"/>
    </row>
    <row r="2206" spans="12:12" ht="15.75" customHeight="1" x14ac:dyDescent="0.2">
      <c r="L2206" s="15"/>
    </row>
    <row r="2207" spans="12:12" ht="15.75" customHeight="1" x14ac:dyDescent="0.2">
      <c r="L2207" s="15"/>
    </row>
    <row r="2208" spans="12:12" ht="15.75" customHeight="1" x14ac:dyDescent="0.2">
      <c r="L2208" s="15"/>
    </row>
    <row r="2209" spans="12:12" ht="15.75" customHeight="1" x14ac:dyDescent="0.2">
      <c r="L2209" s="15"/>
    </row>
    <row r="2210" spans="12:12" ht="15.75" customHeight="1" x14ac:dyDescent="0.2">
      <c r="L2210" s="15"/>
    </row>
    <row r="2211" spans="12:12" ht="15.75" customHeight="1" x14ac:dyDescent="0.2">
      <c r="L2211" s="15"/>
    </row>
    <row r="2212" spans="12:12" ht="15.75" customHeight="1" x14ac:dyDescent="0.2">
      <c r="L2212" s="15"/>
    </row>
    <row r="2213" spans="12:12" ht="15.75" customHeight="1" x14ac:dyDescent="0.2">
      <c r="L2213" s="15"/>
    </row>
    <row r="2214" spans="12:12" ht="15.75" customHeight="1" x14ac:dyDescent="0.2">
      <c r="L2214" s="15"/>
    </row>
    <row r="2215" spans="12:12" ht="15.75" customHeight="1" x14ac:dyDescent="0.2">
      <c r="L2215" s="15"/>
    </row>
    <row r="2216" spans="12:12" ht="15.75" customHeight="1" x14ac:dyDescent="0.2">
      <c r="L2216" s="15"/>
    </row>
    <row r="2217" spans="12:12" ht="15.75" customHeight="1" x14ac:dyDescent="0.2">
      <c r="L2217" s="15"/>
    </row>
    <row r="2218" spans="12:12" ht="15.75" customHeight="1" x14ac:dyDescent="0.2">
      <c r="L2218" s="15"/>
    </row>
    <row r="2219" spans="12:12" ht="15.75" customHeight="1" x14ac:dyDescent="0.2">
      <c r="L2219" s="15"/>
    </row>
    <row r="2220" spans="12:12" ht="15.75" customHeight="1" x14ac:dyDescent="0.2">
      <c r="L2220" s="15"/>
    </row>
    <row r="2221" spans="12:12" ht="15.75" customHeight="1" x14ac:dyDescent="0.2">
      <c r="L2221" s="15"/>
    </row>
    <row r="2222" spans="12:12" ht="15.75" customHeight="1" x14ac:dyDescent="0.2">
      <c r="L2222" s="15"/>
    </row>
    <row r="2223" spans="12:12" ht="15.75" customHeight="1" x14ac:dyDescent="0.2">
      <c r="L2223" s="15"/>
    </row>
    <row r="2224" spans="12:12" ht="15.75" customHeight="1" x14ac:dyDescent="0.2">
      <c r="L2224" s="15"/>
    </row>
    <row r="2225" spans="12:12" ht="15.75" customHeight="1" x14ac:dyDescent="0.2">
      <c r="L2225" s="15"/>
    </row>
    <row r="2226" spans="12:12" ht="15.75" customHeight="1" x14ac:dyDescent="0.2">
      <c r="L2226" s="15"/>
    </row>
    <row r="2227" spans="12:12" ht="15.75" customHeight="1" x14ac:dyDescent="0.2">
      <c r="L2227" s="15"/>
    </row>
    <row r="2228" spans="12:12" ht="15.75" customHeight="1" x14ac:dyDescent="0.2">
      <c r="L2228" s="15"/>
    </row>
    <row r="2229" spans="12:12" ht="15.75" customHeight="1" x14ac:dyDescent="0.2">
      <c r="L2229" s="15"/>
    </row>
    <row r="2230" spans="12:12" ht="15.75" customHeight="1" x14ac:dyDescent="0.2">
      <c r="L2230" s="15"/>
    </row>
    <row r="2231" spans="12:12" ht="15.75" customHeight="1" x14ac:dyDescent="0.2">
      <c r="L2231" s="15"/>
    </row>
    <row r="2232" spans="12:12" ht="15.75" customHeight="1" x14ac:dyDescent="0.2">
      <c r="L2232" s="15"/>
    </row>
    <row r="2233" spans="12:12" ht="15.75" customHeight="1" x14ac:dyDescent="0.2">
      <c r="L2233" s="15"/>
    </row>
    <row r="2234" spans="12:12" ht="15.75" customHeight="1" x14ac:dyDescent="0.2">
      <c r="L2234" s="15"/>
    </row>
    <row r="2235" spans="12:12" ht="15.75" customHeight="1" x14ac:dyDescent="0.2">
      <c r="L2235" s="15"/>
    </row>
    <row r="2236" spans="12:12" ht="15.75" customHeight="1" x14ac:dyDescent="0.2">
      <c r="L2236" s="15"/>
    </row>
    <row r="2237" spans="12:12" ht="15.75" customHeight="1" x14ac:dyDescent="0.2">
      <c r="L2237" s="15"/>
    </row>
    <row r="2238" spans="12:12" ht="15.75" customHeight="1" x14ac:dyDescent="0.2">
      <c r="L2238" s="15"/>
    </row>
    <row r="2239" spans="12:12" ht="15.75" customHeight="1" x14ac:dyDescent="0.2">
      <c r="L2239" s="15"/>
    </row>
    <row r="2240" spans="12:12" ht="15.75" customHeight="1" x14ac:dyDescent="0.2">
      <c r="L2240" s="15"/>
    </row>
    <row r="2241" spans="1:12" ht="15.75" customHeight="1" x14ac:dyDescent="0.2">
      <c r="L2241" s="15"/>
    </row>
    <row r="2242" spans="1:12" ht="15.75" customHeight="1" x14ac:dyDescent="0.2">
      <c r="L2242" s="15"/>
    </row>
    <row r="2243" spans="1:12" ht="15.75" customHeight="1" x14ac:dyDescent="0.2">
      <c r="L2243" s="15"/>
    </row>
    <row r="2244" spans="1:12" ht="15.75" customHeight="1" x14ac:dyDescent="0.2">
      <c r="L2244" s="15"/>
    </row>
    <row r="2245" spans="1:12" ht="15.75" customHeight="1" x14ac:dyDescent="0.2">
      <c r="L2245" s="15"/>
    </row>
    <row r="2246" spans="1:12" ht="14.25" customHeight="1" x14ac:dyDescent="0.2">
      <c r="L2246" s="15"/>
    </row>
    <row r="2247" spans="1:12" ht="13.5" customHeight="1" x14ac:dyDescent="0.2">
      <c r="A2247" s="111"/>
      <c r="B2247" s="111"/>
      <c r="C2247" s="111"/>
      <c r="D2247" s="111"/>
      <c r="E2247" s="111"/>
      <c r="F2247" s="111"/>
      <c r="G2247" s="111"/>
      <c r="H2247" s="111"/>
      <c r="I2247" s="111"/>
      <c r="J2247" s="111"/>
      <c r="K2247" s="111"/>
      <c r="L2247" s="15"/>
    </row>
    <row r="2248" spans="1:12" ht="15.75" customHeight="1" x14ac:dyDescent="0.2">
      <c r="L2248" s="15"/>
    </row>
    <row r="2249" spans="1:12" ht="15.75" customHeight="1" x14ac:dyDescent="0.2">
      <c r="L2249" s="15"/>
    </row>
    <row r="2250" spans="1:12" ht="15.75" customHeight="1" x14ac:dyDescent="0.2">
      <c r="L2250" s="15"/>
    </row>
    <row r="2251" spans="1:12" ht="15.75" customHeight="1" x14ac:dyDescent="0.2">
      <c r="L2251" s="15"/>
    </row>
    <row r="2252" spans="1:12" ht="15.75" customHeight="1" x14ac:dyDescent="0.2">
      <c r="L2252" s="15"/>
    </row>
    <row r="2253" spans="1:12" ht="15.75" customHeight="1" x14ac:dyDescent="0.2">
      <c r="L2253" s="15"/>
    </row>
    <row r="2254" spans="1:12" ht="15.75" customHeight="1" x14ac:dyDescent="0.2">
      <c r="L2254" s="15"/>
    </row>
    <row r="2255" spans="1:12" ht="15.75" customHeight="1" x14ac:dyDescent="0.2">
      <c r="L2255" s="15"/>
    </row>
    <row r="2256" spans="1:12" ht="15.75" customHeight="1" x14ac:dyDescent="0.2">
      <c r="L2256" s="15"/>
    </row>
    <row r="2257" spans="12:12" ht="15.75" customHeight="1" x14ac:dyDescent="0.2">
      <c r="L2257" s="15"/>
    </row>
    <row r="2258" spans="12:12" ht="15.75" customHeight="1" x14ac:dyDescent="0.2">
      <c r="L2258" s="15"/>
    </row>
    <row r="2259" spans="12:12" ht="15.75" customHeight="1" x14ac:dyDescent="0.2">
      <c r="L2259" s="15"/>
    </row>
    <row r="2260" spans="12:12" ht="15.75" customHeight="1" x14ac:dyDescent="0.2">
      <c r="L2260" s="15"/>
    </row>
    <row r="2261" spans="12:12" ht="15.75" customHeight="1" x14ac:dyDescent="0.2">
      <c r="L2261" s="15"/>
    </row>
    <row r="2262" spans="12:12" ht="15.75" customHeight="1" x14ac:dyDescent="0.2">
      <c r="L2262" s="15"/>
    </row>
    <row r="2263" spans="12:12" ht="15.75" customHeight="1" x14ac:dyDescent="0.2">
      <c r="L2263" s="15"/>
    </row>
    <row r="2264" spans="12:12" ht="15.75" customHeight="1" x14ac:dyDescent="0.2">
      <c r="L2264" s="15"/>
    </row>
    <row r="2265" spans="12:12" ht="15.75" customHeight="1" x14ac:dyDescent="0.2">
      <c r="L2265" s="15"/>
    </row>
    <row r="2266" spans="12:12" ht="15.75" customHeight="1" x14ac:dyDescent="0.2">
      <c r="L2266" s="15"/>
    </row>
    <row r="2267" spans="12:12" ht="15.75" customHeight="1" x14ac:dyDescent="0.2">
      <c r="L2267" s="15"/>
    </row>
    <row r="2268" spans="12:12" ht="15.75" customHeight="1" x14ac:dyDescent="0.2">
      <c r="L2268" s="15"/>
    </row>
    <row r="2269" spans="12:12" ht="15.75" customHeight="1" x14ac:dyDescent="0.2">
      <c r="L2269" s="15"/>
    </row>
    <row r="2270" spans="12:12" ht="15.75" customHeight="1" x14ac:dyDescent="0.2">
      <c r="L2270" s="15"/>
    </row>
    <row r="2271" spans="12:12" ht="15.75" customHeight="1" x14ac:dyDescent="0.2">
      <c r="L2271" s="15"/>
    </row>
    <row r="2272" spans="12:12" ht="15.75" customHeight="1" x14ac:dyDescent="0.2">
      <c r="L2272" s="15"/>
    </row>
    <row r="2273" spans="12:12" ht="15.75" customHeight="1" x14ac:dyDescent="0.2">
      <c r="L2273" s="15"/>
    </row>
    <row r="2274" spans="12:12" ht="15.75" customHeight="1" x14ac:dyDescent="0.2">
      <c r="L2274" s="15"/>
    </row>
    <row r="2275" spans="12:12" ht="15.75" customHeight="1" x14ac:dyDescent="0.2">
      <c r="L2275" s="15"/>
    </row>
    <row r="2276" spans="12:12" ht="15.75" customHeight="1" x14ac:dyDescent="0.2">
      <c r="L2276" s="15"/>
    </row>
    <row r="2277" spans="12:12" ht="15.75" customHeight="1" x14ac:dyDescent="0.2">
      <c r="L2277" s="15"/>
    </row>
    <row r="2278" spans="12:12" ht="15.75" customHeight="1" x14ac:dyDescent="0.2">
      <c r="L2278" s="15"/>
    </row>
    <row r="2279" spans="12:12" ht="15.75" customHeight="1" x14ac:dyDescent="0.2">
      <c r="L2279" s="15"/>
    </row>
    <row r="2280" spans="12:12" ht="15.75" customHeight="1" x14ac:dyDescent="0.2">
      <c r="L2280" s="15"/>
    </row>
    <row r="2281" spans="12:12" ht="15.75" customHeight="1" x14ac:dyDescent="0.2">
      <c r="L2281" s="15"/>
    </row>
    <row r="2282" spans="12:12" ht="15.75" customHeight="1" x14ac:dyDescent="0.2">
      <c r="L2282" s="15"/>
    </row>
    <row r="2283" spans="12:12" ht="15.75" customHeight="1" x14ac:dyDescent="0.2">
      <c r="L2283" s="15"/>
    </row>
    <row r="2284" spans="12:12" ht="15.75" customHeight="1" x14ac:dyDescent="0.2">
      <c r="L2284" s="15"/>
    </row>
    <row r="2285" spans="12:12" ht="15.75" customHeight="1" x14ac:dyDescent="0.2">
      <c r="L2285" s="15"/>
    </row>
    <row r="2286" spans="12:12" ht="15.75" customHeight="1" x14ac:dyDescent="0.2">
      <c r="L2286" s="15"/>
    </row>
    <row r="2287" spans="12:12" ht="15.75" customHeight="1" x14ac:dyDescent="0.2">
      <c r="L2287" s="15"/>
    </row>
    <row r="2288" spans="12:12" ht="15.75" customHeight="1" x14ac:dyDescent="0.2">
      <c r="L2288" s="15"/>
    </row>
    <row r="2289" spans="1:12" ht="15.75" customHeight="1" x14ac:dyDescent="0.2">
      <c r="L2289" s="15"/>
    </row>
    <row r="2290" spans="1:12" ht="15.75" customHeight="1" x14ac:dyDescent="0.2">
      <c r="L2290" s="15"/>
    </row>
    <row r="2291" spans="1:12" ht="15.75" customHeight="1" x14ac:dyDescent="0.2">
      <c r="L2291" s="15"/>
    </row>
    <row r="2292" spans="1:12" ht="15.75" customHeight="1" x14ac:dyDescent="0.2">
      <c r="L2292" s="15"/>
    </row>
    <row r="2293" spans="1:12" ht="15.75" customHeight="1" x14ac:dyDescent="0.2">
      <c r="L2293" s="15"/>
    </row>
    <row r="2294" spans="1:12" ht="15.75" customHeight="1" x14ac:dyDescent="0.2">
      <c r="L2294" s="15"/>
    </row>
    <row r="2295" spans="1:12" ht="15.75" customHeight="1" x14ac:dyDescent="0.2">
      <c r="L2295" s="15"/>
    </row>
    <row r="2296" spans="1:12" ht="15.75" customHeight="1" x14ac:dyDescent="0.2">
      <c r="L2296" s="15"/>
    </row>
    <row r="2297" spans="1:12" ht="14.25" customHeight="1" x14ac:dyDescent="0.2">
      <c r="L2297" s="15"/>
    </row>
    <row r="2298" spans="1:12" ht="13.5" customHeight="1" x14ac:dyDescent="0.2">
      <c r="A2298" s="111"/>
      <c r="B2298" s="111"/>
      <c r="C2298" s="111"/>
      <c r="D2298" s="111"/>
      <c r="E2298" s="111"/>
      <c r="F2298" s="111"/>
      <c r="G2298" s="111"/>
      <c r="H2298" s="111"/>
      <c r="I2298" s="111"/>
      <c r="J2298" s="111"/>
      <c r="K2298" s="111"/>
      <c r="L2298" s="15"/>
    </row>
    <row r="2299" spans="1:12" ht="15.75" customHeight="1" x14ac:dyDescent="0.2">
      <c r="L2299" s="15"/>
    </row>
    <row r="2300" spans="1:12" ht="15.75" customHeight="1" x14ac:dyDescent="0.2">
      <c r="L2300" s="15"/>
    </row>
    <row r="2301" spans="1:12" ht="15.75" customHeight="1" x14ac:dyDescent="0.2">
      <c r="L2301" s="15"/>
    </row>
    <row r="2302" spans="1:12" ht="15.75" customHeight="1" x14ac:dyDescent="0.2">
      <c r="L2302" s="15"/>
    </row>
    <row r="2303" spans="1:12" ht="15.75" customHeight="1" x14ac:dyDescent="0.2">
      <c r="L2303" s="15"/>
    </row>
    <row r="2304" spans="1:12" ht="15.75" customHeight="1" x14ac:dyDescent="0.2">
      <c r="L2304" s="15"/>
    </row>
    <row r="2305" spans="12:12" ht="15.75" customHeight="1" x14ac:dyDescent="0.2">
      <c r="L2305" s="15"/>
    </row>
    <row r="2306" spans="12:12" ht="15.75" customHeight="1" x14ac:dyDescent="0.2">
      <c r="L2306" s="15"/>
    </row>
    <row r="2307" spans="12:12" ht="15.75" customHeight="1" x14ac:dyDescent="0.2">
      <c r="L2307" s="15"/>
    </row>
    <row r="2308" spans="12:12" ht="15.75" customHeight="1" x14ac:dyDescent="0.2">
      <c r="L2308" s="15"/>
    </row>
    <row r="2309" spans="12:12" ht="15.75" customHeight="1" x14ac:dyDescent="0.2">
      <c r="L2309" s="15"/>
    </row>
    <row r="2310" spans="12:12" ht="15.75" customHeight="1" x14ac:dyDescent="0.2">
      <c r="L2310" s="15"/>
    </row>
    <row r="2311" spans="12:12" ht="15.75" customHeight="1" x14ac:dyDescent="0.2">
      <c r="L2311" s="15"/>
    </row>
    <row r="2312" spans="12:12" ht="15.75" customHeight="1" x14ac:dyDescent="0.2">
      <c r="L2312" s="15"/>
    </row>
    <row r="2313" spans="12:12" ht="15.75" customHeight="1" x14ac:dyDescent="0.2">
      <c r="L2313" s="15"/>
    </row>
    <row r="2314" spans="12:12" ht="15.75" customHeight="1" x14ac:dyDescent="0.2">
      <c r="L2314" s="15"/>
    </row>
    <row r="2315" spans="12:12" ht="15.75" customHeight="1" x14ac:dyDescent="0.2">
      <c r="L2315" s="15"/>
    </row>
    <row r="2316" spans="12:12" ht="15.75" customHeight="1" x14ac:dyDescent="0.2">
      <c r="L2316" s="15"/>
    </row>
    <row r="2317" spans="12:12" ht="15.75" customHeight="1" x14ac:dyDescent="0.2">
      <c r="L2317" s="15"/>
    </row>
    <row r="2318" spans="12:12" ht="15.75" customHeight="1" x14ac:dyDescent="0.2">
      <c r="L2318" s="15"/>
    </row>
    <row r="2319" spans="12:12" ht="15.75" customHeight="1" x14ac:dyDescent="0.2">
      <c r="L2319" s="15"/>
    </row>
    <row r="2320" spans="12:12" ht="15.75" customHeight="1" x14ac:dyDescent="0.2">
      <c r="L2320" s="15"/>
    </row>
    <row r="2321" spans="12:12" ht="15.75" customHeight="1" x14ac:dyDescent="0.2">
      <c r="L2321" s="15"/>
    </row>
    <row r="2322" spans="12:12" ht="15.75" customHeight="1" x14ac:dyDescent="0.2">
      <c r="L2322" s="15"/>
    </row>
    <row r="2323" spans="12:12" ht="15.75" customHeight="1" x14ac:dyDescent="0.2">
      <c r="L2323" s="15"/>
    </row>
    <row r="2324" spans="12:12" ht="15.75" customHeight="1" x14ac:dyDescent="0.2">
      <c r="L2324" s="15"/>
    </row>
    <row r="2325" spans="12:12" ht="15.75" customHeight="1" x14ac:dyDescent="0.2">
      <c r="L2325" s="15"/>
    </row>
    <row r="2326" spans="12:12" ht="15.75" customHeight="1" x14ac:dyDescent="0.2">
      <c r="L2326" s="15"/>
    </row>
    <row r="2327" spans="12:12" ht="15.75" customHeight="1" x14ac:dyDescent="0.2">
      <c r="L2327" s="15"/>
    </row>
    <row r="2328" spans="12:12" ht="15.75" customHeight="1" x14ac:dyDescent="0.2">
      <c r="L2328" s="15"/>
    </row>
    <row r="2329" spans="12:12" ht="15.75" customHeight="1" x14ac:dyDescent="0.2">
      <c r="L2329" s="15"/>
    </row>
    <row r="2330" spans="12:12" ht="15.75" customHeight="1" x14ac:dyDescent="0.2">
      <c r="L2330" s="15"/>
    </row>
    <row r="2331" spans="12:12" ht="15.75" customHeight="1" x14ac:dyDescent="0.2">
      <c r="L2331" s="15"/>
    </row>
    <row r="2332" spans="12:12" ht="15.75" customHeight="1" x14ac:dyDescent="0.2">
      <c r="L2332" s="15"/>
    </row>
    <row r="2333" spans="12:12" ht="15.75" customHeight="1" x14ac:dyDescent="0.2">
      <c r="L2333" s="15"/>
    </row>
    <row r="2334" spans="12:12" ht="15.75" customHeight="1" x14ac:dyDescent="0.2">
      <c r="L2334" s="15"/>
    </row>
    <row r="2335" spans="12:12" ht="15.75" customHeight="1" x14ac:dyDescent="0.2">
      <c r="L2335" s="15"/>
    </row>
    <row r="2336" spans="12:12" ht="15.75" customHeight="1" x14ac:dyDescent="0.2">
      <c r="L2336" s="15"/>
    </row>
    <row r="2337" spans="12:12" ht="15.75" customHeight="1" x14ac:dyDescent="0.2">
      <c r="L2337" s="15"/>
    </row>
    <row r="2338" spans="12:12" ht="15.75" customHeight="1" x14ac:dyDescent="0.2">
      <c r="L2338" s="15"/>
    </row>
    <row r="2339" spans="12:12" ht="15.75" customHeight="1" x14ac:dyDescent="0.2">
      <c r="L2339" s="15"/>
    </row>
    <row r="2340" spans="12:12" ht="15.75" customHeight="1" x14ac:dyDescent="0.2">
      <c r="L2340" s="15"/>
    </row>
    <row r="2341" spans="12:12" ht="15.75" customHeight="1" x14ac:dyDescent="0.2">
      <c r="L2341" s="15"/>
    </row>
    <row r="2342" spans="12:12" ht="15.75" customHeight="1" x14ac:dyDescent="0.2">
      <c r="L2342" s="15"/>
    </row>
    <row r="2343" spans="12:12" ht="15.75" customHeight="1" x14ac:dyDescent="0.2">
      <c r="L2343" s="15"/>
    </row>
    <row r="2344" spans="12:12" ht="15.75" customHeight="1" x14ac:dyDescent="0.2">
      <c r="L2344" s="15"/>
    </row>
    <row r="2345" spans="12:12" ht="15.75" customHeight="1" x14ac:dyDescent="0.2">
      <c r="L2345" s="15"/>
    </row>
    <row r="2346" spans="12:12" ht="15.75" customHeight="1" x14ac:dyDescent="0.2">
      <c r="L2346" s="15"/>
    </row>
    <row r="2347" spans="12:12" ht="15.75" customHeight="1" x14ac:dyDescent="0.2">
      <c r="L2347" s="15"/>
    </row>
    <row r="2348" spans="12:12" ht="15.75" customHeight="1" x14ac:dyDescent="0.2">
      <c r="L2348" s="15"/>
    </row>
    <row r="2349" spans="12:12" ht="15.75" customHeight="1" x14ac:dyDescent="0.2">
      <c r="L2349" s="15"/>
    </row>
    <row r="2350" spans="12:12" ht="15.75" customHeight="1" x14ac:dyDescent="0.2">
      <c r="L2350" s="15"/>
    </row>
    <row r="2351" spans="12:12" ht="15.75" customHeight="1" x14ac:dyDescent="0.2">
      <c r="L2351" s="15"/>
    </row>
    <row r="2352" spans="12:12" ht="15.75" customHeight="1" x14ac:dyDescent="0.2">
      <c r="L2352" s="15"/>
    </row>
    <row r="2353" spans="12:12" ht="15.75" customHeight="1" x14ac:dyDescent="0.2">
      <c r="L2353" s="15"/>
    </row>
    <row r="2354" spans="12:12" ht="15.75" customHeight="1" x14ac:dyDescent="0.2">
      <c r="L2354" s="15"/>
    </row>
    <row r="2355" spans="12:12" ht="15.75" customHeight="1" x14ac:dyDescent="0.2">
      <c r="L2355" s="15"/>
    </row>
    <row r="2356" spans="12:12" ht="15.75" customHeight="1" x14ac:dyDescent="0.2">
      <c r="L2356" s="15"/>
    </row>
    <row r="2357" spans="12:12" ht="15.75" customHeight="1" x14ac:dyDescent="0.2">
      <c r="L2357" s="15"/>
    </row>
    <row r="2358" spans="12:12" ht="15.75" customHeight="1" x14ac:dyDescent="0.2">
      <c r="L2358" s="15"/>
    </row>
    <row r="2359" spans="12:12" ht="15.75" customHeight="1" x14ac:dyDescent="0.2">
      <c r="L2359" s="15"/>
    </row>
    <row r="2360" spans="12:12" ht="15.75" customHeight="1" x14ac:dyDescent="0.2">
      <c r="L2360" s="15"/>
    </row>
    <row r="2361" spans="12:12" ht="15.75" customHeight="1" x14ac:dyDescent="0.2">
      <c r="L2361" s="15"/>
    </row>
    <row r="2362" spans="12:12" ht="15.75" customHeight="1" x14ac:dyDescent="0.2">
      <c r="L2362" s="15"/>
    </row>
    <row r="2363" spans="12:12" ht="15.75" customHeight="1" x14ac:dyDescent="0.2">
      <c r="L2363" s="15"/>
    </row>
    <row r="2364" spans="12:12" ht="15.75" customHeight="1" x14ac:dyDescent="0.2">
      <c r="L2364" s="15"/>
    </row>
    <row r="2365" spans="12:12" ht="15.75" customHeight="1" x14ac:dyDescent="0.2">
      <c r="L2365" s="15"/>
    </row>
    <row r="2366" spans="12:12" ht="15.75" customHeight="1" x14ac:dyDescent="0.2">
      <c r="L2366" s="15"/>
    </row>
    <row r="2367" spans="12:12" ht="15.75" customHeight="1" x14ac:dyDescent="0.2">
      <c r="L2367" s="15"/>
    </row>
    <row r="2368" spans="12:12" ht="15.75" customHeight="1" x14ac:dyDescent="0.2">
      <c r="L2368" s="15"/>
    </row>
    <row r="2369" spans="12:12" ht="15.75" customHeight="1" x14ac:dyDescent="0.2">
      <c r="L2369" s="15"/>
    </row>
    <row r="2370" spans="12:12" ht="15.75" customHeight="1" x14ac:dyDescent="0.2">
      <c r="L2370" s="15"/>
    </row>
    <row r="2371" spans="12:12" ht="15.75" customHeight="1" x14ac:dyDescent="0.2">
      <c r="L2371" s="15"/>
    </row>
    <row r="2372" spans="12:12" ht="15.75" customHeight="1" x14ac:dyDescent="0.2">
      <c r="L2372" s="15"/>
    </row>
    <row r="2373" spans="12:12" ht="15.75" customHeight="1" x14ac:dyDescent="0.2">
      <c r="L2373" s="15"/>
    </row>
    <row r="2374" spans="12:12" ht="15.75" customHeight="1" x14ac:dyDescent="0.2">
      <c r="L2374" s="15"/>
    </row>
    <row r="2375" spans="12:12" ht="15.75" customHeight="1" x14ac:dyDescent="0.2">
      <c r="L2375" s="15"/>
    </row>
    <row r="2376" spans="12:12" ht="15.75" customHeight="1" x14ac:dyDescent="0.2">
      <c r="L2376" s="15"/>
    </row>
    <row r="2377" spans="12:12" ht="15.75" customHeight="1" x14ac:dyDescent="0.2">
      <c r="L2377" s="15"/>
    </row>
    <row r="2378" spans="12:12" ht="15.75" customHeight="1" x14ac:dyDescent="0.2">
      <c r="L2378" s="15"/>
    </row>
    <row r="2379" spans="12:12" ht="15.75" customHeight="1" x14ac:dyDescent="0.2">
      <c r="L2379" s="15"/>
    </row>
    <row r="2380" spans="12:12" ht="15.75" customHeight="1" x14ac:dyDescent="0.2">
      <c r="L2380" s="15"/>
    </row>
    <row r="2381" spans="12:12" ht="15.75" customHeight="1" x14ac:dyDescent="0.2">
      <c r="L2381" s="15"/>
    </row>
    <row r="2382" spans="12:12" ht="15.75" customHeight="1" x14ac:dyDescent="0.2">
      <c r="L2382" s="15"/>
    </row>
    <row r="2383" spans="12:12" ht="15.75" customHeight="1" x14ac:dyDescent="0.2">
      <c r="L2383" s="15"/>
    </row>
    <row r="2384" spans="12:12" ht="15.75" customHeight="1" x14ac:dyDescent="0.2">
      <c r="L2384" s="15"/>
    </row>
    <row r="2385" spans="12:12" ht="15.75" customHeight="1" x14ac:dyDescent="0.2">
      <c r="L2385" s="15"/>
    </row>
    <row r="2386" spans="12:12" ht="15.75" customHeight="1" x14ac:dyDescent="0.2">
      <c r="L2386" s="15"/>
    </row>
    <row r="2387" spans="12:12" ht="15.75" customHeight="1" x14ac:dyDescent="0.2">
      <c r="L2387" s="15"/>
    </row>
    <row r="2388" spans="12:12" ht="15.75" customHeight="1" x14ac:dyDescent="0.2">
      <c r="L2388" s="15"/>
    </row>
    <row r="2389" spans="12:12" ht="15.75" customHeight="1" x14ac:dyDescent="0.2">
      <c r="L2389" s="15"/>
    </row>
    <row r="2390" spans="12:12" ht="15.75" customHeight="1" x14ac:dyDescent="0.2">
      <c r="L2390" s="15"/>
    </row>
    <row r="2391" spans="12:12" ht="15.75" customHeight="1" x14ac:dyDescent="0.2">
      <c r="L2391" s="15"/>
    </row>
    <row r="2392" spans="12:12" ht="15.75" customHeight="1" x14ac:dyDescent="0.2">
      <c r="L2392" s="15"/>
    </row>
    <row r="2393" spans="12:12" ht="14.25" customHeight="1" x14ac:dyDescent="0.2">
      <c r="L2393" s="15"/>
    </row>
    <row r="2394" spans="12:12" x14ac:dyDescent="0.2">
      <c r="L2394" s="15"/>
    </row>
    <row r="2395" spans="12:12" x14ac:dyDescent="0.2">
      <c r="L2395" s="15"/>
    </row>
    <row r="2396" spans="12:12" x14ac:dyDescent="0.2">
      <c r="L2396" s="15"/>
    </row>
    <row r="2397" spans="12:12" x14ac:dyDescent="0.2">
      <c r="L2397" s="15"/>
    </row>
    <row r="2398" spans="12:12" x14ac:dyDescent="0.2">
      <c r="L2398" s="15"/>
    </row>
    <row r="2399" spans="12:12" x14ac:dyDescent="0.2">
      <c r="L2399" s="15"/>
    </row>
    <row r="2400" spans="12:12" x14ac:dyDescent="0.2">
      <c r="L2400" s="15"/>
    </row>
    <row r="2401" spans="12:12" x14ac:dyDescent="0.2">
      <c r="L2401" s="15"/>
    </row>
    <row r="2402" spans="12:12" x14ac:dyDescent="0.2">
      <c r="L2402" s="15"/>
    </row>
    <row r="2403" spans="12:12" x14ac:dyDescent="0.2">
      <c r="L2403" s="15"/>
    </row>
    <row r="2404" spans="12:12" x14ac:dyDescent="0.2">
      <c r="L2404" s="15"/>
    </row>
  </sheetData>
  <autoFilter ref="A1:K2393" xr:uid="{00000000-0001-0000-0000-000000000000}"/>
  <mergeCells count="37">
    <mergeCell ref="A2:K2"/>
    <mergeCell ref="A21:K21"/>
    <mergeCell ref="A22:K22"/>
    <mergeCell ref="A105:K105"/>
    <mergeCell ref="A475:K475"/>
    <mergeCell ref="A216:K216"/>
    <mergeCell ref="A324:K324"/>
    <mergeCell ref="A378:K378"/>
    <mergeCell ref="A130:K130"/>
    <mergeCell ref="A164:K164"/>
    <mergeCell ref="A586:K586"/>
    <mergeCell ref="A669:K669"/>
    <mergeCell ref="A710:K710"/>
    <mergeCell ref="A776:K776"/>
    <mergeCell ref="A827:K827"/>
    <mergeCell ref="A909:K909"/>
    <mergeCell ref="A936:K936"/>
    <mergeCell ref="A1000:K1000"/>
    <mergeCell ref="A1050:K1050"/>
    <mergeCell ref="A1158:K1158"/>
    <mergeCell ref="A1188:K1188"/>
    <mergeCell ref="A1264:K1264"/>
    <mergeCell ref="A1304:K1304"/>
    <mergeCell ref="A1362:K1362"/>
    <mergeCell ref="A1440:K1440"/>
    <mergeCell ref="A1486:K1486"/>
    <mergeCell ref="A1501:K1501"/>
    <mergeCell ref="A1581:K1581"/>
    <mergeCell ref="A1722:K1722"/>
    <mergeCell ref="A1762:K1762"/>
    <mergeCell ref="A2247:K2247"/>
    <mergeCell ref="A2298:K2298"/>
    <mergeCell ref="A1917:K1917"/>
    <mergeCell ref="A1918:K1918"/>
    <mergeCell ref="A1943:K1943"/>
    <mergeCell ref="A2019:K2019"/>
    <mergeCell ref="A2133:K2133"/>
  </mergeCells>
  <pageMargins left="1" right="1" top="1" bottom="1" header="0.3" footer="0.3"/>
  <pageSetup orientation="portrait"/>
  <ignoredErrors>
    <ignoredError sqref="B1:B3 B6:B8 B4:B5 K4:K5 B9 K9 B10:B20 C1:K3 C6:K8 C4:I5 C9:I9 C10:K20 B21 C21:K2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EA61-217C-48E7-A7B1-E93DD0813DA6}">
  <dimension ref="A1:L62"/>
  <sheetViews>
    <sheetView topLeftCell="A35" workbookViewId="0">
      <selection activeCell="L62" sqref="L62"/>
    </sheetView>
  </sheetViews>
  <sheetFormatPr baseColWidth="10" defaultColWidth="8.83203125" defaultRowHeight="15" x14ac:dyDescent="0.2"/>
  <cols>
    <col min="1" max="1" width="11.33203125" bestFit="1" customWidth="1"/>
    <col min="2" max="2" width="11.6640625" bestFit="1" customWidth="1"/>
    <col min="3" max="3" width="19.6640625" bestFit="1" customWidth="1"/>
    <col min="4" max="4" width="40.6640625" bestFit="1" customWidth="1"/>
    <col min="5" max="5" width="10.83203125" bestFit="1" customWidth="1"/>
    <col min="6" max="6" width="19.33203125" bestFit="1" customWidth="1"/>
    <col min="7" max="7" width="7.66406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30</v>
      </c>
      <c r="B2" s="1" t="s">
        <v>31</v>
      </c>
      <c r="C2" s="1" t="s">
        <v>132</v>
      </c>
      <c r="D2" s="1" t="s">
        <v>1995</v>
      </c>
      <c r="E2" s="1" t="s">
        <v>134</v>
      </c>
      <c r="F2" s="1" t="s">
        <v>1996</v>
      </c>
      <c r="G2" s="1" t="s">
        <v>901</v>
      </c>
      <c r="H2" s="2">
        <v>2023</v>
      </c>
      <c r="I2" s="1" t="s">
        <v>200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30</v>
      </c>
      <c r="B3" s="1" t="s">
        <v>31</v>
      </c>
      <c r="C3" s="1" t="s">
        <v>132</v>
      </c>
      <c r="D3" s="1" t="s">
        <v>1799</v>
      </c>
      <c r="E3" s="1" t="s">
        <v>134</v>
      </c>
      <c r="F3" s="1" t="s">
        <v>1996</v>
      </c>
      <c r="G3" s="1" t="s">
        <v>901</v>
      </c>
      <c r="H3" s="2">
        <v>2023</v>
      </c>
      <c r="I3" s="1" t="s">
        <v>200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30</v>
      </c>
      <c r="B4" s="1" t="s">
        <v>31</v>
      </c>
      <c r="C4" s="1" t="s">
        <v>132</v>
      </c>
      <c r="D4" s="1" t="s">
        <v>1798</v>
      </c>
      <c r="E4" s="1" t="s">
        <v>134</v>
      </c>
      <c r="F4" s="1" t="s">
        <v>1996</v>
      </c>
      <c r="G4" s="1" t="s">
        <v>901</v>
      </c>
      <c r="H4" s="2">
        <v>2023</v>
      </c>
      <c r="I4" s="1" t="s">
        <v>200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30</v>
      </c>
      <c r="B5" s="1" t="s">
        <v>31</v>
      </c>
      <c r="C5" s="1" t="s">
        <v>132</v>
      </c>
      <c r="D5" s="1" t="s">
        <v>1997</v>
      </c>
      <c r="E5" s="1" t="s">
        <v>134</v>
      </c>
      <c r="F5" s="1" t="s">
        <v>1996</v>
      </c>
      <c r="G5" s="1" t="s">
        <v>901</v>
      </c>
      <c r="H5" s="2">
        <v>2023</v>
      </c>
      <c r="I5" s="1" t="s">
        <v>200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30</v>
      </c>
      <c r="B6" s="1" t="s">
        <v>31</v>
      </c>
      <c r="C6" s="1" t="s">
        <v>132</v>
      </c>
      <c r="D6" s="1" t="s">
        <v>637</v>
      </c>
      <c r="E6" s="1" t="s">
        <v>638</v>
      </c>
      <c r="F6" s="1"/>
      <c r="G6" s="1"/>
      <c r="H6" s="2">
        <v>2023</v>
      </c>
      <c r="I6" s="1" t="s">
        <v>200</v>
      </c>
      <c r="J6" s="3">
        <v>4</v>
      </c>
      <c r="K6" s="1" t="s">
        <v>138</v>
      </c>
      <c r="L6" s="86">
        <v>0</v>
      </c>
    </row>
    <row r="7" spans="1:12" x14ac:dyDescent="0.2">
      <c r="A7" s="1" t="s">
        <v>30</v>
      </c>
      <c r="B7" s="1" t="s">
        <v>31</v>
      </c>
      <c r="C7" s="1" t="s">
        <v>540</v>
      </c>
      <c r="D7" s="1" t="s">
        <v>639</v>
      </c>
      <c r="E7" s="1" t="s">
        <v>1998</v>
      </c>
      <c r="F7" s="1" t="s">
        <v>1999</v>
      </c>
      <c r="G7" s="1"/>
      <c r="H7" s="2">
        <v>2024</v>
      </c>
      <c r="I7" s="1" t="s">
        <v>931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30</v>
      </c>
      <c r="B8" s="1" t="s">
        <v>31</v>
      </c>
      <c r="C8" s="1" t="s">
        <v>144</v>
      </c>
      <c r="D8" s="1" t="s">
        <v>145</v>
      </c>
      <c r="E8" s="1" t="s">
        <v>146</v>
      </c>
      <c r="F8" s="1"/>
      <c r="G8" s="1"/>
      <c r="H8" s="2">
        <v>2007</v>
      </c>
      <c r="I8" s="1" t="s">
        <v>931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30</v>
      </c>
      <c r="B9" s="1" t="s">
        <v>31</v>
      </c>
      <c r="C9" s="1" t="s">
        <v>144</v>
      </c>
      <c r="D9" s="1" t="s">
        <v>773</v>
      </c>
      <c r="E9" s="1"/>
      <c r="F9" s="1"/>
      <c r="G9" s="1"/>
      <c r="H9" s="2">
        <v>2007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30</v>
      </c>
      <c r="B10" s="1" t="s">
        <v>31</v>
      </c>
      <c r="C10" s="1" t="s">
        <v>144</v>
      </c>
      <c r="D10" s="1" t="s">
        <v>154</v>
      </c>
      <c r="E10" s="1"/>
      <c r="F10" s="1"/>
      <c r="G10" s="1"/>
      <c r="H10" s="2">
        <v>2010</v>
      </c>
      <c r="I10" s="1" t="s">
        <v>148</v>
      </c>
      <c r="J10" s="3">
        <v>1</v>
      </c>
      <c r="K10" s="1" t="s">
        <v>153</v>
      </c>
      <c r="L10" s="86">
        <v>0</v>
      </c>
    </row>
    <row r="11" spans="1:12" x14ac:dyDescent="0.2">
      <c r="A11" s="1" t="s">
        <v>30</v>
      </c>
      <c r="B11" s="1" t="s">
        <v>31</v>
      </c>
      <c r="C11" s="1" t="s">
        <v>144</v>
      </c>
      <c r="D11" s="1" t="s">
        <v>1692</v>
      </c>
      <c r="E11" s="1" t="s">
        <v>2000</v>
      </c>
      <c r="F11" s="1" t="s">
        <v>2001</v>
      </c>
      <c r="G11" s="1" t="s">
        <v>2002</v>
      </c>
      <c r="H11" s="2">
        <v>2021</v>
      </c>
      <c r="I11" s="1" t="s">
        <v>931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30</v>
      </c>
      <c r="B12" s="1" t="s">
        <v>31</v>
      </c>
      <c r="C12" s="1" t="s">
        <v>144</v>
      </c>
      <c r="D12" s="1" t="s">
        <v>1844</v>
      </c>
      <c r="E12" s="1" t="s">
        <v>265</v>
      </c>
      <c r="F12" s="1" t="s">
        <v>2003</v>
      </c>
      <c r="G12" s="1"/>
      <c r="H12" s="2">
        <v>2023</v>
      </c>
      <c r="I12" s="1" t="s">
        <v>200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30</v>
      </c>
      <c r="B13" s="1" t="s">
        <v>31</v>
      </c>
      <c r="C13" s="1" t="s">
        <v>144</v>
      </c>
      <c r="D13" s="1" t="s">
        <v>405</v>
      </c>
      <c r="E13" s="1" t="s">
        <v>548</v>
      </c>
      <c r="F13" s="1" t="s">
        <v>2004</v>
      </c>
      <c r="G13" s="1" t="s">
        <v>659</v>
      </c>
      <c r="H13" s="2">
        <v>2023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30</v>
      </c>
      <c r="B14" s="1" t="s">
        <v>31</v>
      </c>
      <c r="C14" s="1" t="s">
        <v>144</v>
      </c>
      <c r="D14" s="1" t="s">
        <v>254</v>
      </c>
      <c r="E14" s="1" t="s">
        <v>571</v>
      </c>
      <c r="F14" s="1" t="s">
        <v>256</v>
      </c>
      <c r="G14" s="1" t="s">
        <v>2005</v>
      </c>
      <c r="H14" s="2">
        <v>2023</v>
      </c>
      <c r="I14" s="1" t="s">
        <v>200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30</v>
      </c>
      <c r="B15" s="1" t="s">
        <v>31</v>
      </c>
      <c r="C15" s="1" t="s">
        <v>161</v>
      </c>
      <c r="D15" s="1" t="s">
        <v>203</v>
      </c>
      <c r="E15" s="1" t="s">
        <v>146</v>
      </c>
      <c r="F15" s="1" t="s">
        <v>1698</v>
      </c>
      <c r="G15" s="1"/>
      <c r="H15" s="2">
        <v>2009</v>
      </c>
      <c r="I15" s="1" t="s">
        <v>1257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30</v>
      </c>
      <c r="B16" s="1" t="s">
        <v>31</v>
      </c>
      <c r="C16" s="1" t="s">
        <v>161</v>
      </c>
      <c r="D16" s="1" t="s">
        <v>201</v>
      </c>
      <c r="E16" s="1"/>
      <c r="F16" s="1" t="s">
        <v>678</v>
      </c>
      <c r="G16" s="1"/>
      <c r="H16" s="2">
        <v>2009</v>
      </c>
      <c r="I16" s="1" t="s">
        <v>148</v>
      </c>
      <c r="J16" s="3">
        <v>30</v>
      </c>
      <c r="K16" s="1" t="s">
        <v>149</v>
      </c>
      <c r="L16" s="86">
        <v>0</v>
      </c>
    </row>
    <row r="17" spans="1:12" x14ac:dyDescent="0.2">
      <c r="A17" s="1" t="s">
        <v>30</v>
      </c>
      <c r="B17" s="1" t="s">
        <v>31</v>
      </c>
      <c r="C17" s="1" t="s">
        <v>205</v>
      </c>
      <c r="D17" s="1" t="s">
        <v>2006</v>
      </c>
      <c r="E17" s="1" t="s">
        <v>564</v>
      </c>
      <c r="F17" s="1" t="s">
        <v>2007</v>
      </c>
      <c r="G17" s="1" t="s">
        <v>561</v>
      </c>
      <c r="H17" s="2">
        <v>2008</v>
      </c>
      <c r="I17" s="1" t="s">
        <v>180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30</v>
      </c>
      <c r="B18" s="1" t="s">
        <v>31</v>
      </c>
      <c r="C18" s="1" t="s">
        <v>205</v>
      </c>
      <c r="D18" s="1" t="s">
        <v>683</v>
      </c>
      <c r="E18" s="1" t="s">
        <v>564</v>
      </c>
      <c r="F18" s="1" t="s">
        <v>2008</v>
      </c>
      <c r="G18" s="1"/>
      <c r="H18" s="2">
        <v>2007</v>
      </c>
      <c r="I18" s="1" t="s">
        <v>180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30</v>
      </c>
      <c r="B19" s="1" t="s">
        <v>31</v>
      </c>
      <c r="C19" s="1" t="s">
        <v>205</v>
      </c>
      <c r="D19" s="1" t="s">
        <v>683</v>
      </c>
      <c r="E19" s="1" t="s">
        <v>564</v>
      </c>
      <c r="F19" s="1" t="s">
        <v>2009</v>
      </c>
      <c r="G19" s="1"/>
      <c r="H19" s="2">
        <v>2007</v>
      </c>
      <c r="I19" s="1" t="s">
        <v>180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30</v>
      </c>
      <c r="B20" s="1" t="s">
        <v>31</v>
      </c>
      <c r="C20" s="1" t="s">
        <v>165</v>
      </c>
      <c r="D20" s="1" t="s">
        <v>2010</v>
      </c>
      <c r="E20" s="1" t="s">
        <v>143</v>
      </c>
      <c r="F20" s="1"/>
      <c r="G20" s="1" t="s">
        <v>711</v>
      </c>
      <c r="H20" s="2">
        <v>2007</v>
      </c>
      <c r="I20" s="1" t="s">
        <v>180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30</v>
      </c>
      <c r="B21" s="1" t="s">
        <v>31</v>
      </c>
      <c r="C21" s="1" t="s">
        <v>165</v>
      </c>
      <c r="D21" s="1" t="s">
        <v>2011</v>
      </c>
      <c r="E21" s="1" t="s">
        <v>143</v>
      </c>
      <c r="F21" s="1"/>
      <c r="G21" s="1" t="s">
        <v>711</v>
      </c>
      <c r="H21" s="2">
        <v>2007</v>
      </c>
      <c r="I21" s="1" t="s">
        <v>180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30</v>
      </c>
      <c r="B22" s="1" t="s">
        <v>31</v>
      </c>
      <c r="C22" s="1" t="s">
        <v>165</v>
      </c>
      <c r="D22" s="1" t="s">
        <v>210</v>
      </c>
      <c r="E22" s="1" t="s">
        <v>168</v>
      </c>
      <c r="F22" s="1" t="s">
        <v>169</v>
      </c>
      <c r="G22" s="1" t="s">
        <v>212</v>
      </c>
      <c r="H22" s="2">
        <v>2023</v>
      </c>
      <c r="I22" s="1" t="s">
        <v>200</v>
      </c>
      <c r="J22" s="3">
        <v>4</v>
      </c>
      <c r="K22" s="1" t="s">
        <v>138</v>
      </c>
      <c r="L22" s="86">
        <v>0</v>
      </c>
    </row>
    <row r="23" spans="1:12" x14ac:dyDescent="0.2">
      <c r="A23" s="1" t="s">
        <v>30</v>
      </c>
      <c r="B23" s="1" t="s">
        <v>31</v>
      </c>
      <c r="C23" s="1" t="s">
        <v>165</v>
      </c>
      <c r="D23" s="1" t="s">
        <v>333</v>
      </c>
      <c r="E23" s="1" t="s">
        <v>168</v>
      </c>
      <c r="F23" s="1" t="s">
        <v>169</v>
      </c>
      <c r="G23" s="1" t="s">
        <v>2012</v>
      </c>
      <c r="H23" s="2">
        <v>2007</v>
      </c>
      <c r="I23" s="1" t="s">
        <v>200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30</v>
      </c>
      <c r="B24" s="1" t="s">
        <v>31</v>
      </c>
      <c r="C24" s="1" t="s">
        <v>165</v>
      </c>
      <c r="D24" s="1" t="s">
        <v>2013</v>
      </c>
      <c r="E24" s="1" t="s">
        <v>265</v>
      </c>
      <c r="F24" s="1" t="s">
        <v>2014</v>
      </c>
      <c r="G24" s="1"/>
      <c r="H24" s="2">
        <v>2023</v>
      </c>
      <c r="I24" s="1" t="s">
        <v>200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30</v>
      </c>
      <c r="B25" s="1" t="s">
        <v>31</v>
      </c>
      <c r="C25" s="1" t="s">
        <v>165</v>
      </c>
      <c r="D25" s="1" t="s">
        <v>2015</v>
      </c>
      <c r="E25" s="1" t="s">
        <v>265</v>
      </c>
      <c r="F25" s="1" t="s">
        <v>2016</v>
      </c>
      <c r="G25" s="1"/>
      <c r="H25" s="2">
        <v>2023</v>
      </c>
      <c r="I25" s="1" t="s">
        <v>200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30</v>
      </c>
      <c r="B26" s="1" t="s">
        <v>31</v>
      </c>
      <c r="C26" s="1" t="s">
        <v>165</v>
      </c>
      <c r="D26" s="1" t="s">
        <v>2017</v>
      </c>
      <c r="E26" s="1" t="s">
        <v>265</v>
      </c>
      <c r="F26" s="1" t="s">
        <v>2003</v>
      </c>
      <c r="G26" s="1"/>
      <c r="H26" s="2">
        <v>2023</v>
      </c>
      <c r="I26" s="1" t="s">
        <v>200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30</v>
      </c>
      <c r="B27" s="1" t="s">
        <v>31</v>
      </c>
      <c r="C27" s="1" t="s">
        <v>165</v>
      </c>
      <c r="D27" s="1" t="s">
        <v>2018</v>
      </c>
      <c r="E27" s="1" t="s">
        <v>248</v>
      </c>
      <c r="F27" s="1" t="s">
        <v>2019</v>
      </c>
      <c r="G27" s="1"/>
      <c r="H27" s="2">
        <v>2023</v>
      </c>
      <c r="I27" s="1" t="s">
        <v>200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30</v>
      </c>
      <c r="B28" s="1" t="s">
        <v>31</v>
      </c>
      <c r="C28" s="1" t="s">
        <v>165</v>
      </c>
      <c r="D28" s="1" t="s">
        <v>2020</v>
      </c>
      <c r="E28" s="1" t="s">
        <v>265</v>
      </c>
      <c r="F28" s="1" t="s">
        <v>2021</v>
      </c>
      <c r="G28" s="1"/>
      <c r="H28" s="2">
        <v>2007</v>
      </c>
      <c r="I28" s="1" t="s">
        <v>180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30</v>
      </c>
      <c r="B29" s="1" t="s">
        <v>31</v>
      </c>
      <c r="C29" s="1" t="s">
        <v>165</v>
      </c>
      <c r="D29" s="1" t="s">
        <v>2022</v>
      </c>
      <c r="E29" s="1" t="s">
        <v>265</v>
      </c>
      <c r="F29" s="1" t="s">
        <v>2023</v>
      </c>
      <c r="G29" s="1"/>
      <c r="H29" s="2">
        <v>2007</v>
      </c>
      <c r="I29" s="1" t="s">
        <v>180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30</v>
      </c>
      <c r="B30" s="1" t="s">
        <v>31</v>
      </c>
      <c r="C30" s="1" t="s">
        <v>165</v>
      </c>
      <c r="D30" s="1" t="s">
        <v>2024</v>
      </c>
      <c r="E30" s="1" t="s">
        <v>265</v>
      </c>
      <c r="F30" s="1" t="s">
        <v>2025</v>
      </c>
      <c r="G30" s="1"/>
      <c r="H30" s="2">
        <v>2007</v>
      </c>
      <c r="I30" s="1" t="s">
        <v>180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30</v>
      </c>
      <c r="B31" s="1" t="s">
        <v>31</v>
      </c>
      <c r="C31" s="1" t="s">
        <v>165</v>
      </c>
      <c r="D31" s="1" t="s">
        <v>2026</v>
      </c>
      <c r="E31" s="1" t="s">
        <v>265</v>
      </c>
      <c r="F31" s="1" t="s">
        <v>2027</v>
      </c>
      <c r="G31" s="1"/>
      <c r="H31" s="2">
        <v>2020</v>
      </c>
      <c r="I31" s="1" t="s">
        <v>180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30</v>
      </c>
      <c r="B32" s="1" t="s">
        <v>31</v>
      </c>
      <c r="C32" s="1" t="s">
        <v>165</v>
      </c>
      <c r="D32" s="1" t="s">
        <v>2028</v>
      </c>
      <c r="E32" s="1" t="s">
        <v>248</v>
      </c>
      <c r="F32" s="1" t="s">
        <v>2019</v>
      </c>
      <c r="G32" s="1"/>
      <c r="H32" s="2">
        <v>2023</v>
      </c>
      <c r="I32" s="1" t="s">
        <v>200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30</v>
      </c>
      <c r="B33" s="1" t="s">
        <v>31</v>
      </c>
      <c r="C33" s="1" t="s">
        <v>165</v>
      </c>
      <c r="D33" s="1" t="s">
        <v>2029</v>
      </c>
      <c r="E33" s="1" t="s">
        <v>248</v>
      </c>
      <c r="F33" s="1" t="s">
        <v>2019</v>
      </c>
      <c r="G33" s="1"/>
      <c r="H33" s="2">
        <v>2023</v>
      </c>
      <c r="I33" s="1" t="s">
        <v>200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30</v>
      </c>
      <c r="B34" s="1" t="s">
        <v>31</v>
      </c>
      <c r="C34" s="1" t="s">
        <v>165</v>
      </c>
      <c r="D34" s="1" t="s">
        <v>2030</v>
      </c>
      <c r="E34" s="1" t="s">
        <v>248</v>
      </c>
      <c r="F34" s="1" t="s">
        <v>2019</v>
      </c>
      <c r="G34" s="1"/>
      <c r="H34" s="2">
        <v>2023</v>
      </c>
      <c r="I34" s="1" t="s">
        <v>200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30</v>
      </c>
      <c r="B35" s="1" t="s">
        <v>31</v>
      </c>
      <c r="C35" s="1" t="s">
        <v>165</v>
      </c>
      <c r="D35" s="1" t="s">
        <v>2031</v>
      </c>
      <c r="E35" s="1" t="s">
        <v>265</v>
      </c>
      <c r="F35" s="1" t="s">
        <v>2032</v>
      </c>
      <c r="G35" s="1"/>
      <c r="H35" s="2">
        <v>2007</v>
      </c>
      <c r="I35" s="1" t="s">
        <v>180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30</v>
      </c>
      <c r="B36" s="1" t="s">
        <v>31</v>
      </c>
      <c r="C36" s="1" t="s">
        <v>165</v>
      </c>
      <c r="D36" s="1" t="s">
        <v>2033</v>
      </c>
      <c r="E36" s="1" t="s">
        <v>265</v>
      </c>
      <c r="F36" s="1" t="s">
        <v>2034</v>
      </c>
      <c r="G36" s="1"/>
      <c r="H36" s="2">
        <v>2007</v>
      </c>
      <c r="I36" s="1" t="s">
        <v>180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30</v>
      </c>
      <c r="B37" s="1" t="s">
        <v>31</v>
      </c>
      <c r="C37" s="1" t="s">
        <v>165</v>
      </c>
      <c r="D37" s="1" t="s">
        <v>2035</v>
      </c>
      <c r="E37" s="1" t="s">
        <v>445</v>
      </c>
      <c r="F37" s="1" t="s">
        <v>845</v>
      </c>
      <c r="G37" s="1" t="s">
        <v>691</v>
      </c>
      <c r="H37" s="2">
        <v>2020</v>
      </c>
      <c r="I37" s="1" t="s">
        <v>200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30</v>
      </c>
      <c r="B38" s="1" t="s">
        <v>31</v>
      </c>
      <c r="C38" s="1" t="s">
        <v>165</v>
      </c>
      <c r="D38" s="1" t="s">
        <v>2036</v>
      </c>
      <c r="E38" s="1" t="s">
        <v>445</v>
      </c>
      <c r="F38" s="1" t="s">
        <v>2037</v>
      </c>
      <c r="G38" s="1" t="s">
        <v>317</v>
      </c>
      <c r="H38" s="2">
        <v>2007</v>
      </c>
      <c r="I38" s="1" t="s">
        <v>200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30</v>
      </c>
      <c r="B39" s="1" t="s">
        <v>31</v>
      </c>
      <c r="C39" s="1" t="s">
        <v>165</v>
      </c>
      <c r="D39" s="1" t="s">
        <v>2038</v>
      </c>
      <c r="E39" s="1" t="s">
        <v>268</v>
      </c>
      <c r="F39" s="1" t="s">
        <v>2039</v>
      </c>
      <c r="G39" s="1" t="s">
        <v>691</v>
      </c>
      <c r="H39" s="2">
        <v>2023</v>
      </c>
      <c r="I39" s="1" t="s">
        <v>200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30</v>
      </c>
      <c r="B40" s="1" t="s">
        <v>31</v>
      </c>
      <c r="C40" s="1" t="s">
        <v>165</v>
      </c>
      <c r="D40" s="1" t="s">
        <v>2040</v>
      </c>
      <c r="E40" s="1" t="s">
        <v>445</v>
      </c>
      <c r="F40" s="1" t="s">
        <v>2041</v>
      </c>
      <c r="G40" s="1" t="s">
        <v>691</v>
      </c>
      <c r="H40" s="2">
        <v>2007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30</v>
      </c>
      <c r="B41" s="1" t="s">
        <v>31</v>
      </c>
      <c r="C41" s="1" t="s">
        <v>165</v>
      </c>
      <c r="D41" s="1" t="s">
        <v>2042</v>
      </c>
      <c r="E41" s="1" t="s">
        <v>445</v>
      </c>
      <c r="F41" s="1" t="s">
        <v>845</v>
      </c>
      <c r="G41" s="1" t="s">
        <v>691</v>
      </c>
      <c r="H41" s="2">
        <v>2020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30</v>
      </c>
      <c r="B42" s="1" t="s">
        <v>31</v>
      </c>
      <c r="C42" s="1" t="s">
        <v>165</v>
      </c>
      <c r="D42" s="1" t="s">
        <v>2043</v>
      </c>
      <c r="E42" s="1" t="s">
        <v>445</v>
      </c>
      <c r="F42" s="1" t="s">
        <v>845</v>
      </c>
      <c r="G42" s="1" t="s">
        <v>691</v>
      </c>
      <c r="H42" s="2">
        <v>2020</v>
      </c>
      <c r="I42" s="1" t="s">
        <v>180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30</v>
      </c>
      <c r="B43" s="1" t="s">
        <v>31</v>
      </c>
      <c r="C43" s="1" t="s">
        <v>165</v>
      </c>
      <c r="D43" s="1" t="s">
        <v>347</v>
      </c>
      <c r="E43" s="1" t="s">
        <v>143</v>
      </c>
      <c r="F43" s="1"/>
      <c r="G43" s="1"/>
      <c r="H43" s="2">
        <v>2007</v>
      </c>
      <c r="I43" s="1" t="s">
        <v>200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30</v>
      </c>
      <c r="B44" s="1" t="s">
        <v>31</v>
      </c>
      <c r="C44" s="1" t="s">
        <v>165</v>
      </c>
      <c r="D44" s="1" t="s">
        <v>214</v>
      </c>
      <c r="E44" s="1" t="s">
        <v>143</v>
      </c>
      <c r="F44" s="1"/>
      <c r="G44" s="1"/>
      <c r="H44" s="2">
        <v>2007</v>
      </c>
      <c r="I44" s="1" t="s">
        <v>148</v>
      </c>
      <c r="J44" s="3">
        <v>111</v>
      </c>
      <c r="K44" s="1" t="s">
        <v>138</v>
      </c>
      <c r="L44" s="86">
        <v>0</v>
      </c>
    </row>
    <row r="45" spans="1:12" x14ac:dyDescent="0.2">
      <c r="A45" s="1" t="s">
        <v>30</v>
      </c>
      <c r="B45" s="1" t="s">
        <v>31</v>
      </c>
      <c r="C45" s="1" t="s">
        <v>165</v>
      </c>
      <c r="D45" s="1" t="s">
        <v>215</v>
      </c>
      <c r="E45" s="1" t="s">
        <v>143</v>
      </c>
      <c r="F45" s="1"/>
      <c r="G45" s="1"/>
      <c r="H45" s="2">
        <v>2007</v>
      </c>
      <c r="I45" s="1" t="s">
        <v>931</v>
      </c>
      <c r="J45" s="3">
        <v>30</v>
      </c>
      <c r="K45" s="1" t="s">
        <v>149</v>
      </c>
      <c r="L45" s="86">
        <v>0</v>
      </c>
    </row>
    <row r="46" spans="1:12" x14ac:dyDescent="0.2">
      <c r="A46" s="1" t="s">
        <v>30</v>
      </c>
      <c r="B46" s="1" t="s">
        <v>31</v>
      </c>
      <c r="C46" s="1" t="s">
        <v>175</v>
      </c>
      <c r="D46" s="1" t="s">
        <v>355</v>
      </c>
      <c r="E46" s="1" t="s">
        <v>219</v>
      </c>
      <c r="F46" s="1" t="s">
        <v>2044</v>
      </c>
      <c r="G46" s="1" t="s">
        <v>2045</v>
      </c>
      <c r="H46" s="2">
        <v>2007</v>
      </c>
      <c r="I46" s="1" t="s">
        <v>180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30</v>
      </c>
      <c r="B47" s="1" t="s">
        <v>31</v>
      </c>
      <c r="C47" s="1" t="s">
        <v>175</v>
      </c>
      <c r="D47" s="1" t="s">
        <v>507</v>
      </c>
      <c r="E47" s="1" t="s">
        <v>219</v>
      </c>
      <c r="F47" s="1" t="s">
        <v>2046</v>
      </c>
      <c r="G47" s="1" t="s">
        <v>2047</v>
      </c>
      <c r="H47" s="2">
        <v>2010</v>
      </c>
      <c r="I47" s="1" t="s">
        <v>180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30</v>
      </c>
      <c r="B48" s="1" t="s">
        <v>31</v>
      </c>
      <c r="C48" s="1" t="s">
        <v>175</v>
      </c>
      <c r="D48" s="1" t="s">
        <v>360</v>
      </c>
      <c r="E48" s="1" t="s">
        <v>1080</v>
      </c>
      <c r="F48" s="1"/>
      <c r="G48" s="1"/>
      <c r="H48" s="2">
        <v>2007</v>
      </c>
      <c r="I48" s="1" t="s">
        <v>180</v>
      </c>
      <c r="J48" s="3">
        <v>3</v>
      </c>
      <c r="K48" s="1" t="s">
        <v>138</v>
      </c>
      <c r="L48" s="86">
        <v>0</v>
      </c>
    </row>
    <row r="49" spans="1:12" x14ac:dyDescent="0.2">
      <c r="A49" s="1" t="s">
        <v>30</v>
      </c>
      <c r="B49" s="1" t="s">
        <v>31</v>
      </c>
      <c r="C49" s="1" t="s">
        <v>175</v>
      </c>
      <c r="D49" s="1" t="s">
        <v>360</v>
      </c>
      <c r="E49" s="1" t="s">
        <v>1085</v>
      </c>
      <c r="F49" s="1"/>
      <c r="G49" s="1"/>
      <c r="H49" s="2">
        <v>2007</v>
      </c>
      <c r="I49" s="1" t="s">
        <v>180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30</v>
      </c>
      <c r="B50" s="1" t="s">
        <v>31</v>
      </c>
      <c r="C50" s="1" t="s">
        <v>175</v>
      </c>
      <c r="D50" s="1" t="s">
        <v>360</v>
      </c>
      <c r="E50" s="1" t="s">
        <v>1080</v>
      </c>
      <c r="F50" s="1"/>
      <c r="G50" s="1"/>
      <c r="H50" s="2">
        <v>2007</v>
      </c>
      <c r="I50" s="1" t="s">
        <v>180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30</v>
      </c>
      <c r="B51" s="1" t="s">
        <v>31</v>
      </c>
      <c r="C51" s="1" t="s">
        <v>175</v>
      </c>
      <c r="D51" s="1" t="s">
        <v>183</v>
      </c>
      <c r="E51" s="1" t="s">
        <v>1429</v>
      </c>
      <c r="F51" s="1"/>
      <c r="G51" s="1"/>
      <c r="H51" s="2">
        <v>2007</v>
      </c>
      <c r="I51" s="1" t="s">
        <v>200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30</v>
      </c>
      <c r="B52" s="1" t="s">
        <v>31</v>
      </c>
      <c r="C52" s="1" t="s">
        <v>175</v>
      </c>
      <c r="D52" s="1" t="s">
        <v>2048</v>
      </c>
      <c r="E52" s="1" t="s">
        <v>2049</v>
      </c>
      <c r="F52" s="1"/>
      <c r="G52" s="1" t="s">
        <v>2050</v>
      </c>
      <c r="H52" s="2">
        <v>2007</v>
      </c>
      <c r="I52" s="1" t="s">
        <v>180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30</v>
      </c>
      <c r="B53" s="1" t="s">
        <v>31</v>
      </c>
      <c r="C53" s="1" t="s">
        <v>175</v>
      </c>
      <c r="D53" s="1" t="s">
        <v>2051</v>
      </c>
      <c r="E53" s="1" t="s">
        <v>2049</v>
      </c>
      <c r="F53" s="1"/>
      <c r="G53" s="1" t="s">
        <v>2052</v>
      </c>
      <c r="H53" s="2">
        <v>2007</v>
      </c>
      <c r="I53" s="1" t="s">
        <v>180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30</v>
      </c>
      <c r="B54" s="1" t="s">
        <v>31</v>
      </c>
      <c r="C54" s="1" t="s">
        <v>175</v>
      </c>
      <c r="D54" s="1" t="s">
        <v>2053</v>
      </c>
      <c r="E54" s="1" t="s">
        <v>2049</v>
      </c>
      <c r="F54" s="1"/>
      <c r="G54" s="1" t="s">
        <v>2054</v>
      </c>
      <c r="H54" s="2">
        <v>2007</v>
      </c>
      <c r="I54" s="1" t="s">
        <v>180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30</v>
      </c>
      <c r="B55" s="1" t="s">
        <v>31</v>
      </c>
      <c r="C55" s="1" t="s">
        <v>175</v>
      </c>
      <c r="D55" s="1" t="s">
        <v>2055</v>
      </c>
      <c r="E55" s="1" t="s">
        <v>2049</v>
      </c>
      <c r="F55" s="1"/>
      <c r="G55" s="1" t="s">
        <v>2056</v>
      </c>
      <c r="H55" s="2">
        <v>2007</v>
      </c>
      <c r="I55" s="1" t="s">
        <v>180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30</v>
      </c>
      <c r="B56" s="1" t="s">
        <v>31</v>
      </c>
      <c r="C56" s="1" t="s">
        <v>175</v>
      </c>
      <c r="D56" s="1" t="s">
        <v>2057</v>
      </c>
      <c r="E56" s="1" t="s">
        <v>143</v>
      </c>
      <c r="F56" s="1"/>
      <c r="G56" s="1"/>
      <c r="H56" s="2">
        <v>2007</v>
      </c>
      <c r="I56" s="1" t="s">
        <v>931</v>
      </c>
      <c r="J56" s="3">
        <v>4</v>
      </c>
      <c r="K56" s="1" t="s">
        <v>138</v>
      </c>
      <c r="L56" s="86">
        <v>0</v>
      </c>
    </row>
    <row r="57" spans="1:12" x14ac:dyDescent="0.2">
      <c r="A57" s="1" t="s">
        <v>30</v>
      </c>
      <c r="B57" s="1" t="s">
        <v>31</v>
      </c>
      <c r="C57" s="1" t="s">
        <v>175</v>
      </c>
      <c r="D57" s="1" t="s">
        <v>2058</v>
      </c>
      <c r="E57" s="1" t="s">
        <v>638</v>
      </c>
      <c r="F57" s="1"/>
      <c r="G57" s="1"/>
      <c r="H57" s="2">
        <v>2007</v>
      </c>
      <c r="I57" s="1" t="s">
        <v>148</v>
      </c>
      <c r="J57" s="3">
        <v>28</v>
      </c>
      <c r="K57" s="1" t="s">
        <v>138</v>
      </c>
      <c r="L57" s="86">
        <v>0</v>
      </c>
    </row>
    <row r="58" spans="1:12" x14ac:dyDescent="0.2">
      <c r="A58" s="1" t="s">
        <v>30</v>
      </c>
      <c r="B58" s="1" t="s">
        <v>31</v>
      </c>
      <c r="C58" s="1" t="s">
        <v>175</v>
      </c>
      <c r="D58" s="1" t="s">
        <v>222</v>
      </c>
      <c r="E58" s="1" t="s">
        <v>638</v>
      </c>
      <c r="F58" s="1"/>
      <c r="G58" s="1"/>
      <c r="H58" s="2">
        <v>2007</v>
      </c>
      <c r="I58" s="1" t="s">
        <v>148</v>
      </c>
      <c r="J58" s="3">
        <v>128</v>
      </c>
      <c r="K58" s="1" t="s">
        <v>138</v>
      </c>
      <c r="L58" s="86">
        <v>0</v>
      </c>
    </row>
    <row r="59" spans="1:12" x14ac:dyDescent="0.2">
      <c r="A59" s="1" t="s">
        <v>30</v>
      </c>
      <c r="B59" s="1" t="s">
        <v>31</v>
      </c>
      <c r="C59" s="1" t="s">
        <v>192</v>
      </c>
      <c r="D59" s="1" t="s">
        <v>2059</v>
      </c>
      <c r="E59" s="1" t="s">
        <v>996</v>
      </c>
      <c r="F59" s="1" t="s">
        <v>230</v>
      </c>
      <c r="G59" s="1"/>
      <c r="H59" s="2">
        <v>2007</v>
      </c>
      <c r="I59" s="1" t="s">
        <v>200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30</v>
      </c>
      <c r="B60" s="1" t="s">
        <v>31</v>
      </c>
      <c r="C60" s="1" t="s">
        <v>192</v>
      </c>
      <c r="D60" s="1" t="s">
        <v>2060</v>
      </c>
      <c r="E60" s="1" t="s">
        <v>288</v>
      </c>
      <c r="F60" s="1" t="s">
        <v>2061</v>
      </c>
      <c r="G60" s="1" t="s">
        <v>2062</v>
      </c>
      <c r="H60" s="2">
        <v>2007</v>
      </c>
      <c r="I60" s="1" t="s">
        <v>200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30</v>
      </c>
      <c r="B61" s="1" t="s">
        <v>31</v>
      </c>
      <c r="C61" s="1" t="s">
        <v>532</v>
      </c>
      <c r="D61" s="1" t="s">
        <v>533</v>
      </c>
      <c r="E61" s="1" t="s">
        <v>1359</v>
      </c>
      <c r="F61" s="1"/>
      <c r="G61" s="1"/>
      <c r="H61" s="2">
        <v>2007</v>
      </c>
      <c r="I61" s="1" t="s">
        <v>931</v>
      </c>
      <c r="J61" s="3">
        <v>2</v>
      </c>
      <c r="K61" s="1" t="s">
        <v>138</v>
      </c>
      <c r="L61" s="86">
        <v>0</v>
      </c>
    </row>
    <row r="62" spans="1:12" x14ac:dyDescent="0.2">
      <c r="A62" s="114" t="s">
        <v>6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6">
        <f>SUM(L2:L61)</f>
        <v>0</v>
      </c>
    </row>
  </sheetData>
  <mergeCells count="1">
    <mergeCell ref="A62:K6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3C94-3C88-4AF1-AC04-CD56C43B3A2F}">
  <dimension ref="A1:L94"/>
  <sheetViews>
    <sheetView topLeftCell="A67" workbookViewId="0">
      <selection activeCell="L94" sqref="L94"/>
    </sheetView>
  </sheetViews>
  <sheetFormatPr baseColWidth="10" defaultColWidth="8.83203125" defaultRowHeight="15" x14ac:dyDescent="0.2"/>
  <cols>
    <col min="1" max="1" width="11.33203125" bestFit="1" customWidth="1"/>
    <col min="2" max="2" width="9.5" bestFit="1" customWidth="1"/>
    <col min="3" max="3" width="19.6640625" bestFit="1" customWidth="1"/>
    <col min="4" max="4" width="34.6640625" bestFit="1" customWidth="1"/>
    <col min="5" max="5" width="10.83203125" bestFit="1" customWidth="1"/>
    <col min="6" max="6" width="16.33203125" bestFit="1" customWidth="1"/>
    <col min="7" max="7" width="15.332031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30</v>
      </c>
      <c r="B2" s="1" t="s">
        <v>33</v>
      </c>
      <c r="C2" s="1" t="s">
        <v>132</v>
      </c>
      <c r="D2" s="1" t="s">
        <v>2063</v>
      </c>
      <c r="E2" s="1" t="s">
        <v>134</v>
      </c>
      <c r="F2" s="1" t="s">
        <v>2064</v>
      </c>
      <c r="G2" s="1" t="s">
        <v>2065</v>
      </c>
      <c r="H2" s="2">
        <v>2020</v>
      </c>
      <c r="I2" s="1" t="s">
        <v>931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30</v>
      </c>
      <c r="B3" s="1" t="s">
        <v>33</v>
      </c>
      <c r="C3" s="1" t="s">
        <v>132</v>
      </c>
      <c r="D3" s="1" t="s">
        <v>382</v>
      </c>
      <c r="E3" s="1" t="s">
        <v>134</v>
      </c>
      <c r="F3" s="1" t="s">
        <v>2064</v>
      </c>
      <c r="G3" s="1" t="s">
        <v>2065</v>
      </c>
      <c r="H3" s="2">
        <v>2020</v>
      </c>
      <c r="I3" s="1" t="s">
        <v>931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30</v>
      </c>
      <c r="B4" s="1" t="s">
        <v>33</v>
      </c>
      <c r="C4" s="1" t="s">
        <v>132</v>
      </c>
      <c r="D4" s="1" t="s">
        <v>385</v>
      </c>
      <c r="E4" s="1" t="s">
        <v>134</v>
      </c>
      <c r="F4" s="1" t="s">
        <v>2064</v>
      </c>
      <c r="G4" s="1" t="s">
        <v>2065</v>
      </c>
      <c r="H4" s="2">
        <v>2020</v>
      </c>
      <c r="I4" s="1" t="s">
        <v>931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30</v>
      </c>
      <c r="B5" s="1" t="s">
        <v>33</v>
      </c>
      <c r="C5" s="1" t="s">
        <v>132</v>
      </c>
      <c r="D5" s="1" t="s">
        <v>387</v>
      </c>
      <c r="E5" s="1" t="s">
        <v>134</v>
      </c>
      <c r="F5" s="1" t="s">
        <v>2064</v>
      </c>
      <c r="G5" s="1" t="s">
        <v>2065</v>
      </c>
      <c r="H5" s="2">
        <v>2020</v>
      </c>
      <c r="I5" s="1" t="s">
        <v>931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30</v>
      </c>
      <c r="B6" s="1" t="s">
        <v>33</v>
      </c>
      <c r="C6" s="1" t="s">
        <v>132</v>
      </c>
      <c r="D6" s="1" t="s">
        <v>637</v>
      </c>
      <c r="E6" s="1" t="s">
        <v>143</v>
      </c>
      <c r="F6" s="1" t="s">
        <v>1837</v>
      </c>
      <c r="G6" s="1"/>
      <c r="H6" s="2">
        <v>2020</v>
      </c>
      <c r="I6" s="1" t="s">
        <v>931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30</v>
      </c>
      <c r="B7" s="1" t="s">
        <v>33</v>
      </c>
      <c r="C7" s="1" t="s">
        <v>540</v>
      </c>
      <c r="D7" s="1" t="s">
        <v>1838</v>
      </c>
      <c r="E7" s="1" t="s">
        <v>2066</v>
      </c>
      <c r="F7" s="1"/>
      <c r="G7" s="1" t="s">
        <v>2067</v>
      </c>
      <c r="H7" s="2">
        <v>2007</v>
      </c>
      <c r="I7" s="1" t="s">
        <v>931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30</v>
      </c>
      <c r="B8" s="1" t="s">
        <v>33</v>
      </c>
      <c r="C8" s="1" t="s">
        <v>540</v>
      </c>
      <c r="D8" s="1" t="s">
        <v>1839</v>
      </c>
      <c r="E8" s="1" t="s">
        <v>143</v>
      </c>
      <c r="F8" s="1"/>
      <c r="G8" s="1"/>
      <c r="H8" s="2">
        <v>2010</v>
      </c>
      <c r="I8" s="1" t="s">
        <v>160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30</v>
      </c>
      <c r="B9" s="1" t="s">
        <v>33</v>
      </c>
      <c r="C9" s="1" t="s">
        <v>540</v>
      </c>
      <c r="D9" s="1" t="s">
        <v>639</v>
      </c>
      <c r="E9" s="1" t="s">
        <v>248</v>
      </c>
      <c r="F9" s="1" t="s">
        <v>2068</v>
      </c>
      <c r="G9" s="1"/>
      <c r="H9" s="2">
        <v>2010</v>
      </c>
      <c r="I9" s="1" t="s">
        <v>641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30</v>
      </c>
      <c r="B10" s="1" t="s">
        <v>33</v>
      </c>
      <c r="C10" s="1" t="s">
        <v>540</v>
      </c>
      <c r="D10" s="1" t="s">
        <v>639</v>
      </c>
      <c r="E10" s="1" t="s">
        <v>265</v>
      </c>
      <c r="F10" s="1" t="s">
        <v>2069</v>
      </c>
      <c r="G10" s="1"/>
      <c r="H10" s="2">
        <v>2019</v>
      </c>
      <c r="I10" s="1" t="s">
        <v>931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30</v>
      </c>
      <c r="B11" s="1" t="s">
        <v>33</v>
      </c>
      <c r="C11" s="1" t="s">
        <v>144</v>
      </c>
      <c r="D11" s="1" t="s">
        <v>145</v>
      </c>
      <c r="E11" s="1" t="s">
        <v>451</v>
      </c>
      <c r="F11" s="1" t="s">
        <v>2070</v>
      </c>
      <c r="G11" s="1"/>
      <c r="H11" s="2">
        <v>2014</v>
      </c>
      <c r="I11" s="1" t="s">
        <v>931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30</v>
      </c>
      <c r="B12" s="1" t="s">
        <v>33</v>
      </c>
      <c r="C12" s="1" t="s">
        <v>144</v>
      </c>
      <c r="D12" s="1" t="s">
        <v>773</v>
      </c>
      <c r="E12" s="1"/>
      <c r="F12" s="1"/>
      <c r="G12" s="1"/>
      <c r="H12" s="2">
        <v>2010</v>
      </c>
      <c r="I12" s="1" t="s">
        <v>148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30</v>
      </c>
      <c r="B13" s="1" t="s">
        <v>33</v>
      </c>
      <c r="C13" s="1" t="s">
        <v>144</v>
      </c>
      <c r="D13" s="1" t="s">
        <v>154</v>
      </c>
      <c r="E13" s="1"/>
      <c r="F13" s="1"/>
      <c r="G13" s="1"/>
      <c r="H13" s="2">
        <v>2010</v>
      </c>
      <c r="I13" s="1" t="s">
        <v>148</v>
      </c>
      <c r="J13" s="3">
        <v>1</v>
      </c>
      <c r="K13" s="1" t="s">
        <v>153</v>
      </c>
      <c r="L13" s="86">
        <v>0</v>
      </c>
    </row>
    <row r="14" spans="1:12" x14ac:dyDescent="0.2">
      <c r="A14" s="1" t="s">
        <v>30</v>
      </c>
      <c r="B14" s="1" t="s">
        <v>33</v>
      </c>
      <c r="C14" s="1" t="s">
        <v>144</v>
      </c>
      <c r="D14" s="1" t="s">
        <v>648</v>
      </c>
      <c r="E14" s="1" t="s">
        <v>248</v>
      </c>
      <c r="F14" s="1" t="s">
        <v>2071</v>
      </c>
      <c r="G14" s="1"/>
      <c r="H14" s="2">
        <v>2010</v>
      </c>
      <c r="I14" s="1" t="s">
        <v>931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30</v>
      </c>
      <c r="B15" s="1" t="s">
        <v>33</v>
      </c>
      <c r="C15" s="1" t="s">
        <v>144</v>
      </c>
      <c r="D15" s="1" t="s">
        <v>935</v>
      </c>
      <c r="E15" s="1" t="s">
        <v>248</v>
      </c>
      <c r="F15" s="1" t="s">
        <v>2072</v>
      </c>
      <c r="G15" s="1"/>
      <c r="H15" s="2">
        <v>2018</v>
      </c>
      <c r="I15" s="1" t="s">
        <v>931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30</v>
      </c>
      <c r="B16" s="1" t="s">
        <v>33</v>
      </c>
      <c r="C16" s="1" t="s">
        <v>144</v>
      </c>
      <c r="D16" s="1" t="s">
        <v>933</v>
      </c>
      <c r="E16" s="1" t="s">
        <v>248</v>
      </c>
      <c r="F16" s="1" t="s">
        <v>2072</v>
      </c>
      <c r="G16" s="1"/>
      <c r="H16" s="2">
        <v>2018</v>
      </c>
      <c r="I16" s="1" t="s">
        <v>931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30</v>
      </c>
      <c r="B17" s="1" t="s">
        <v>33</v>
      </c>
      <c r="C17" s="1" t="s">
        <v>144</v>
      </c>
      <c r="D17" s="1" t="s">
        <v>662</v>
      </c>
      <c r="E17" s="1" t="s">
        <v>406</v>
      </c>
      <c r="F17" s="1" t="s">
        <v>661</v>
      </c>
      <c r="G17" s="1" t="s">
        <v>663</v>
      </c>
      <c r="H17" s="2">
        <v>2010</v>
      </c>
      <c r="I17" s="1" t="s">
        <v>160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30</v>
      </c>
      <c r="B18" s="1" t="s">
        <v>33</v>
      </c>
      <c r="C18" s="1" t="s">
        <v>144</v>
      </c>
      <c r="D18" s="1" t="s">
        <v>662</v>
      </c>
      <c r="E18" s="1" t="s">
        <v>406</v>
      </c>
      <c r="F18" s="1" t="s">
        <v>660</v>
      </c>
      <c r="G18" s="1" t="s">
        <v>663</v>
      </c>
      <c r="H18" s="2">
        <v>2023</v>
      </c>
      <c r="I18" s="1" t="s">
        <v>160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30</v>
      </c>
      <c r="B19" s="1" t="s">
        <v>33</v>
      </c>
      <c r="C19" s="1" t="s">
        <v>144</v>
      </c>
      <c r="D19" s="1" t="s">
        <v>662</v>
      </c>
      <c r="E19" s="1" t="s">
        <v>406</v>
      </c>
      <c r="F19" s="1" t="s">
        <v>661</v>
      </c>
      <c r="G19" s="1" t="s">
        <v>663</v>
      </c>
      <c r="H19" s="2">
        <v>2023</v>
      </c>
      <c r="I19" s="1" t="s">
        <v>351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30</v>
      </c>
      <c r="B20" s="1" t="s">
        <v>33</v>
      </c>
      <c r="C20" s="1" t="s">
        <v>144</v>
      </c>
      <c r="D20" s="1" t="s">
        <v>662</v>
      </c>
      <c r="E20" s="1" t="s">
        <v>406</v>
      </c>
      <c r="F20" s="1" t="s">
        <v>661</v>
      </c>
      <c r="G20" s="1" t="s">
        <v>663</v>
      </c>
      <c r="H20" s="2">
        <v>2023</v>
      </c>
      <c r="I20" s="1" t="s">
        <v>200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30</v>
      </c>
      <c r="B21" s="1" t="s">
        <v>33</v>
      </c>
      <c r="C21" s="1" t="s">
        <v>144</v>
      </c>
      <c r="D21" s="1" t="s">
        <v>662</v>
      </c>
      <c r="E21" s="1" t="s">
        <v>406</v>
      </c>
      <c r="F21" s="1" t="s">
        <v>660</v>
      </c>
      <c r="G21" s="1" t="s">
        <v>663</v>
      </c>
      <c r="H21" s="2">
        <v>2022</v>
      </c>
      <c r="I21" s="1" t="s">
        <v>160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30</v>
      </c>
      <c r="B22" s="1" t="s">
        <v>33</v>
      </c>
      <c r="C22" s="1" t="s">
        <v>144</v>
      </c>
      <c r="D22" s="1" t="s">
        <v>904</v>
      </c>
      <c r="E22" s="1" t="s">
        <v>406</v>
      </c>
      <c r="F22" s="1" t="s">
        <v>664</v>
      </c>
      <c r="G22" s="1" t="s">
        <v>906</v>
      </c>
      <c r="H22" s="2">
        <v>2023</v>
      </c>
      <c r="I22" s="1" t="s">
        <v>160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30</v>
      </c>
      <c r="B23" s="1" t="s">
        <v>33</v>
      </c>
      <c r="C23" s="1" t="s">
        <v>144</v>
      </c>
      <c r="D23" s="1" t="s">
        <v>904</v>
      </c>
      <c r="E23" s="1" t="s">
        <v>406</v>
      </c>
      <c r="F23" s="1" t="s">
        <v>664</v>
      </c>
      <c r="G23" s="1" t="s">
        <v>906</v>
      </c>
      <c r="H23" s="2">
        <v>2023</v>
      </c>
      <c r="I23" s="1" t="s">
        <v>200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30</v>
      </c>
      <c r="B24" s="1" t="s">
        <v>33</v>
      </c>
      <c r="C24" s="1" t="s">
        <v>144</v>
      </c>
      <c r="D24" s="1" t="s">
        <v>250</v>
      </c>
      <c r="E24" s="1" t="s">
        <v>406</v>
      </c>
      <c r="F24" s="1" t="s">
        <v>2073</v>
      </c>
      <c r="G24" s="1" t="s">
        <v>665</v>
      </c>
      <c r="H24" s="2">
        <v>2023</v>
      </c>
      <c r="I24" s="1" t="s">
        <v>160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30</v>
      </c>
      <c r="B25" s="1" t="s">
        <v>33</v>
      </c>
      <c r="C25" s="1" t="s">
        <v>144</v>
      </c>
      <c r="D25" s="1" t="s">
        <v>2074</v>
      </c>
      <c r="E25" s="1" t="s">
        <v>2075</v>
      </c>
      <c r="F25" s="1" t="s">
        <v>2076</v>
      </c>
      <c r="G25" s="1" t="s">
        <v>1368</v>
      </c>
      <c r="H25" s="2">
        <v>2010</v>
      </c>
      <c r="I25" s="1" t="s">
        <v>931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30</v>
      </c>
      <c r="B26" s="1" t="s">
        <v>33</v>
      </c>
      <c r="C26" s="1" t="s">
        <v>144</v>
      </c>
      <c r="D26" s="1" t="s">
        <v>2077</v>
      </c>
      <c r="E26" s="1" t="s">
        <v>2075</v>
      </c>
      <c r="F26" s="1" t="s">
        <v>2076</v>
      </c>
      <c r="G26" s="1" t="s">
        <v>1368</v>
      </c>
      <c r="H26" s="2">
        <v>2010</v>
      </c>
      <c r="I26" s="1" t="s">
        <v>931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30</v>
      </c>
      <c r="B27" s="1" t="s">
        <v>33</v>
      </c>
      <c r="C27" s="1" t="s">
        <v>161</v>
      </c>
      <c r="D27" s="1" t="s">
        <v>201</v>
      </c>
      <c r="E27" s="1"/>
      <c r="F27" s="1" t="s">
        <v>678</v>
      </c>
      <c r="G27" s="1"/>
      <c r="H27" s="2">
        <v>2010</v>
      </c>
      <c r="I27" s="1" t="s">
        <v>148</v>
      </c>
      <c r="J27" s="3">
        <v>35</v>
      </c>
      <c r="K27" s="1" t="s">
        <v>149</v>
      </c>
      <c r="L27" s="86">
        <v>0</v>
      </c>
    </row>
    <row r="28" spans="1:12" x14ac:dyDescent="0.2">
      <c r="A28" s="1" t="s">
        <v>30</v>
      </c>
      <c r="B28" s="1" t="s">
        <v>33</v>
      </c>
      <c r="C28" s="1" t="s">
        <v>161</v>
      </c>
      <c r="D28" s="1" t="s">
        <v>203</v>
      </c>
      <c r="E28" s="1" t="s">
        <v>1254</v>
      </c>
      <c r="F28" s="1" t="s">
        <v>2078</v>
      </c>
      <c r="G28" s="1" t="s">
        <v>1256</v>
      </c>
      <c r="H28" s="2">
        <v>2014</v>
      </c>
      <c r="I28" s="1" t="s">
        <v>1257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30</v>
      </c>
      <c r="B29" s="1" t="s">
        <v>33</v>
      </c>
      <c r="C29" s="1" t="s">
        <v>205</v>
      </c>
      <c r="D29" s="1" t="s">
        <v>2079</v>
      </c>
      <c r="E29" s="1" t="s">
        <v>320</v>
      </c>
      <c r="F29" s="1"/>
      <c r="G29" s="1"/>
      <c r="H29" s="2">
        <v>2010</v>
      </c>
      <c r="I29" s="1" t="s">
        <v>351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30</v>
      </c>
      <c r="B30" s="1" t="s">
        <v>33</v>
      </c>
      <c r="C30" s="1" t="s">
        <v>205</v>
      </c>
      <c r="D30" s="1" t="s">
        <v>2079</v>
      </c>
      <c r="E30" s="1" t="s">
        <v>320</v>
      </c>
      <c r="F30" s="1"/>
      <c r="G30" s="1"/>
      <c r="H30" s="2">
        <v>2010</v>
      </c>
      <c r="I30" s="1" t="s">
        <v>160</v>
      </c>
      <c r="J30" s="3">
        <v>2</v>
      </c>
      <c r="K30" s="1" t="s">
        <v>138</v>
      </c>
      <c r="L30" s="86">
        <v>0</v>
      </c>
    </row>
    <row r="31" spans="1:12" x14ac:dyDescent="0.2">
      <c r="A31" s="1" t="s">
        <v>30</v>
      </c>
      <c r="B31" s="1" t="s">
        <v>33</v>
      </c>
      <c r="C31" s="1" t="s">
        <v>205</v>
      </c>
      <c r="D31" s="1" t="s">
        <v>2079</v>
      </c>
      <c r="E31" s="1" t="s">
        <v>320</v>
      </c>
      <c r="F31" s="1"/>
      <c r="G31" s="1"/>
      <c r="H31" s="2">
        <v>2010</v>
      </c>
      <c r="I31" s="1" t="s">
        <v>351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30</v>
      </c>
      <c r="B32" s="1" t="s">
        <v>33</v>
      </c>
      <c r="C32" s="1" t="s">
        <v>205</v>
      </c>
      <c r="D32" s="1" t="s">
        <v>2080</v>
      </c>
      <c r="E32" s="1" t="s">
        <v>320</v>
      </c>
      <c r="F32" s="1" t="s">
        <v>2081</v>
      </c>
      <c r="G32" s="1"/>
      <c r="H32" s="2">
        <v>2017</v>
      </c>
      <c r="I32" s="1" t="s">
        <v>351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30</v>
      </c>
      <c r="B33" s="1" t="s">
        <v>33</v>
      </c>
      <c r="C33" s="1" t="s">
        <v>205</v>
      </c>
      <c r="D33" s="1" t="s">
        <v>2080</v>
      </c>
      <c r="E33" s="1" t="s">
        <v>320</v>
      </c>
      <c r="F33" s="1" t="s">
        <v>2082</v>
      </c>
      <c r="G33" s="1"/>
      <c r="H33" s="2">
        <v>2010</v>
      </c>
      <c r="I33" s="1" t="s">
        <v>931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30</v>
      </c>
      <c r="B34" s="1" t="s">
        <v>33</v>
      </c>
      <c r="C34" s="1" t="s">
        <v>205</v>
      </c>
      <c r="D34" s="1" t="s">
        <v>2080</v>
      </c>
      <c r="E34" s="1" t="s">
        <v>320</v>
      </c>
      <c r="F34" s="1" t="s">
        <v>2081</v>
      </c>
      <c r="G34" s="1"/>
      <c r="H34" s="2">
        <v>2017</v>
      </c>
      <c r="I34" s="1" t="s">
        <v>351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30</v>
      </c>
      <c r="B35" s="1" t="s">
        <v>33</v>
      </c>
      <c r="C35" s="1" t="s">
        <v>205</v>
      </c>
      <c r="D35" s="1" t="s">
        <v>2080</v>
      </c>
      <c r="E35" s="1" t="s">
        <v>320</v>
      </c>
      <c r="F35" s="1" t="s">
        <v>2081</v>
      </c>
      <c r="G35" s="1"/>
      <c r="H35" s="2">
        <v>2017</v>
      </c>
      <c r="I35" s="1" t="s">
        <v>351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30</v>
      </c>
      <c r="B36" s="1" t="s">
        <v>33</v>
      </c>
      <c r="C36" s="1" t="s">
        <v>205</v>
      </c>
      <c r="D36" s="1" t="s">
        <v>2080</v>
      </c>
      <c r="E36" s="1" t="s">
        <v>320</v>
      </c>
      <c r="F36" s="1" t="s">
        <v>2083</v>
      </c>
      <c r="G36" s="1"/>
      <c r="H36" s="2">
        <v>2017</v>
      </c>
      <c r="I36" s="1" t="s">
        <v>351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30</v>
      </c>
      <c r="B37" s="1" t="s">
        <v>33</v>
      </c>
      <c r="C37" s="1" t="s">
        <v>205</v>
      </c>
      <c r="D37" s="1" t="s">
        <v>2080</v>
      </c>
      <c r="E37" s="1" t="s">
        <v>320</v>
      </c>
      <c r="F37" s="1" t="s">
        <v>2082</v>
      </c>
      <c r="G37" s="1"/>
      <c r="H37" s="2">
        <v>2010</v>
      </c>
      <c r="I37" s="1" t="s">
        <v>200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30</v>
      </c>
      <c r="B38" s="1" t="s">
        <v>33</v>
      </c>
      <c r="C38" s="1" t="s">
        <v>205</v>
      </c>
      <c r="D38" s="1" t="s">
        <v>2084</v>
      </c>
      <c r="E38" s="1" t="s">
        <v>320</v>
      </c>
      <c r="F38" s="1"/>
      <c r="G38" s="1"/>
      <c r="H38" s="2">
        <v>2010</v>
      </c>
      <c r="I38" s="1" t="s">
        <v>562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30</v>
      </c>
      <c r="B39" s="1" t="s">
        <v>33</v>
      </c>
      <c r="C39" s="1" t="s">
        <v>205</v>
      </c>
      <c r="D39" s="1" t="s">
        <v>2084</v>
      </c>
      <c r="E39" s="1" t="s">
        <v>320</v>
      </c>
      <c r="F39" s="1" t="s">
        <v>2085</v>
      </c>
      <c r="G39" s="1" t="s">
        <v>1133</v>
      </c>
      <c r="H39" s="2">
        <v>2010</v>
      </c>
      <c r="I39" s="1" t="s">
        <v>562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30</v>
      </c>
      <c r="B40" s="1" t="s">
        <v>33</v>
      </c>
      <c r="C40" s="1" t="s">
        <v>205</v>
      </c>
      <c r="D40" s="1" t="s">
        <v>2084</v>
      </c>
      <c r="E40" s="1" t="s">
        <v>320</v>
      </c>
      <c r="F40" s="1" t="s">
        <v>2086</v>
      </c>
      <c r="G40" s="1" t="s">
        <v>2087</v>
      </c>
      <c r="H40" s="2">
        <v>2010</v>
      </c>
      <c r="I40" s="1" t="s">
        <v>562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30</v>
      </c>
      <c r="B41" s="1" t="s">
        <v>33</v>
      </c>
      <c r="C41" s="1" t="s">
        <v>205</v>
      </c>
      <c r="D41" s="1" t="s">
        <v>683</v>
      </c>
      <c r="E41" s="1" t="s">
        <v>320</v>
      </c>
      <c r="F41" s="1" t="s">
        <v>2088</v>
      </c>
      <c r="G41" s="1" t="s">
        <v>2089</v>
      </c>
      <c r="H41" s="2">
        <v>2010</v>
      </c>
      <c r="I41" s="1" t="s">
        <v>562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30</v>
      </c>
      <c r="B42" s="1" t="s">
        <v>33</v>
      </c>
      <c r="C42" s="1" t="s">
        <v>205</v>
      </c>
      <c r="D42" s="1" t="s">
        <v>2090</v>
      </c>
      <c r="E42" s="1" t="s">
        <v>320</v>
      </c>
      <c r="F42" s="1" t="s">
        <v>2091</v>
      </c>
      <c r="G42" s="1"/>
      <c r="H42" s="2">
        <v>2017</v>
      </c>
      <c r="I42" s="1" t="s">
        <v>562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30</v>
      </c>
      <c r="B43" s="1" t="s">
        <v>33</v>
      </c>
      <c r="C43" s="1" t="s">
        <v>165</v>
      </c>
      <c r="D43" s="1" t="s">
        <v>2092</v>
      </c>
      <c r="E43" s="1" t="s">
        <v>168</v>
      </c>
      <c r="F43" s="1" t="s">
        <v>2093</v>
      </c>
      <c r="G43" s="1" t="s">
        <v>711</v>
      </c>
      <c r="H43" s="2">
        <v>2021</v>
      </c>
      <c r="I43" s="1" t="s">
        <v>351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30</v>
      </c>
      <c r="B44" s="1" t="s">
        <v>33</v>
      </c>
      <c r="C44" s="1" t="s">
        <v>165</v>
      </c>
      <c r="D44" s="1" t="s">
        <v>210</v>
      </c>
      <c r="E44" s="1" t="s">
        <v>168</v>
      </c>
      <c r="F44" s="1" t="s">
        <v>169</v>
      </c>
      <c r="G44" s="1" t="s">
        <v>212</v>
      </c>
      <c r="H44" s="2">
        <v>2020</v>
      </c>
      <c r="I44" s="1" t="s">
        <v>931</v>
      </c>
      <c r="J44" s="3">
        <v>4</v>
      </c>
      <c r="K44" s="1" t="s">
        <v>138</v>
      </c>
      <c r="L44" s="86">
        <v>0</v>
      </c>
    </row>
    <row r="45" spans="1:12" x14ac:dyDescent="0.2">
      <c r="A45" s="1" t="s">
        <v>30</v>
      </c>
      <c r="B45" s="1" t="s">
        <v>33</v>
      </c>
      <c r="C45" s="1" t="s">
        <v>165</v>
      </c>
      <c r="D45" s="1" t="s">
        <v>259</v>
      </c>
      <c r="E45" s="1" t="s">
        <v>168</v>
      </c>
      <c r="F45" s="1" t="s">
        <v>169</v>
      </c>
      <c r="G45" s="1" t="s">
        <v>909</v>
      </c>
      <c r="H45" s="2">
        <v>2020</v>
      </c>
      <c r="I45" s="1" t="s">
        <v>931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30</v>
      </c>
      <c r="B46" s="1" t="s">
        <v>33</v>
      </c>
      <c r="C46" s="1" t="s">
        <v>165</v>
      </c>
      <c r="D46" s="1" t="s">
        <v>807</v>
      </c>
      <c r="E46" s="1" t="s">
        <v>168</v>
      </c>
      <c r="F46" s="1" t="s">
        <v>169</v>
      </c>
      <c r="G46" s="1" t="s">
        <v>2094</v>
      </c>
      <c r="H46" s="2">
        <v>2020</v>
      </c>
      <c r="I46" s="1" t="s">
        <v>931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30</v>
      </c>
      <c r="B47" s="1" t="s">
        <v>33</v>
      </c>
      <c r="C47" s="1" t="s">
        <v>165</v>
      </c>
      <c r="D47" s="1" t="s">
        <v>2095</v>
      </c>
      <c r="E47" s="1" t="s">
        <v>168</v>
      </c>
      <c r="F47" s="1" t="s">
        <v>2096</v>
      </c>
      <c r="G47" s="1"/>
      <c r="H47" s="2">
        <v>2019</v>
      </c>
      <c r="I47" s="1" t="s">
        <v>931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30</v>
      </c>
      <c r="B48" s="1" t="s">
        <v>33</v>
      </c>
      <c r="C48" s="1" t="s">
        <v>165</v>
      </c>
      <c r="D48" s="1" t="s">
        <v>2097</v>
      </c>
      <c r="E48" s="1" t="s">
        <v>265</v>
      </c>
      <c r="F48" s="1" t="s">
        <v>2023</v>
      </c>
      <c r="G48" s="1"/>
      <c r="H48" s="2">
        <v>2010</v>
      </c>
      <c r="I48" s="1" t="s">
        <v>931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30</v>
      </c>
      <c r="B49" s="1" t="s">
        <v>33</v>
      </c>
      <c r="C49" s="1" t="s">
        <v>165</v>
      </c>
      <c r="D49" s="1" t="s">
        <v>2098</v>
      </c>
      <c r="E49" s="1" t="s">
        <v>265</v>
      </c>
      <c r="F49" s="1" t="s">
        <v>2023</v>
      </c>
      <c r="G49" s="1"/>
      <c r="H49" s="2">
        <v>2010</v>
      </c>
      <c r="I49" s="1" t="s">
        <v>931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30</v>
      </c>
      <c r="B50" s="1" t="s">
        <v>33</v>
      </c>
      <c r="C50" s="1" t="s">
        <v>165</v>
      </c>
      <c r="D50" s="1" t="s">
        <v>2099</v>
      </c>
      <c r="E50" s="1" t="s">
        <v>265</v>
      </c>
      <c r="F50" s="1" t="s">
        <v>2100</v>
      </c>
      <c r="G50" s="1"/>
      <c r="H50" s="2">
        <v>2010</v>
      </c>
      <c r="I50" s="1" t="s">
        <v>931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30</v>
      </c>
      <c r="B51" s="1" t="s">
        <v>33</v>
      </c>
      <c r="C51" s="1" t="s">
        <v>165</v>
      </c>
      <c r="D51" s="1" t="s">
        <v>2018</v>
      </c>
      <c r="E51" s="1" t="s">
        <v>265</v>
      </c>
      <c r="F51" s="1" t="s">
        <v>2101</v>
      </c>
      <c r="G51" s="1"/>
      <c r="H51" s="2">
        <v>2020</v>
      </c>
      <c r="I51" s="1" t="s">
        <v>931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30</v>
      </c>
      <c r="B52" s="1" t="s">
        <v>33</v>
      </c>
      <c r="C52" s="1" t="s">
        <v>165</v>
      </c>
      <c r="D52" s="1" t="s">
        <v>2028</v>
      </c>
      <c r="E52" s="1" t="s">
        <v>265</v>
      </c>
      <c r="F52" s="1" t="s">
        <v>2101</v>
      </c>
      <c r="G52" s="1"/>
      <c r="H52" s="2">
        <v>2020</v>
      </c>
      <c r="I52" s="1" t="s">
        <v>931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30</v>
      </c>
      <c r="B53" s="1" t="s">
        <v>33</v>
      </c>
      <c r="C53" s="1" t="s">
        <v>165</v>
      </c>
      <c r="D53" s="1" t="s">
        <v>2029</v>
      </c>
      <c r="E53" s="1" t="s">
        <v>265</v>
      </c>
      <c r="F53" s="1" t="s">
        <v>2101</v>
      </c>
      <c r="G53" s="1"/>
      <c r="H53" s="2">
        <v>2020</v>
      </c>
      <c r="I53" s="1" t="s">
        <v>931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30</v>
      </c>
      <c r="B54" s="1" t="s">
        <v>33</v>
      </c>
      <c r="C54" s="1" t="s">
        <v>165</v>
      </c>
      <c r="D54" s="1" t="s">
        <v>2030</v>
      </c>
      <c r="E54" s="1" t="s">
        <v>265</v>
      </c>
      <c r="F54" s="1" t="s">
        <v>2101</v>
      </c>
      <c r="G54" s="1"/>
      <c r="H54" s="2">
        <v>2020</v>
      </c>
      <c r="I54" s="1" t="s">
        <v>931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30</v>
      </c>
      <c r="B55" s="1" t="s">
        <v>33</v>
      </c>
      <c r="C55" s="1" t="s">
        <v>165</v>
      </c>
      <c r="D55" s="1" t="s">
        <v>2102</v>
      </c>
      <c r="E55" s="1" t="s">
        <v>265</v>
      </c>
      <c r="F55" s="1" t="s">
        <v>2103</v>
      </c>
      <c r="G55" s="1"/>
      <c r="H55" s="2">
        <v>2010</v>
      </c>
      <c r="I55" s="1" t="s">
        <v>931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30</v>
      </c>
      <c r="B56" s="1" t="s">
        <v>33</v>
      </c>
      <c r="C56" s="1" t="s">
        <v>165</v>
      </c>
      <c r="D56" s="1" t="s">
        <v>2104</v>
      </c>
      <c r="E56" s="1" t="s">
        <v>265</v>
      </c>
      <c r="F56" s="1" t="s">
        <v>2105</v>
      </c>
      <c r="G56" s="1"/>
      <c r="H56" s="2">
        <v>2010</v>
      </c>
      <c r="I56" s="1" t="s">
        <v>931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30</v>
      </c>
      <c r="B57" s="1" t="s">
        <v>33</v>
      </c>
      <c r="C57" s="1" t="s">
        <v>165</v>
      </c>
      <c r="D57" s="1" t="s">
        <v>2106</v>
      </c>
      <c r="E57" s="1" t="s">
        <v>265</v>
      </c>
      <c r="F57" s="1" t="s">
        <v>1812</v>
      </c>
      <c r="G57" s="1"/>
      <c r="H57" s="2">
        <v>2010</v>
      </c>
      <c r="I57" s="1" t="s">
        <v>931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30</v>
      </c>
      <c r="B58" s="1" t="s">
        <v>33</v>
      </c>
      <c r="C58" s="1" t="s">
        <v>165</v>
      </c>
      <c r="D58" s="1" t="s">
        <v>2107</v>
      </c>
      <c r="E58" s="1" t="s">
        <v>265</v>
      </c>
      <c r="F58" s="1" t="s">
        <v>1812</v>
      </c>
      <c r="G58" s="1"/>
      <c r="H58" s="2">
        <v>2010</v>
      </c>
      <c r="I58" s="1" t="s">
        <v>931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30</v>
      </c>
      <c r="B59" s="1" t="s">
        <v>33</v>
      </c>
      <c r="C59" s="1" t="s">
        <v>165</v>
      </c>
      <c r="D59" s="1" t="s">
        <v>2108</v>
      </c>
      <c r="E59" s="1" t="s">
        <v>265</v>
      </c>
      <c r="F59" s="1" t="s">
        <v>2109</v>
      </c>
      <c r="G59" s="1"/>
      <c r="H59" s="2">
        <v>2019</v>
      </c>
      <c r="I59" s="1" t="s">
        <v>351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30</v>
      </c>
      <c r="B60" s="1" t="s">
        <v>33</v>
      </c>
      <c r="C60" s="1" t="s">
        <v>165</v>
      </c>
      <c r="D60" s="1" t="s">
        <v>2110</v>
      </c>
      <c r="E60" s="1" t="s">
        <v>265</v>
      </c>
      <c r="F60" s="1" t="s">
        <v>2023</v>
      </c>
      <c r="G60" s="1"/>
      <c r="H60" s="2">
        <v>2010</v>
      </c>
      <c r="I60" s="1" t="s">
        <v>931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30</v>
      </c>
      <c r="B61" s="1" t="s">
        <v>33</v>
      </c>
      <c r="C61" s="1" t="s">
        <v>165</v>
      </c>
      <c r="D61" s="1" t="s">
        <v>2111</v>
      </c>
      <c r="E61" s="1" t="s">
        <v>265</v>
      </c>
      <c r="F61" s="1" t="s">
        <v>1570</v>
      </c>
      <c r="G61" s="1"/>
      <c r="H61" s="2">
        <v>2010</v>
      </c>
      <c r="I61" s="1" t="s">
        <v>931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30</v>
      </c>
      <c r="B62" s="1" t="s">
        <v>33</v>
      </c>
      <c r="C62" s="1" t="s">
        <v>165</v>
      </c>
      <c r="D62" s="1" t="s">
        <v>2112</v>
      </c>
      <c r="E62" s="1" t="s">
        <v>248</v>
      </c>
      <c r="F62" s="1" t="s">
        <v>2113</v>
      </c>
      <c r="G62" s="1"/>
      <c r="H62" s="2">
        <v>2010</v>
      </c>
      <c r="I62" s="1" t="s">
        <v>351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30</v>
      </c>
      <c r="B63" s="1" t="s">
        <v>33</v>
      </c>
      <c r="C63" s="1" t="s">
        <v>165</v>
      </c>
      <c r="D63" s="1" t="s">
        <v>2114</v>
      </c>
      <c r="E63" s="1" t="s">
        <v>265</v>
      </c>
      <c r="F63" s="1" t="s">
        <v>2115</v>
      </c>
      <c r="G63" s="1"/>
      <c r="H63" s="2">
        <v>2018</v>
      </c>
      <c r="I63" s="1" t="s">
        <v>931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30</v>
      </c>
      <c r="B64" s="1" t="s">
        <v>33</v>
      </c>
      <c r="C64" s="1" t="s">
        <v>165</v>
      </c>
      <c r="D64" s="1" t="s">
        <v>2116</v>
      </c>
      <c r="E64" s="1" t="s">
        <v>445</v>
      </c>
      <c r="F64" s="1" t="s">
        <v>2041</v>
      </c>
      <c r="G64" s="1" t="s">
        <v>691</v>
      </c>
      <c r="H64" s="2">
        <v>2010</v>
      </c>
      <c r="I64" s="1" t="s">
        <v>931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30</v>
      </c>
      <c r="B65" s="1" t="s">
        <v>33</v>
      </c>
      <c r="C65" s="1" t="s">
        <v>165</v>
      </c>
      <c r="D65" s="1" t="s">
        <v>2117</v>
      </c>
      <c r="E65" s="1" t="s">
        <v>445</v>
      </c>
      <c r="F65" s="1" t="s">
        <v>2118</v>
      </c>
      <c r="G65" s="1" t="s">
        <v>317</v>
      </c>
      <c r="H65" s="2">
        <v>2010</v>
      </c>
      <c r="I65" s="1" t="s">
        <v>931</v>
      </c>
      <c r="J65" s="3">
        <v>1</v>
      </c>
      <c r="K65" s="1" t="s">
        <v>138</v>
      </c>
      <c r="L65" s="86">
        <v>0</v>
      </c>
    </row>
    <row r="66" spans="1:12" x14ac:dyDescent="0.2">
      <c r="A66" s="1" t="s">
        <v>30</v>
      </c>
      <c r="B66" s="1" t="s">
        <v>33</v>
      </c>
      <c r="C66" s="1" t="s">
        <v>165</v>
      </c>
      <c r="D66" s="1" t="s">
        <v>2119</v>
      </c>
      <c r="E66" s="1" t="s">
        <v>2120</v>
      </c>
      <c r="F66" s="1" t="s">
        <v>2121</v>
      </c>
      <c r="G66" s="1" t="s">
        <v>653</v>
      </c>
      <c r="H66" s="2">
        <v>2010</v>
      </c>
      <c r="I66" s="1" t="s">
        <v>931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30</v>
      </c>
      <c r="B67" s="1" t="s">
        <v>33</v>
      </c>
      <c r="C67" s="1" t="s">
        <v>165</v>
      </c>
      <c r="D67" s="1" t="s">
        <v>2122</v>
      </c>
      <c r="E67" s="1" t="s">
        <v>445</v>
      </c>
      <c r="F67" s="1" t="s">
        <v>2041</v>
      </c>
      <c r="G67" s="1" t="s">
        <v>691</v>
      </c>
      <c r="H67" s="2">
        <v>2010</v>
      </c>
      <c r="I67" s="1" t="s">
        <v>931</v>
      </c>
      <c r="J67" s="3">
        <v>1</v>
      </c>
      <c r="K67" s="1" t="s">
        <v>138</v>
      </c>
      <c r="L67" s="86">
        <v>0</v>
      </c>
    </row>
    <row r="68" spans="1:12" x14ac:dyDescent="0.2">
      <c r="A68" s="1" t="s">
        <v>30</v>
      </c>
      <c r="B68" s="1" t="s">
        <v>33</v>
      </c>
      <c r="C68" s="1" t="s">
        <v>165</v>
      </c>
      <c r="D68" s="1" t="s">
        <v>2123</v>
      </c>
      <c r="E68" s="1" t="s">
        <v>445</v>
      </c>
      <c r="F68" s="1" t="s">
        <v>2118</v>
      </c>
      <c r="G68" s="1" t="s">
        <v>317</v>
      </c>
      <c r="H68" s="2">
        <v>2010</v>
      </c>
      <c r="I68" s="1" t="s">
        <v>931</v>
      </c>
      <c r="J68" s="3">
        <v>1</v>
      </c>
      <c r="K68" s="1" t="s">
        <v>138</v>
      </c>
      <c r="L68" s="86">
        <v>0</v>
      </c>
    </row>
    <row r="69" spans="1:12" x14ac:dyDescent="0.2">
      <c r="A69" s="1" t="s">
        <v>30</v>
      </c>
      <c r="B69" s="1" t="s">
        <v>33</v>
      </c>
      <c r="C69" s="1" t="s">
        <v>165</v>
      </c>
      <c r="D69" s="1" t="s">
        <v>2124</v>
      </c>
      <c r="E69" s="1" t="s">
        <v>2125</v>
      </c>
      <c r="F69" s="1" t="s">
        <v>2121</v>
      </c>
      <c r="G69" s="1" t="s">
        <v>977</v>
      </c>
      <c r="H69" s="2">
        <v>2010</v>
      </c>
      <c r="I69" s="1" t="s">
        <v>351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30</v>
      </c>
      <c r="B70" s="1" t="s">
        <v>33</v>
      </c>
      <c r="C70" s="1" t="s">
        <v>165</v>
      </c>
      <c r="D70" s="1" t="s">
        <v>2126</v>
      </c>
      <c r="E70" s="1" t="s">
        <v>445</v>
      </c>
      <c r="F70" s="1" t="s">
        <v>2127</v>
      </c>
      <c r="G70" s="1" t="s">
        <v>689</v>
      </c>
      <c r="H70" s="2">
        <v>2007</v>
      </c>
      <c r="I70" s="1" t="s">
        <v>351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30</v>
      </c>
      <c r="B71" s="1" t="s">
        <v>33</v>
      </c>
      <c r="C71" s="1" t="s">
        <v>165</v>
      </c>
      <c r="D71" s="1" t="s">
        <v>2128</v>
      </c>
      <c r="E71" s="1" t="s">
        <v>2129</v>
      </c>
      <c r="F71" s="1"/>
      <c r="G71" s="1" t="s">
        <v>653</v>
      </c>
      <c r="H71" s="2">
        <v>2010</v>
      </c>
      <c r="I71" s="1" t="s">
        <v>931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30</v>
      </c>
      <c r="B72" s="1" t="s">
        <v>33</v>
      </c>
      <c r="C72" s="1" t="s">
        <v>165</v>
      </c>
      <c r="D72" s="1" t="s">
        <v>347</v>
      </c>
      <c r="E72" s="1" t="s">
        <v>143</v>
      </c>
      <c r="F72" s="1"/>
      <c r="G72" s="1" t="s">
        <v>1070</v>
      </c>
      <c r="H72" s="2">
        <v>2007</v>
      </c>
      <c r="I72" s="1" t="s">
        <v>931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30</v>
      </c>
      <c r="B73" s="1" t="s">
        <v>33</v>
      </c>
      <c r="C73" s="1" t="s">
        <v>165</v>
      </c>
      <c r="D73" s="1" t="s">
        <v>347</v>
      </c>
      <c r="E73" s="1" t="s">
        <v>143</v>
      </c>
      <c r="F73" s="1"/>
      <c r="G73" s="1" t="s">
        <v>1141</v>
      </c>
      <c r="H73" s="2">
        <v>2010</v>
      </c>
      <c r="I73" s="1" t="s">
        <v>931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30</v>
      </c>
      <c r="B74" s="1" t="s">
        <v>33</v>
      </c>
      <c r="C74" s="1" t="s">
        <v>165</v>
      </c>
      <c r="D74" s="1" t="s">
        <v>214</v>
      </c>
      <c r="E74" s="1" t="s">
        <v>638</v>
      </c>
      <c r="F74" s="1"/>
      <c r="G74" s="1"/>
      <c r="H74" s="2">
        <v>2010</v>
      </c>
      <c r="I74" s="1" t="s">
        <v>148</v>
      </c>
      <c r="J74" s="3">
        <v>186</v>
      </c>
      <c r="K74" s="1" t="s">
        <v>138</v>
      </c>
      <c r="L74" s="86">
        <v>0</v>
      </c>
    </row>
    <row r="75" spans="1:12" x14ac:dyDescent="0.2">
      <c r="A75" s="1" t="s">
        <v>30</v>
      </c>
      <c r="B75" s="1" t="s">
        <v>33</v>
      </c>
      <c r="C75" s="1" t="s">
        <v>165</v>
      </c>
      <c r="D75" s="1" t="s">
        <v>215</v>
      </c>
      <c r="E75" s="1" t="s">
        <v>1305</v>
      </c>
      <c r="F75" s="1"/>
      <c r="G75" s="1"/>
      <c r="H75" s="2">
        <v>2010</v>
      </c>
      <c r="I75" s="1" t="s">
        <v>931</v>
      </c>
      <c r="J75" s="3">
        <v>30</v>
      </c>
      <c r="K75" s="1" t="s">
        <v>149</v>
      </c>
      <c r="L75" s="86">
        <v>0</v>
      </c>
    </row>
    <row r="76" spans="1:12" x14ac:dyDescent="0.2">
      <c r="A76" s="1" t="s">
        <v>30</v>
      </c>
      <c r="B76" s="1" t="s">
        <v>33</v>
      </c>
      <c r="C76" s="1" t="s">
        <v>165</v>
      </c>
      <c r="D76" s="1" t="s">
        <v>2130</v>
      </c>
      <c r="E76" s="1" t="s">
        <v>2131</v>
      </c>
      <c r="F76" s="1"/>
      <c r="G76" s="1"/>
      <c r="H76" s="2">
        <v>2010</v>
      </c>
      <c r="I76" s="1" t="s">
        <v>931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30</v>
      </c>
      <c r="B77" s="1" t="s">
        <v>33</v>
      </c>
      <c r="C77" s="1" t="s">
        <v>175</v>
      </c>
      <c r="D77" s="1" t="s">
        <v>1924</v>
      </c>
      <c r="E77" s="1" t="s">
        <v>143</v>
      </c>
      <c r="F77" s="1"/>
      <c r="G77" s="1"/>
      <c r="H77" s="2">
        <v>2010</v>
      </c>
      <c r="I77" s="1" t="s">
        <v>931</v>
      </c>
      <c r="J77" s="3">
        <v>1</v>
      </c>
      <c r="K77" s="1" t="s">
        <v>138</v>
      </c>
      <c r="L77" s="86">
        <v>0</v>
      </c>
    </row>
    <row r="78" spans="1:12" x14ac:dyDescent="0.2">
      <c r="A78" s="1" t="s">
        <v>30</v>
      </c>
      <c r="B78" s="1" t="s">
        <v>33</v>
      </c>
      <c r="C78" s="1" t="s">
        <v>175</v>
      </c>
      <c r="D78" s="1" t="s">
        <v>1084</v>
      </c>
      <c r="E78" s="1" t="s">
        <v>1085</v>
      </c>
      <c r="F78" s="1" t="s">
        <v>2132</v>
      </c>
      <c r="G78" s="1" t="s">
        <v>2133</v>
      </c>
      <c r="H78" s="2">
        <v>2010</v>
      </c>
      <c r="I78" s="1" t="s">
        <v>200</v>
      </c>
      <c r="J78" s="3">
        <v>1</v>
      </c>
      <c r="K78" s="1" t="s">
        <v>138</v>
      </c>
      <c r="L78" s="86">
        <v>0</v>
      </c>
    </row>
    <row r="79" spans="1:12" x14ac:dyDescent="0.2">
      <c r="A79" s="1" t="s">
        <v>30</v>
      </c>
      <c r="B79" s="1" t="s">
        <v>33</v>
      </c>
      <c r="C79" s="1" t="s">
        <v>175</v>
      </c>
      <c r="D79" s="1" t="s">
        <v>183</v>
      </c>
      <c r="E79" s="1" t="s">
        <v>143</v>
      </c>
      <c r="F79" s="1"/>
      <c r="G79" s="1"/>
      <c r="H79" s="2">
        <v>2010</v>
      </c>
      <c r="I79" s="1" t="s">
        <v>931</v>
      </c>
      <c r="J79" s="3">
        <v>1</v>
      </c>
      <c r="K79" s="1" t="s">
        <v>138</v>
      </c>
      <c r="L79" s="86">
        <v>0</v>
      </c>
    </row>
    <row r="80" spans="1:12" x14ac:dyDescent="0.2">
      <c r="A80" s="1" t="s">
        <v>30</v>
      </c>
      <c r="B80" s="1" t="s">
        <v>33</v>
      </c>
      <c r="C80" s="1" t="s">
        <v>175</v>
      </c>
      <c r="D80" s="1" t="s">
        <v>2134</v>
      </c>
      <c r="E80" s="1" t="s">
        <v>2049</v>
      </c>
      <c r="F80" s="1" t="s">
        <v>2135</v>
      </c>
      <c r="G80" s="1" t="s">
        <v>1791</v>
      </c>
      <c r="H80" s="2">
        <v>2010</v>
      </c>
      <c r="I80" s="1"/>
      <c r="J80" s="3">
        <v>1</v>
      </c>
      <c r="K80" s="1" t="s">
        <v>138</v>
      </c>
      <c r="L80" s="86">
        <v>0</v>
      </c>
    </row>
    <row r="81" spans="1:12" x14ac:dyDescent="0.2">
      <c r="A81" s="1" t="s">
        <v>30</v>
      </c>
      <c r="B81" s="1" t="s">
        <v>33</v>
      </c>
      <c r="C81" s="1" t="s">
        <v>175</v>
      </c>
      <c r="D81" s="1" t="s">
        <v>2136</v>
      </c>
      <c r="E81" s="1" t="s">
        <v>2049</v>
      </c>
      <c r="F81" s="1" t="s">
        <v>2137</v>
      </c>
      <c r="G81" s="1" t="s">
        <v>2138</v>
      </c>
      <c r="H81" s="2">
        <v>2010</v>
      </c>
      <c r="I81" s="1" t="s">
        <v>931</v>
      </c>
      <c r="J81" s="3">
        <v>1</v>
      </c>
      <c r="K81" s="1" t="s">
        <v>138</v>
      </c>
      <c r="L81" s="86">
        <v>0</v>
      </c>
    </row>
    <row r="82" spans="1:12" x14ac:dyDescent="0.2">
      <c r="A82" s="1" t="s">
        <v>30</v>
      </c>
      <c r="B82" s="1" t="s">
        <v>33</v>
      </c>
      <c r="C82" s="1" t="s">
        <v>175</v>
      </c>
      <c r="D82" s="1" t="s">
        <v>2139</v>
      </c>
      <c r="E82" s="1" t="s">
        <v>2049</v>
      </c>
      <c r="F82" s="1" t="s">
        <v>2140</v>
      </c>
      <c r="G82" s="1" t="s">
        <v>2141</v>
      </c>
      <c r="H82" s="2">
        <v>2010</v>
      </c>
      <c r="I82" s="1" t="s">
        <v>931</v>
      </c>
      <c r="J82" s="3">
        <v>1</v>
      </c>
      <c r="K82" s="1" t="s">
        <v>138</v>
      </c>
      <c r="L82" s="86">
        <v>0</v>
      </c>
    </row>
    <row r="83" spans="1:12" x14ac:dyDescent="0.2">
      <c r="A83" s="1" t="s">
        <v>30</v>
      </c>
      <c r="B83" s="1" t="s">
        <v>33</v>
      </c>
      <c r="C83" s="1" t="s">
        <v>175</v>
      </c>
      <c r="D83" s="1" t="s">
        <v>2142</v>
      </c>
      <c r="E83" s="1" t="s">
        <v>2049</v>
      </c>
      <c r="F83" s="1" t="s">
        <v>2143</v>
      </c>
      <c r="G83" s="1" t="s">
        <v>2144</v>
      </c>
      <c r="H83" s="2">
        <v>2010</v>
      </c>
      <c r="I83" s="1" t="s">
        <v>351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30</v>
      </c>
      <c r="B84" s="1" t="s">
        <v>33</v>
      </c>
      <c r="C84" s="1" t="s">
        <v>175</v>
      </c>
      <c r="D84" s="1" t="s">
        <v>2058</v>
      </c>
      <c r="E84" s="1" t="s">
        <v>638</v>
      </c>
      <c r="F84" s="1"/>
      <c r="G84" s="1"/>
      <c r="H84" s="2">
        <v>2010</v>
      </c>
      <c r="I84" s="1" t="s">
        <v>148</v>
      </c>
      <c r="J84" s="3">
        <v>49</v>
      </c>
      <c r="K84" s="1" t="s">
        <v>138</v>
      </c>
      <c r="L84" s="86">
        <v>0</v>
      </c>
    </row>
    <row r="85" spans="1:12" x14ac:dyDescent="0.2">
      <c r="A85" s="1" t="s">
        <v>30</v>
      </c>
      <c r="B85" s="1" t="s">
        <v>33</v>
      </c>
      <c r="C85" s="1" t="s">
        <v>175</v>
      </c>
      <c r="D85" s="1" t="s">
        <v>222</v>
      </c>
      <c r="E85" s="1" t="s">
        <v>638</v>
      </c>
      <c r="F85" s="1"/>
      <c r="G85" s="1"/>
      <c r="H85" s="2">
        <v>2010</v>
      </c>
      <c r="I85" s="1" t="s">
        <v>641</v>
      </c>
      <c r="J85" s="3">
        <v>6</v>
      </c>
      <c r="K85" s="1" t="s">
        <v>138</v>
      </c>
      <c r="L85" s="86">
        <v>0</v>
      </c>
    </row>
    <row r="86" spans="1:12" x14ac:dyDescent="0.2">
      <c r="A86" s="1" t="s">
        <v>30</v>
      </c>
      <c r="B86" s="1" t="s">
        <v>33</v>
      </c>
      <c r="C86" s="1" t="s">
        <v>175</v>
      </c>
      <c r="D86" s="1" t="s">
        <v>222</v>
      </c>
      <c r="E86" s="1" t="s">
        <v>638</v>
      </c>
      <c r="F86" s="1"/>
      <c r="G86" s="1"/>
      <c r="H86" s="2">
        <v>2010</v>
      </c>
      <c r="I86" s="1" t="s">
        <v>148</v>
      </c>
      <c r="J86" s="3">
        <v>157</v>
      </c>
      <c r="K86" s="1" t="s">
        <v>138</v>
      </c>
      <c r="L86" s="86">
        <v>0</v>
      </c>
    </row>
    <row r="87" spans="1:12" x14ac:dyDescent="0.2">
      <c r="A87" s="1" t="s">
        <v>30</v>
      </c>
      <c r="B87" s="1" t="s">
        <v>33</v>
      </c>
      <c r="C87" s="1" t="s">
        <v>192</v>
      </c>
      <c r="D87" s="1" t="s">
        <v>2145</v>
      </c>
      <c r="E87" s="1" t="s">
        <v>143</v>
      </c>
      <c r="F87" s="1" t="s">
        <v>230</v>
      </c>
      <c r="G87" s="1"/>
      <c r="H87" s="2">
        <v>2010</v>
      </c>
      <c r="I87" s="1" t="s">
        <v>931</v>
      </c>
      <c r="J87" s="3">
        <v>1</v>
      </c>
      <c r="K87" s="1" t="s">
        <v>138</v>
      </c>
      <c r="L87" s="86">
        <v>0</v>
      </c>
    </row>
    <row r="88" spans="1:12" x14ac:dyDescent="0.2">
      <c r="A88" s="1" t="s">
        <v>30</v>
      </c>
      <c r="B88" s="1" t="s">
        <v>33</v>
      </c>
      <c r="C88" s="1" t="s">
        <v>192</v>
      </c>
      <c r="D88" s="1" t="s">
        <v>2146</v>
      </c>
      <c r="E88" s="1" t="s">
        <v>143</v>
      </c>
      <c r="F88" s="1" t="s">
        <v>230</v>
      </c>
      <c r="G88" s="1"/>
      <c r="H88" s="2">
        <v>2010</v>
      </c>
      <c r="I88" s="1" t="s">
        <v>931</v>
      </c>
      <c r="J88" s="3">
        <v>1</v>
      </c>
      <c r="K88" s="1" t="s">
        <v>138</v>
      </c>
      <c r="L88" s="86">
        <v>0</v>
      </c>
    </row>
    <row r="89" spans="1:12" x14ac:dyDescent="0.2">
      <c r="A89" s="1" t="s">
        <v>30</v>
      </c>
      <c r="B89" s="1" t="s">
        <v>33</v>
      </c>
      <c r="C89" s="1" t="s">
        <v>192</v>
      </c>
      <c r="D89" s="1" t="s">
        <v>2147</v>
      </c>
      <c r="E89" s="1" t="s">
        <v>288</v>
      </c>
      <c r="F89" s="1" t="s">
        <v>757</v>
      </c>
      <c r="G89" s="1" t="s">
        <v>999</v>
      </c>
      <c r="H89" s="2">
        <v>2020</v>
      </c>
      <c r="I89" s="1" t="s">
        <v>931</v>
      </c>
      <c r="J89" s="3">
        <v>1</v>
      </c>
      <c r="K89" s="1" t="s">
        <v>138</v>
      </c>
      <c r="L89" s="86">
        <v>0</v>
      </c>
    </row>
    <row r="90" spans="1:12" x14ac:dyDescent="0.2">
      <c r="A90" s="1" t="s">
        <v>30</v>
      </c>
      <c r="B90" s="1" t="s">
        <v>33</v>
      </c>
      <c r="C90" s="1" t="s">
        <v>192</v>
      </c>
      <c r="D90" s="1" t="s">
        <v>2148</v>
      </c>
      <c r="E90" s="1" t="s">
        <v>288</v>
      </c>
      <c r="F90" s="1" t="s">
        <v>757</v>
      </c>
      <c r="G90" s="1" t="s">
        <v>999</v>
      </c>
      <c r="H90" s="2">
        <v>2020</v>
      </c>
      <c r="I90" s="1" t="s">
        <v>931</v>
      </c>
      <c r="J90" s="3">
        <v>1</v>
      </c>
      <c r="K90" s="1" t="s">
        <v>138</v>
      </c>
      <c r="L90" s="86">
        <v>0</v>
      </c>
    </row>
    <row r="91" spans="1:12" x14ac:dyDescent="0.2">
      <c r="A91" s="1" t="s">
        <v>30</v>
      </c>
      <c r="B91" s="1" t="s">
        <v>33</v>
      </c>
      <c r="C91" s="1" t="s">
        <v>279</v>
      </c>
      <c r="D91" s="1" t="s">
        <v>1108</v>
      </c>
      <c r="E91" s="1" t="s">
        <v>2149</v>
      </c>
      <c r="F91" s="1" t="s">
        <v>2150</v>
      </c>
      <c r="G91" s="1" t="s">
        <v>2151</v>
      </c>
      <c r="H91" s="2">
        <v>2007</v>
      </c>
      <c r="I91" s="1" t="s">
        <v>931</v>
      </c>
      <c r="J91" s="3">
        <v>1</v>
      </c>
      <c r="K91" s="1" t="s">
        <v>138</v>
      </c>
      <c r="L91" s="86">
        <v>0</v>
      </c>
    </row>
    <row r="92" spans="1:12" x14ac:dyDescent="0.2">
      <c r="A92" s="1" t="s">
        <v>30</v>
      </c>
      <c r="B92" s="1" t="s">
        <v>33</v>
      </c>
      <c r="C92" s="1" t="s">
        <v>279</v>
      </c>
      <c r="D92" s="1" t="s">
        <v>759</v>
      </c>
      <c r="E92" s="1" t="s">
        <v>143</v>
      </c>
      <c r="F92" s="1"/>
      <c r="G92" s="1"/>
      <c r="H92" s="2">
        <v>2010</v>
      </c>
      <c r="I92" s="1" t="s">
        <v>931</v>
      </c>
      <c r="J92" s="3">
        <v>2</v>
      </c>
      <c r="K92" s="1" t="s">
        <v>138</v>
      </c>
      <c r="L92" s="86">
        <v>0</v>
      </c>
    </row>
    <row r="93" spans="1:12" x14ac:dyDescent="0.2">
      <c r="A93" s="1" t="s">
        <v>30</v>
      </c>
      <c r="B93" s="1" t="s">
        <v>33</v>
      </c>
      <c r="C93" s="1" t="s">
        <v>532</v>
      </c>
      <c r="D93" s="1" t="s">
        <v>533</v>
      </c>
      <c r="E93" s="1" t="s">
        <v>1386</v>
      </c>
      <c r="F93" s="1"/>
      <c r="G93" s="1"/>
      <c r="H93" s="2">
        <v>2010</v>
      </c>
      <c r="I93" s="1" t="s">
        <v>641</v>
      </c>
      <c r="J93" s="3">
        <v>2</v>
      </c>
      <c r="K93" s="1" t="s">
        <v>138</v>
      </c>
      <c r="L93" s="86">
        <v>0</v>
      </c>
    </row>
    <row r="94" spans="1:12" x14ac:dyDescent="0.2">
      <c r="A94" s="114" t="s">
        <v>6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6">
        <f>SUM(L2:L93)</f>
        <v>0</v>
      </c>
    </row>
  </sheetData>
  <mergeCells count="1">
    <mergeCell ref="A94:K9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0F4C-AA08-4D4E-8A3C-5C6E16A9F8A5}">
  <dimension ref="A1:L89"/>
  <sheetViews>
    <sheetView topLeftCell="A70" workbookViewId="0">
      <selection activeCell="L89" sqref="L89"/>
    </sheetView>
  </sheetViews>
  <sheetFormatPr baseColWidth="10" defaultColWidth="8.83203125" defaultRowHeight="15" x14ac:dyDescent="0.2"/>
  <cols>
    <col min="1" max="1" width="14.33203125" bestFit="1" customWidth="1"/>
    <col min="2" max="2" width="10.1640625" bestFit="1" customWidth="1"/>
    <col min="3" max="3" width="19.6640625" bestFit="1" customWidth="1"/>
    <col min="4" max="4" width="46.83203125" bestFit="1" customWidth="1"/>
    <col min="5" max="5" width="11.33203125" bestFit="1" customWidth="1"/>
    <col min="6" max="6" width="19.6640625" bestFit="1" customWidth="1"/>
    <col min="7" max="7" width="10.33203125" bestFit="1" customWidth="1"/>
    <col min="8" max="8" width="7.1640625" bestFit="1" customWidth="1"/>
    <col min="9" max="9" width="17.66406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22</v>
      </c>
      <c r="B2" s="1" t="s">
        <v>23</v>
      </c>
      <c r="C2" s="1" t="s">
        <v>132</v>
      </c>
      <c r="D2" s="1" t="s">
        <v>897</v>
      </c>
      <c r="E2" s="1" t="s">
        <v>134</v>
      </c>
      <c r="F2" s="1" t="s">
        <v>383</v>
      </c>
      <c r="G2" s="1" t="s">
        <v>242</v>
      </c>
      <c r="H2" s="2">
        <v>2014</v>
      </c>
      <c r="I2" s="1" t="s">
        <v>2152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22</v>
      </c>
      <c r="B3" s="1" t="s">
        <v>23</v>
      </c>
      <c r="C3" s="1" t="s">
        <v>132</v>
      </c>
      <c r="D3" s="1" t="s">
        <v>2153</v>
      </c>
      <c r="E3" s="1" t="s">
        <v>2154</v>
      </c>
      <c r="F3" s="1" t="s">
        <v>1508</v>
      </c>
      <c r="G3" s="1" t="s">
        <v>2155</v>
      </c>
      <c r="H3" s="2">
        <v>2020</v>
      </c>
      <c r="I3" s="1" t="s">
        <v>2156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22</v>
      </c>
      <c r="B4" s="1" t="s">
        <v>23</v>
      </c>
      <c r="C4" s="1" t="s">
        <v>132</v>
      </c>
      <c r="D4" s="1" t="s">
        <v>2157</v>
      </c>
      <c r="E4" s="1" t="s">
        <v>2154</v>
      </c>
      <c r="F4" s="1" t="s">
        <v>1508</v>
      </c>
      <c r="G4" s="1" t="s">
        <v>2155</v>
      </c>
      <c r="H4" s="2">
        <v>2020</v>
      </c>
      <c r="I4" s="1" t="s">
        <v>2156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22</v>
      </c>
      <c r="B5" s="1" t="s">
        <v>23</v>
      </c>
      <c r="C5" s="1" t="s">
        <v>132</v>
      </c>
      <c r="D5" s="1" t="s">
        <v>2158</v>
      </c>
      <c r="E5" s="1" t="s">
        <v>2154</v>
      </c>
      <c r="F5" s="1" t="s">
        <v>1508</v>
      </c>
      <c r="G5" s="1" t="s">
        <v>2155</v>
      </c>
      <c r="H5" s="2">
        <v>2020</v>
      </c>
      <c r="I5" s="1" t="s">
        <v>2156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22</v>
      </c>
      <c r="B6" s="1" t="s">
        <v>23</v>
      </c>
      <c r="C6" s="1" t="s">
        <v>132</v>
      </c>
      <c r="D6" s="1" t="s">
        <v>2159</v>
      </c>
      <c r="E6" s="1" t="s">
        <v>2154</v>
      </c>
      <c r="F6" s="1" t="s">
        <v>1508</v>
      </c>
      <c r="G6" s="1" t="s">
        <v>2155</v>
      </c>
      <c r="H6" s="2">
        <v>2020</v>
      </c>
      <c r="I6" s="1" t="s">
        <v>2156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22</v>
      </c>
      <c r="B7" s="1" t="s">
        <v>23</v>
      </c>
      <c r="C7" s="1" t="s">
        <v>132</v>
      </c>
      <c r="D7" s="1" t="s">
        <v>2160</v>
      </c>
      <c r="E7" s="1" t="s">
        <v>2154</v>
      </c>
      <c r="F7" s="1" t="s">
        <v>1508</v>
      </c>
      <c r="G7" s="1" t="s">
        <v>2155</v>
      </c>
      <c r="H7" s="2">
        <v>2020</v>
      </c>
      <c r="I7" s="1" t="s">
        <v>2156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22</v>
      </c>
      <c r="B8" s="1" t="s">
        <v>23</v>
      </c>
      <c r="C8" s="1" t="s">
        <v>132</v>
      </c>
      <c r="D8" s="1" t="s">
        <v>2161</v>
      </c>
      <c r="E8" s="1" t="s">
        <v>291</v>
      </c>
      <c r="F8" s="1" t="s">
        <v>2162</v>
      </c>
      <c r="G8" s="12" t="s">
        <v>2163</v>
      </c>
      <c r="H8" s="2">
        <v>2011</v>
      </c>
      <c r="I8" s="1" t="s">
        <v>641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22</v>
      </c>
      <c r="B9" s="1" t="s">
        <v>23</v>
      </c>
      <c r="C9" s="1" t="s">
        <v>132</v>
      </c>
      <c r="D9" s="1" t="s">
        <v>637</v>
      </c>
      <c r="E9" s="1" t="s">
        <v>143</v>
      </c>
      <c r="F9" s="1"/>
      <c r="G9" s="1"/>
      <c r="H9" s="2">
        <v>2014</v>
      </c>
      <c r="I9" s="1" t="s">
        <v>2152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22</v>
      </c>
      <c r="B10" s="1" t="s">
        <v>23</v>
      </c>
      <c r="C10" s="1" t="s">
        <v>132</v>
      </c>
      <c r="D10" s="1" t="s">
        <v>637</v>
      </c>
      <c r="E10" s="1" t="s">
        <v>1162</v>
      </c>
      <c r="F10" s="1" t="s">
        <v>2164</v>
      </c>
      <c r="G10" s="1"/>
      <c r="H10" s="2">
        <v>2020</v>
      </c>
      <c r="I10" s="1" t="s">
        <v>2156</v>
      </c>
      <c r="J10" s="3">
        <v>5</v>
      </c>
      <c r="K10" s="1" t="s">
        <v>138</v>
      </c>
      <c r="L10" s="86">
        <v>0</v>
      </c>
    </row>
    <row r="11" spans="1:12" x14ac:dyDescent="0.2">
      <c r="A11" s="1" t="s">
        <v>22</v>
      </c>
      <c r="B11" s="1" t="s">
        <v>23</v>
      </c>
      <c r="C11" s="1" t="s">
        <v>540</v>
      </c>
      <c r="D11" s="1" t="s">
        <v>1839</v>
      </c>
      <c r="E11" s="1" t="s">
        <v>542</v>
      </c>
      <c r="F11" s="1" t="s">
        <v>543</v>
      </c>
      <c r="G11" s="1" t="s">
        <v>544</v>
      </c>
      <c r="H11" s="2">
        <v>2023</v>
      </c>
      <c r="I11" s="1" t="s">
        <v>2165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22</v>
      </c>
      <c r="B12" s="1" t="s">
        <v>23</v>
      </c>
      <c r="C12" s="1" t="s">
        <v>540</v>
      </c>
      <c r="D12" s="1" t="s">
        <v>772</v>
      </c>
      <c r="E12" s="1"/>
      <c r="F12" s="1"/>
      <c r="G12" s="1"/>
      <c r="H12" s="2">
        <v>2013</v>
      </c>
      <c r="I12" s="1" t="s">
        <v>200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22</v>
      </c>
      <c r="B13" s="1" t="s">
        <v>23</v>
      </c>
      <c r="C13" s="1" t="s">
        <v>540</v>
      </c>
      <c r="D13" s="1" t="s">
        <v>639</v>
      </c>
      <c r="E13" s="1" t="s">
        <v>265</v>
      </c>
      <c r="F13" s="1" t="s">
        <v>2166</v>
      </c>
      <c r="G13" s="1"/>
      <c r="H13" s="2">
        <v>2023</v>
      </c>
      <c r="I13" s="1" t="s">
        <v>2165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22</v>
      </c>
      <c r="B14" s="1" t="s">
        <v>23</v>
      </c>
      <c r="C14" s="1" t="s">
        <v>540</v>
      </c>
      <c r="D14" s="1" t="s">
        <v>639</v>
      </c>
      <c r="E14" s="1" t="s">
        <v>643</v>
      </c>
      <c r="F14" s="1" t="s">
        <v>2167</v>
      </c>
      <c r="G14" s="1" t="s">
        <v>1042</v>
      </c>
      <c r="H14" s="2">
        <v>2023</v>
      </c>
      <c r="I14" s="1" t="s">
        <v>2168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22</v>
      </c>
      <c r="B15" s="1" t="s">
        <v>23</v>
      </c>
      <c r="C15" s="1" t="s">
        <v>144</v>
      </c>
      <c r="D15" s="1" t="s">
        <v>145</v>
      </c>
      <c r="E15" s="1"/>
      <c r="F15" s="1"/>
      <c r="G15" s="1"/>
      <c r="H15" s="2">
        <v>2013</v>
      </c>
      <c r="I15" s="1" t="s">
        <v>1945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22</v>
      </c>
      <c r="B16" s="1" t="s">
        <v>23</v>
      </c>
      <c r="C16" s="1" t="s">
        <v>144</v>
      </c>
      <c r="D16" s="1" t="s">
        <v>150</v>
      </c>
      <c r="E16" s="1" t="s">
        <v>143</v>
      </c>
      <c r="F16" s="1" t="s">
        <v>152</v>
      </c>
      <c r="G16" s="1"/>
      <c r="H16" s="2">
        <v>2014</v>
      </c>
      <c r="I16" s="1" t="s">
        <v>148</v>
      </c>
      <c r="J16" s="3">
        <v>1</v>
      </c>
      <c r="K16" s="1" t="s">
        <v>153</v>
      </c>
      <c r="L16" s="86">
        <v>0</v>
      </c>
    </row>
    <row r="17" spans="1:12" x14ac:dyDescent="0.2">
      <c r="A17" s="1" t="s">
        <v>22</v>
      </c>
      <c r="B17" s="1" t="s">
        <v>23</v>
      </c>
      <c r="C17" s="1" t="s">
        <v>144</v>
      </c>
      <c r="D17" s="1" t="s">
        <v>154</v>
      </c>
      <c r="E17" s="1"/>
      <c r="F17" s="1"/>
      <c r="G17" s="1"/>
      <c r="H17" s="2">
        <v>2014</v>
      </c>
      <c r="I17" s="1" t="s">
        <v>148</v>
      </c>
      <c r="J17" s="3">
        <v>1</v>
      </c>
      <c r="K17" s="1" t="s">
        <v>153</v>
      </c>
      <c r="L17" s="86">
        <v>0</v>
      </c>
    </row>
    <row r="18" spans="1:12" x14ac:dyDescent="0.2">
      <c r="A18" s="1" t="s">
        <v>22</v>
      </c>
      <c r="B18" s="1" t="s">
        <v>23</v>
      </c>
      <c r="C18" s="1" t="s">
        <v>144</v>
      </c>
      <c r="D18" s="1" t="s">
        <v>405</v>
      </c>
      <c r="E18" s="1" t="s">
        <v>445</v>
      </c>
      <c r="F18" s="1"/>
      <c r="G18" s="1" t="s">
        <v>659</v>
      </c>
      <c r="H18" s="2">
        <v>2013</v>
      </c>
      <c r="I18" s="1" t="s">
        <v>160</v>
      </c>
      <c r="J18" s="3">
        <v>2</v>
      </c>
      <c r="K18" s="1" t="s">
        <v>138</v>
      </c>
      <c r="L18" s="86">
        <v>0</v>
      </c>
    </row>
    <row r="19" spans="1:12" x14ac:dyDescent="0.2">
      <c r="A19" s="1" t="s">
        <v>22</v>
      </c>
      <c r="B19" s="1" t="s">
        <v>23</v>
      </c>
      <c r="C19" s="1" t="s">
        <v>144</v>
      </c>
      <c r="D19" s="1" t="s">
        <v>405</v>
      </c>
      <c r="E19" s="1" t="s">
        <v>406</v>
      </c>
      <c r="F19" s="1" t="s">
        <v>661</v>
      </c>
      <c r="G19" s="1" t="s">
        <v>659</v>
      </c>
      <c r="H19" s="2">
        <v>2013</v>
      </c>
      <c r="I19" s="1" t="s">
        <v>200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22</v>
      </c>
      <c r="B20" s="1" t="s">
        <v>23</v>
      </c>
      <c r="C20" s="1" t="s">
        <v>144</v>
      </c>
      <c r="D20" s="1" t="s">
        <v>662</v>
      </c>
      <c r="E20" s="1" t="s">
        <v>157</v>
      </c>
      <c r="F20" s="1" t="s">
        <v>661</v>
      </c>
      <c r="G20" s="1" t="s">
        <v>663</v>
      </c>
      <c r="H20" s="2">
        <v>2013</v>
      </c>
      <c r="I20" s="1" t="s">
        <v>160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22</v>
      </c>
      <c r="B21" s="1" t="s">
        <v>23</v>
      </c>
      <c r="C21" s="1" t="s">
        <v>144</v>
      </c>
      <c r="D21" s="1" t="s">
        <v>662</v>
      </c>
      <c r="E21" s="1" t="s">
        <v>157</v>
      </c>
      <c r="F21" s="1" t="s">
        <v>660</v>
      </c>
      <c r="G21" s="1" t="s">
        <v>663</v>
      </c>
      <c r="H21" s="2">
        <v>2009</v>
      </c>
      <c r="I21" s="1" t="s">
        <v>160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22</v>
      </c>
      <c r="B22" s="1" t="s">
        <v>23</v>
      </c>
      <c r="C22" s="1" t="s">
        <v>144</v>
      </c>
      <c r="D22" s="1" t="s">
        <v>904</v>
      </c>
      <c r="E22" s="1" t="s">
        <v>157</v>
      </c>
      <c r="F22" s="1" t="s">
        <v>2169</v>
      </c>
      <c r="G22" s="1" t="s">
        <v>906</v>
      </c>
      <c r="H22" s="2">
        <v>2013</v>
      </c>
      <c r="I22" s="1" t="s">
        <v>351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22</v>
      </c>
      <c r="B23" s="1" t="s">
        <v>23</v>
      </c>
      <c r="C23" s="1" t="s">
        <v>161</v>
      </c>
      <c r="D23" s="1" t="s">
        <v>203</v>
      </c>
      <c r="E23" s="1"/>
      <c r="F23" s="1"/>
      <c r="G23" s="1"/>
      <c r="H23" s="2">
        <v>2013</v>
      </c>
      <c r="I23" s="1" t="s">
        <v>1945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22</v>
      </c>
      <c r="B24" s="1" t="s">
        <v>23</v>
      </c>
      <c r="C24" s="1" t="s">
        <v>161</v>
      </c>
      <c r="D24" s="1" t="s">
        <v>201</v>
      </c>
      <c r="E24" s="1"/>
      <c r="F24" s="1"/>
      <c r="G24" s="1"/>
      <c r="H24" s="2">
        <v>2013</v>
      </c>
      <c r="I24" s="1" t="s">
        <v>148</v>
      </c>
      <c r="J24" s="3">
        <v>80</v>
      </c>
      <c r="K24" s="1" t="s">
        <v>149</v>
      </c>
      <c r="L24" s="86">
        <v>0</v>
      </c>
    </row>
    <row r="25" spans="1:12" x14ac:dyDescent="0.2">
      <c r="A25" s="1" t="s">
        <v>22</v>
      </c>
      <c r="B25" s="1" t="s">
        <v>23</v>
      </c>
      <c r="C25" s="1" t="s">
        <v>205</v>
      </c>
      <c r="D25" s="1" t="s">
        <v>1014</v>
      </c>
      <c r="E25" s="1" t="s">
        <v>2170</v>
      </c>
      <c r="F25" s="1" t="s">
        <v>2171</v>
      </c>
      <c r="G25" s="1" t="s">
        <v>1855</v>
      </c>
      <c r="H25" s="2">
        <v>2020</v>
      </c>
      <c r="I25" s="1" t="s">
        <v>2172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22</v>
      </c>
      <c r="B26" s="1" t="s">
        <v>23</v>
      </c>
      <c r="C26" s="1" t="s">
        <v>205</v>
      </c>
      <c r="D26" s="1" t="s">
        <v>1127</v>
      </c>
      <c r="E26" s="1" t="s">
        <v>2173</v>
      </c>
      <c r="F26" s="1" t="s">
        <v>2174</v>
      </c>
      <c r="G26" s="1" t="s">
        <v>2175</v>
      </c>
      <c r="H26" s="2">
        <v>2013</v>
      </c>
      <c r="I26" s="1" t="s">
        <v>2176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22</v>
      </c>
      <c r="B27" s="1" t="s">
        <v>23</v>
      </c>
      <c r="C27" s="1" t="s">
        <v>205</v>
      </c>
      <c r="D27" s="1" t="s">
        <v>410</v>
      </c>
      <c r="E27" s="1" t="s">
        <v>308</v>
      </c>
      <c r="F27" s="1" t="s">
        <v>2177</v>
      </c>
      <c r="G27" s="1" t="s">
        <v>412</v>
      </c>
      <c r="H27" s="2">
        <v>2007</v>
      </c>
      <c r="I27" s="1" t="s">
        <v>562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22</v>
      </c>
      <c r="B28" s="1" t="s">
        <v>23</v>
      </c>
      <c r="C28" s="1" t="s">
        <v>205</v>
      </c>
      <c r="D28" s="1" t="s">
        <v>413</v>
      </c>
      <c r="E28" s="1" t="s">
        <v>559</v>
      </c>
      <c r="F28" s="1" t="s">
        <v>962</v>
      </c>
      <c r="G28" s="1" t="s">
        <v>1133</v>
      </c>
      <c r="H28" s="2">
        <v>2012</v>
      </c>
      <c r="I28" s="1" t="s">
        <v>2172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22</v>
      </c>
      <c r="B29" s="1" t="s">
        <v>23</v>
      </c>
      <c r="C29" s="1" t="s">
        <v>205</v>
      </c>
      <c r="D29" s="1" t="s">
        <v>413</v>
      </c>
      <c r="E29" s="1" t="s">
        <v>564</v>
      </c>
      <c r="F29" s="1" t="s">
        <v>2178</v>
      </c>
      <c r="G29" s="1" t="s">
        <v>1133</v>
      </c>
      <c r="H29" s="2">
        <v>2023</v>
      </c>
      <c r="I29" s="1" t="s">
        <v>2172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22</v>
      </c>
      <c r="B30" s="1" t="s">
        <v>23</v>
      </c>
      <c r="C30" s="1" t="s">
        <v>165</v>
      </c>
      <c r="D30" s="1" t="s">
        <v>330</v>
      </c>
      <c r="E30" s="1" t="s">
        <v>168</v>
      </c>
      <c r="F30" s="1" t="s">
        <v>169</v>
      </c>
      <c r="G30" s="1" t="s">
        <v>1052</v>
      </c>
      <c r="H30" s="2">
        <v>2014</v>
      </c>
      <c r="I30" s="1" t="s">
        <v>2152</v>
      </c>
      <c r="J30" s="3">
        <v>2</v>
      </c>
      <c r="K30" s="1" t="s">
        <v>138</v>
      </c>
      <c r="L30" s="86">
        <v>0</v>
      </c>
    </row>
    <row r="31" spans="1:12" x14ac:dyDescent="0.2">
      <c r="A31" s="1" t="s">
        <v>22</v>
      </c>
      <c r="B31" s="1" t="s">
        <v>23</v>
      </c>
      <c r="C31" s="1" t="s">
        <v>165</v>
      </c>
      <c r="D31" s="1" t="s">
        <v>167</v>
      </c>
      <c r="E31" s="1" t="s">
        <v>168</v>
      </c>
      <c r="F31" s="1" t="s">
        <v>169</v>
      </c>
      <c r="G31" s="1" t="s">
        <v>2179</v>
      </c>
      <c r="H31" s="2">
        <v>2020</v>
      </c>
      <c r="I31" s="1" t="s">
        <v>2156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22</v>
      </c>
      <c r="B32" s="1" t="s">
        <v>23</v>
      </c>
      <c r="C32" s="1" t="s">
        <v>165</v>
      </c>
      <c r="D32" s="1" t="s">
        <v>1269</v>
      </c>
      <c r="E32" s="1" t="s">
        <v>168</v>
      </c>
      <c r="F32" s="1" t="s">
        <v>1860</v>
      </c>
      <c r="G32" s="1" t="s">
        <v>1711</v>
      </c>
      <c r="H32" s="2">
        <v>2010</v>
      </c>
      <c r="I32" s="1" t="s">
        <v>2165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22</v>
      </c>
      <c r="B33" s="1" t="s">
        <v>23</v>
      </c>
      <c r="C33" s="1" t="s">
        <v>165</v>
      </c>
      <c r="D33" s="1" t="s">
        <v>2180</v>
      </c>
      <c r="E33" s="1" t="s">
        <v>265</v>
      </c>
      <c r="F33" s="1" t="s">
        <v>1713</v>
      </c>
      <c r="G33" s="1"/>
      <c r="H33" s="2">
        <v>2013</v>
      </c>
      <c r="I33" s="1" t="s">
        <v>2152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22</v>
      </c>
      <c r="B34" s="1" t="s">
        <v>23</v>
      </c>
      <c r="C34" s="1" t="s">
        <v>165</v>
      </c>
      <c r="D34" s="1" t="s">
        <v>2181</v>
      </c>
      <c r="E34" s="1" t="s">
        <v>248</v>
      </c>
      <c r="F34" s="1" t="s">
        <v>2182</v>
      </c>
      <c r="G34" s="1"/>
      <c r="H34" s="2">
        <v>2022</v>
      </c>
      <c r="I34" s="1" t="s">
        <v>2165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22</v>
      </c>
      <c r="B35" s="1" t="s">
        <v>23</v>
      </c>
      <c r="C35" s="1" t="s">
        <v>165</v>
      </c>
      <c r="D35" s="1" t="s">
        <v>2183</v>
      </c>
      <c r="E35" s="1" t="s">
        <v>248</v>
      </c>
      <c r="F35" s="1" t="s">
        <v>2184</v>
      </c>
      <c r="G35" s="1"/>
      <c r="H35" s="2">
        <v>2023</v>
      </c>
      <c r="I35" s="1" t="s">
        <v>2165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22</v>
      </c>
      <c r="B36" s="1" t="s">
        <v>23</v>
      </c>
      <c r="C36" s="1" t="s">
        <v>165</v>
      </c>
      <c r="D36" s="1" t="s">
        <v>2185</v>
      </c>
      <c r="E36" s="1" t="s">
        <v>248</v>
      </c>
      <c r="F36" s="1" t="s">
        <v>2186</v>
      </c>
      <c r="G36" s="1"/>
      <c r="H36" s="2">
        <v>2023</v>
      </c>
      <c r="I36" s="1" t="s">
        <v>2165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22</v>
      </c>
      <c r="B37" s="1" t="s">
        <v>23</v>
      </c>
      <c r="C37" s="1" t="s">
        <v>165</v>
      </c>
      <c r="D37" s="1" t="s">
        <v>2187</v>
      </c>
      <c r="E37" s="1" t="s">
        <v>248</v>
      </c>
      <c r="F37" s="1" t="s">
        <v>2188</v>
      </c>
      <c r="G37" s="1"/>
      <c r="H37" s="2">
        <v>2022</v>
      </c>
      <c r="I37" s="1" t="s">
        <v>2165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22</v>
      </c>
      <c r="B38" s="1" t="s">
        <v>23</v>
      </c>
      <c r="C38" s="1" t="s">
        <v>165</v>
      </c>
      <c r="D38" s="1" t="s">
        <v>2189</v>
      </c>
      <c r="E38" s="1" t="s">
        <v>248</v>
      </c>
      <c r="F38" s="1" t="s">
        <v>2190</v>
      </c>
      <c r="G38" s="1"/>
      <c r="H38" s="2">
        <v>2023</v>
      </c>
      <c r="I38" s="1" t="s">
        <v>2165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22</v>
      </c>
      <c r="B39" s="1" t="s">
        <v>23</v>
      </c>
      <c r="C39" s="1" t="s">
        <v>165</v>
      </c>
      <c r="D39" s="1" t="s">
        <v>2191</v>
      </c>
      <c r="E39" s="1" t="s">
        <v>445</v>
      </c>
      <c r="F39" s="1" t="s">
        <v>1536</v>
      </c>
      <c r="G39" s="1" t="s">
        <v>1654</v>
      </c>
      <c r="H39" s="2">
        <v>2013</v>
      </c>
      <c r="I39" s="1" t="s">
        <v>2165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22</v>
      </c>
      <c r="B40" s="1" t="s">
        <v>23</v>
      </c>
      <c r="C40" s="1" t="s">
        <v>165</v>
      </c>
      <c r="D40" s="1" t="s">
        <v>2192</v>
      </c>
      <c r="E40" s="1" t="s">
        <v>445</v>
      </c>
      <c r="F40" s="1" t="s">
        <v>1536</v>
      </c>
      <c r="G40" s="1" t="s">
        <v>317</v>
      </c>
      <c r="H40" s="2">
        <v>2013</v>
      </c>
      <c r="I40" s="1" t="s">
        <v>2165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22</v>
      </c>
      <c r="B41" s="1" t="s">
        <v>23</v>
      </c>
      <c r="C41" s="1" t="s">
        <v>165</v>
      </c>
      <c r="D41" s="1" t="s">
        <v>1067</v>
      </c>
      <c r="E41" s="1" t="s">
        <v>445</v>
      </c>
      <c r="F41" s="1" t="s">
        <v>2041</v>
      </c>
      <c r="G41" s="1" t="s">
        <v>2193</v>
      </c>
      <c r="H41" s="2">
        <v>2011</v>
      </c>
      <c r="I41" s="1" t="s">
        <v>2194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22</v>
      </c>
      <c r="B42" s="1" t="s">
        <v>23</v>
      </c>
      <c r="C42" s="1" t="s">
        <v>165</v>
      </c>
      <c r="D42" s="1" t="s">
        <v>2195</v>
      </c>
      <c r="E42" s="1" t="s">
        <v>445</v>
      </c>
      <c r="F42" s="1" t="s">
        <v>1536</v>
      </c>
      <c r="G42" s="1" t="s">
        <v>317</v>
      </c>
      <c r="H42" s="2">
        <v>2013</v>
      </c>
      <c r="I42" s="1" t="s">
        <v>2165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22</v>
      </c>
      <c r="B43" s="1" t="s">
        <v>23</v>
      </c>
      <c r="C43" s="1" t="s">
        <v>165</v>
      </c>
      <c r="D43" s="1" t="s">
        <v>347</v>
      </c>
      <c r="E43" s="1" t="s">
        <v>143</v>
      </c>
      <c r="F43" s="1" t="s">
        <v>230</v>
      </c>
      <c r="G43" s="1" t="s">
        <v>489</v>
      </c>
      <c r="H43" s="2">
        <v>2013</v>
      </c>
      <c r="I43" s="1" t="s">
        <v>2165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22</v>
      </c>
      <c r="B44" s="1" t="s">
        <v>23</v>
      </c>
      <c r="C44" s="1" t="s">
        <v>165</v>
      </c>
      <c r="D44" s="1" t="s">
        <v>171</v>
      </c>
      <c r="E44" s="1" t="s">
        <v>134</v>
      </c>
      <c r="F44" s="1" t="s">
        <v>230</v>
      </c>
      <c r="G44" s="1" t="s">
        <v>1070</v>
      </c>
      <c r="H44" s="2">
        <v>2020</v>
      </c>
      <c r="I44" s="1" t="s">
        <v>2156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22</v>
      </c>
      <c r="B45" s="1" t="s">
        <v>23</v>
      </c>
      <c r="C45" s="1" t="s">
        <v>165</v>
      </c>
      <c r="D45" s="1" t="s">
        <v>1304</v>
      </c>
      <c r="E45" s="1" t="s">
        <v>143</v>
      </c>
      <c r="F45" s="1"/>
      <c r="G45" s="1"/>
      <c r="H45" s="2">
        <v>1966</v>
      </c>
      <c r="I45" s="1" t="s">
        <v>148</v>
      </c>
      <c r="J45" s="3">
        <v>8</v>
      </c>
      <c r="K45" s="1" t="s">
        <v>138</v>
      </c>
      <c r="L45" s="86">
        <v>0</v>
      </c>
    </row>
    <row r="46" spans="1:12" x14ac:dyDescent="0.2">
      <c r="A46" s="1" t="s">
        <v>22</v>
      </c>
      <c r="B46" s="1" t="s">
        <v>23</v>
      </c>
      <c r="C46" s="1" t="s">
        <v>165</v>
      </c>
      <c r="D46" s="1" t="s">
        <v>214</v>
      </c>
      <c r="E46" s="1" t="s">
        <v>638</v>
      </c>
      <c r="F46" s="1"/>
      <c r="G46" s="1"/>
      <c r="H46" s="2">
        <v>2013</v>
      </c>
      <c r="I46" s="1" t="s">
        <v>148</v>
      </c>
      <c r="J46" s="3">
        <v>218</v>
      </c>
      <c r="K46" s="1" t="s">
        <v>138</v>
      </c>
      <c r="L46" s="86">
        <v>0</v>
      </c>
    </row>
    <row r="47" spans="1:12" x14ac:dyDescent="0.2">
      <c r="A47" s="1" t="s">
        <v>22</v>
      </c>
      <c r="B47" s="1" t="s">
        <v>23</v>
      </c>
      <c r="C47" s="1" t="s">
        <v>165</v>
      </c>
      <c r="D47" s="1" t="s">
        <v>2196</v>
      </c>
      <c r="E47" s="1" t="s">
        <v>706</v>
      </c>
      <c r="F47" s="1"/>
      <c r="G47" s="1" t="s">
        <v>2197</v>
      </c>
      <c r="H47" s="2">
        <v>2013</v>
      </c>
      <c r="I47" s="1" t="s">
        <v>160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22</v>
      </c>
      <c r="B48" s="1" t="s">
        <v>23</v>
      </c>
      <c r="C48" s="1" t="s">
        <v>165</v>
      </c>
      <c r="D48" s="1" t="s">
        <v>2198</v>
      </c>
      <c r="E48" s="1" t="s">
        <v>143</v>
      </c>
      <c r="F48" s="1" t="s">
        <v>230</v>
      </c>
      <c r="G48" s="1"/>
      <c r="H48" s="2">
        <v>2010</v>
      </c>
      <c r="I48" s="1" t="s">
        <v>2165</v>
      </c>
      <c r="J48" s="3">
        <v>1</v>
      </c>
      <c r="K48" s="1" t="s">
        <v>138</v>
      </c>
      <c r="L48" s="86">
        <v>0</v>
      </c>
    </row>
    <row r="49" spans="1:12" x14ac:dyDescent="0.2">
      <c r="A49" s="1" t="s">
        <v>22</v>
      </c>
      <c r="B49" s="1" t="s">
        <v>23</v>
      </c>
      <c r="C49" s="1" t="s">
        <v>175</v>
      </c>
      <c r="D49" s="1" t="s">
        <v>1891</v>
      </c>
      <c r="E49" s="1" t="s">
        <v>143</v>
      </c>
      <c r="F49" s="1"/>
      <c r="G49" s="1" t="s">
        <v>2199</v>
      </c>
      <c r="H49" s="2">
        <v>2013</v>
      </c>
      <c r="I49" s="1" t="s">
        <v>160</v>
      </c>
      <c r="J49" s="3">
        <v>1</v>
      </c>
      <c r="K49" s="1" t="s">
        <v>138</v>
      </c>
      <c r="L49" s="86">
        <v>0</v>
      </c>
    </row>
    <row r="50" spans="1:12" x14ac:dyDescent="0.2">
      <c r="A50" s="1" t="s">
        <v>22</v>
      </c>
      <c r="B50" s="1" t="s">
        <v>23</v>
      </c>
      <c r="C50" s="1" t="s">
        <v>175</v>
      </c>
      <c r="D50" s="1" t="s">
        <v>1891</v>
      </c>
      <c r="E50" s="1" t="s">
        <v>143</v>
      </c>
      <c r="F50" s="1"/>
      <c r="G50" s="1" t="s">
        <v>2200</v>
      </c>
      <c r="H50" s="2">
        <v>2013</v>
      </c>
      <c r="I50" s="1" t="s">
        <v>160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22</v>
      </c>
      <c r="B51" s="1" t="s">
        <v>23</v>
      </c>
      <c r="C51" s="1" t="s">
        <v>175</v>
      </c>
      <c r="D51" s="1" t="s">
        <v>1891</v>
      </c>
      <c r="E51" s="1" t="s">
        <v>143</v>
      </c>
      <c r="F51" s="1"/>
      <c r="G51" s="1" t="s">
        <v>2201</v>
      </c>
      <c r="H51" s="2">
        <v>2013</v>
      </c>
      <c r="I51" s="1" t="s">
        <v>160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22</v>
      </c>
      <c r="B52" s="1" t="s">
        <v>23</v>
      </c>
      <c r="C52" s="1" t="s">
        <v>175</v>
      </c>
      <c r="D52" s="1" t="s">
        <v>1891</v>
      </c>
      <c r="E52" s="1" t="s">
        <v>143</v>
      </c>
      <c r="F52" s="1"/>
      <c r="G52" s="1" t="s">
        <v>2202</v>
      </c>
      <c r="H52" s="2">
        <v>2013</v>
      </c>
      <c r="I52" s="1" t="s">
        <v>160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22</v>
      </c>
      <c r="B53" s="1" t="s">
        <v>23</v>
      </c>
      <c r="C53" s="1" t="s">
        <v>175</v>
      </c>
      <c r="D53" s="1" t="s">
        <v>1891</v>
      </c>
      <c r="E53" s="1" t="s">
        <v>143</v>
      </c>
      <c r="F53" s="1"/>
      <c r="G53" s="1" t="s">
        <v>2203</v>
      </c>
      <c r="H53" s="2">
        <v>2013</v>
      </c>
      <c r="I53" s="1" t="s">
        <v>160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22</v>
      </c>
      <c r="B54" s="1" t="s">
        <v>23</v>
      </c>
      <c r="C54" s="1" t="s">
        <v>175</v>
      </c>
      <c r="D54" s="1" t="s">
        <v>1538</v>
      </c>
      <c r="E54" s="1" t="s">
        <v>1143</v>
      </c>
      <c r="F54" s="1" t="s">
        <v>2204</v>
      </c>
      <c r="G54" s="1"/>
      <c r="H54" s="2">
        <v>2003</v>
      </c>
      <c r="I54" s="1" t="s">
        <v>200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22</v>
      </c>
      <c r="B55" s="1" t="s">
        <v>23</v>
      </c>
      <c r="C55" s="1" t="s">
        <v>175</v>
      </c>
      <c r="D55" s="1" t="s">
        <v>354</v>
      </c>
      <c r="E55" s="1" t="s">
        <v>2205</v>
      </c>
      <c r="F55" s="1" t="s">
        <v>1020</v>
      </c>
      <c r="G55" s="1" t="s">
        <v>2206</v>
      </c>
      <c r="H55" s="2">
        <v>2007</v>
      </c>
      <c r="I55" s="1"/>
      <c r="J55" s="3">
        <v>1</v>
      </c>
      <c r="K55" s="1" t="s">
        <v>138</v>
      </c>
      <c r="L55" s="86">
        <v>0</v>
      </c>
    </row>
    <row r="56" spans="1:12" x14ac:dyDescent="0.2">
      <c r="A56" s="1" t="s">
        <v>22</v>
      </c>
      <c r="B56" s="1" t="s">
        <v>23</v>
      </c>
      <c r="C56" s="1" t="s">
        <v>175</v>
      </c>
      <c r="D56" s="1" t="s">
        <v>176</v>
      </c>
      <c r="E56" s="1" t="s">
        <v>2205</v>
      </c>
      <c r="F56" s="1" t="s">
        <v>2207</v>
      </c>
      <c r="G56" s="1"/>
      <c r="H56" s="2">
        <v>2013</v>
      </c>
      <c r="I56" s="1" t="s">
        <v>180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22</v>
      </c>
      <c r="B57" s="1" t="s">
        <v>23</v>
      </c>
      <c r="C57" s="1" t="s">
        <v>175</v>
      </c>
      <c r="D57" s="1" t="s">
        <v>2208</v>
      </c>
      <c r="E57" s="1" t="s">
        <v>1681</v>
      </c>
      <c r="F57" s="1" t="s">
        <v>2209</v>
      </c>
      <c r="G57" s="1" t="s">
        <v>2210</v>
      </c>
      <c r="H57" s="2">
        <v>2013</v>
      </c>
      <c r="I57" s="1" t="s">
        <v>180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22</v>
      </c>
      <c r="B58" s="1" t="s">
        <v>23</v>
      </c>
      <c r="C58" s="1" t="s">
        <v>175</v>
      </c>
      <c r="D58" s="1" t="s">
        <v>176</v>
      </c>
      <c r="E58" s="1" t="s">
        <v>1681</v>
      </c>
      <c r="F58" s="1" t="s">
        <v>2211</v>
      </c>
      <c r="G58" s="1" t="s">
        <v>2212</v>
      </c>
      <c r="H58" s="2">
        <v>2013</v>
      </c>
      <c r="I58" s="1" t="s">
        <v>180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22</v>
      </c>
      <c r="B59" s="1" t="s">
        <v>23</v>
      </c>
      <c r="C59" s="1" t="s">
        <v>175</v>
      </c>
      <c r="D59" s="1" t="s">
        <v>176</v>
      </c>
      <c r="E59" s="1" t="s">
        <v>2205</v>
      </c>
      <c r="F59" s="1" t="s">
        <v>2213</v>
      </c>
      <c r="G59" s="1" t="s">
        <v>2214</v>
      </c>
      <c r="H59" s="2">
        <v>2007</v>
      </c>
      <c r="I59" s="1" t="s">
        <v>803</v>
      </c>
      <c r="J59" s="3">
        <v>2</v>
      </c>
      <c r="K59" s="1" t="s">
        <v>138</v>
      </c>
      <c r="L59" s="86">
        <v>0</v>
      </c>
    </row>
    <row r="60" spans="1:12" x14ac:dyDescent="0.2">
      <c r="A60" s="1" t="s">
        <v>22</v>
      </c>
      <c r="B60" s="1" t="s">
        <v>23</v>
      </c>
      <c r="C60" s="1" t="s">
        <v>175</v>
      </c>
      <c r="D60" s="1" t="s">
        <v>712</v>
      </c>
      <c r="E60" s="1" t="s">
        <v>143</v>
      </c>
      <c r="F60" s="1" t="s">
        <v>191</v>
      </c>
      <c r="G60" s="1"/>
      <c r="H60" s="2">
        <v>2007</v>
      </c>
      <c r="I60" s="1" t="s">
        <v>803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22</v>
      </c>
      <c r="B61" s="1" t="s">
        <v>23</v>
      </c>
      <c r="C61" s="1" t="s">
        <v>175</v>
      </c>
      <c r="D61" s="1" t="s">
        <v>176</v>
      </c>
      <c r="E61" s="1" t="s">
        <v>721</v>
      </c>
      <c r="F61" s="1" t="s">
        <v>191</v>
      </c>
      <c r="G61" s="1" t="s">
        <v>2215</v>
      </c>
      <c r="H61" s="2">
        <v>1998</v>
      </c>
      <c r="I61" s="1" t="s">
        <v>803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22</v>
      </c>
      <c r="B62" s="1" t="s">
        <v>23</v>
      </c>
      <c r="C62" s="1" t="s">
        <v>175</v>
      </c>
      <c r="D62" s="1" t="s">
        <v>176</v>
      </c>
      <c r="E62" s="1" t="s">
        <v>2205</v>
      </c>
      <c r="F62" s="1" t="s">
        <v>2207</v>
      </c>
      <c r="G62" s="1" t="s">
        <v>2216</v>
      </c>
      <c r="H62" s="2">
        <v>2007</v>
      </c>
      <c r="I62" s="1" t="s">
        <v>803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22</v>
      </c>
      <c r="B63" s="1" t="s">
        <v>23</v>
      </c>
      <c r="C63" s="1" t="s">
        <v>175</v>
      </c>
      <c r="D63" s="1" t="s">
        <v>1084</v>
      </c>
      <c r="E63" s="1" t="s">
        <v>2217</v>
      </c>
      <c r="F63" s="1" t="s">
        <v>2218</v>
      </c>
      <c r="G63" s="1" t="s">
        <v>2219</v>
      </c>
      <c r="H63" s="2">
        <v>2003</v>
      </c>
      <c r="I63" s="1" t="s">
        <v>180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22</v>
      </c>
      <c r="B64" s="1" t="s">
        <v>23</v>
      </c>
      <c r="C64" s="1" t="s">
        <v>175</v>
      </c>
      <c r="D64" s="1" t="s">
        <v>1084</v>
      </c>
      <c r="E64" s="1" t="s">
        <v>2217</v>
      </c>
      <c r="F64" s="1" t="s">
        <v>2218</v>
      </c>
      <c r="G64" s="1" t="s">
        <v>2220</v>
      </c>
      <c r="H64" s="2">
        <v>2003</v>
      </c>
      <c r="I64" s="1" t="s">
        <v>180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22</v>
      </c>
      <c r="B65" s="1" t="s">
        <v>23</v>
      </c>
      <c r="C65" s="1" t="s">
        <v>175</v>
      </c>
      <c r="D65" s="1" t="s">
        <v>183</v>
      </c>
      <c r="E65" s="1" t="s">
        <v>1429</v>
      </c>
      <c r="F65" s="1" t="s">
        <v>2221</v>
      </c>
      <c r="G65" s="1"/>
      <c r="H65" s="2">
        <v>2018</v>
      </c>
      <c r="I65" s="1" t="s">
        <v>2165</v>
      </c>
      <c r="J65" s="3">
        <v>1</v>
      </c>
      <c r="K65" s="1" t="s">
        <v>138</v>
      </c>
      <c r="L65" s="86">
        <v>0</v>
      </c>
    </row>
    <row r="66" spans="1:12" x14ac:dyDescent="0.2">
      <c r="A66" s="1" t="s">
        <v>22</v>
      </c>
      <c r="B66" s="1" t="s">
        <v>23</v>
      </c>
      <c r="C66" s="1" t="s">
        <v>175</v>
      </c>
      <c r="D66" s="1" t="s">
        <v>183</v>
      </c>
      <c r="E66" s="1" t="s">
        <v>1429</v>
      </c>
      <c r="F66" s="1" t="s">
        <v>2222</v>
      </c>
      <c r="G66" s="1"/>
      <c r="H66" s="2">
        <v>2018</v>
      </c>
      <c r="I66" s="1" t="s">
        <v>2152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22</v>
      </c>
      <c r="B67" s="1" t="s">
        <v>23</v>
      </c>
      <c r="C67" s="1" t="s">
        <v>175</v>
      </c>
      <c r="D67" s="1" t="s">
        <v>239</v>
      </c>
      <c r="E67" s="1" t="s">
        <v>406</v>
      </c>
      <c r="F67" s="1" t="s">
        <v>2223</v>
      </c>
      <c r="G67" s="1"/>
      <c r="H67" s="2">
        <v>2022</v>
      </c>
      <c r="I67" s="1" t="s">
        <v>2168</v>
      </c>
      <c r="J67" s="3">
        <v>1</v>
      </c>
      <c r="K67" s="1" t="s">
        <v>138</v>
      </c>
      <c r="L67" s="86">
        <v>0</v>
      </c>
    </row>
    <row r="68" spans="1:12" x14ac:dyDescent="0.2">
      <c r="A68" s="1" t="s">
        <v>22</v>
      </c>
      <c r="B68" s="1" t="s">
        <v>23</v>
      </c>
      <c r="C68" s="1" t="s">
        <v>175</v>
      </c>
      <c r="D68" s="1" t="s">
        <v>2224</v>
      </c>
      <c r="E68" s="1" t="s">
        <v>1667</v>
      </c>
      <c r="F68" s="1" t="s">
        <v>2225</v>
      </c>
      <c r="G68" s="1" t="s">
        <v>2226</v>
      </c>
      <c r="H68" s="2">
        <v>2013</v>
      </c>
      <c r="I68" s="1" t="s">
        <v>2165</v>
      </c>
      <c r="J68" s="3">
        <v>1</v>
      </c>
      <c r="K68" s="1" t="s">
        <v>138</v>
      </c>
      <c r="L68" s="86">
        <v>0</v>
      </c>
    </row>
    <row r="69" spans="1:12" x14ac:dyDescent="0.2">
      <c r="A69" s="1" t="s">
        <v>22</v>
      </c>
      <c r="B69" s="1" t="s">
        <v>23</v>
      </c>
      <c r="C69" s="1" t="s">
        <v>175</v>
      </c>
      <c r="D69" s="1" t="s">
        <v>2227</v>
      </c>
      <c r="E69" s="1" t="s">
        <v>1667</v>
      </c>
      <c r="F69" s="1" t="s">
        <v>2225</v>
      </c>
      <c r="G69" s="1" t="s">
        <v>2226</v>
      </c>
      <c r="H69" s="2">
        <v>2013</v>
      </c>
      <c r="I69" s="1" t="s">
        <v>2165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22</v>
      </c>
      <c r="B70" s="1" t="s">
        <v>23</v>
      </c>
      <c r="C70" s="1" t="s">
        <v>175</v>
      </c>
      <c r="D70" s="1" t="s">
        <v>2228</v>
      </c>
      <c r="E70" s="1" t="s">
        <v>610</v>
      </c>
      <c r="F70" s="1" t="s">
        <v>2229</v>
      </c>
      <c r="G70" s="1"/>
      <c r="H70" s="2">
        <v>2007</v>
      </c>
      <c r="I70" s="1" t="s">
        <v>2172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22</v>
      </c>
      <c r="B71" s="1" t="s">
        <v>23</v>
      </c>
      <c r="C71" s="1" t="s">
        <v>175</v>
      </c>
      <c r="D71" s="1" t="s">
        <v>2230</v>
      </c>
      <c r="E71" s="1" t="s">
        <v>1667</v>
      </c>
      <c r="F71" s="1" t="s">
        <v>2231</v>
      </c>
      <c r="G71" s="1" t="s">
        <v>2232</v>
      </c>
      <c r="H71" s="2">
        <v>2013</v>
      </c>
      <c r="I71" s="1" t="s">
        <v>803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22</v>
      </c>
      <c r="B72" s="1" t="s">
        <v>23</v>
      </c>
      <c r="C72" s="1" t="s">
        <v>175</v>
      </c>
      <c r="D72" s="1" t="s">
        <v>2233</v>
      </c>
      <c r="E72" s="1" t="s">
        <v>1667</v>
      </c>
      <c r="F72" s="1" t="s">
        <v>2234</v>
      </c>
      <c r="G72" s="1" t="s">
        <v>2235</v>
      </c>
      <c r="H72" s="2">
        <v>2017</v>
      </c>
      <c r="I72" s="1" t="s">
        <v>2172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22</v>
      </c>
      <c r="B73" s="1" t="s">
        <v>23</v>
      </c>
      <c r="C73" s="1" t="s">
        <v>175</v>
      </c>
      <c r="D73" s="1" t="s">
        <v>2236</v>
      </c>
      <c r="E73" s="1" t="s">
        <v>1667</v>
      </c>
      <c r="F73" s="1" t="s">
        <v>2237</v>
      </c>
      <c r="G73" s="1" t="s">
        <v>2238</v>
      </c>
      <c r="H73" s="2">
        <v>2013</v>
      </c>
      <c r="I73" s="1" t="s">
        <v>803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22</v>
      </c>
      <c r="B74" s="1" t="s">
        <v>23</v>
      </c>
      <c r="C74" s="1" t="s">
        <v>175</v>
      </c>
      <c r="D74" s="1" t="s">
        <v>2239</v>
      </c>
      <c r="E74" s="1" t="s">
        <v>1667</v>
      </c>
      <c r="F74" s="1" t="s">
        <v>2231</v>
      </c>
      <c r="G74" s="1" t="s">
        <v>2232</v>
      </c>
      <c r="H74" s="2">
        <v>2013</v>
      </c>
      <c r="I74" s="1" t="s">
        <v>803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22</v>
      </c>
      <c r="B75" s="1" t="s">
        <v>23</v>
      </c>
      <c r="C75" s="1" t="s">
        <v>175</v>
      </c>
      <c r="D75" s="1" t="s">
        <v>2240</v>
      </c>
      <c r="E75" s="1" t="s">
        <v>2241</v>
      </c>
      <c r="F75" s="1" t="s">
        <v>2242</v>
      </c>
      <c r="G75" s="1"/>
      <c r="H75" s="2">
        <v>2013</v>
      </c>
      <c r="I75" s="1" t="s">
        <v>180</v>
      </c>
      <c r="J75" s="3">
        <v>1</v>
      </c>
      <c r="K75" s="1" t="s">
        <v>138</v>
      </c>
      <c r="L75" s="86">
        <v>0</v>
      </c>
    </row>
    <row r="76" spans="1:12" x14ac:dyDescent="0.2">
      <c r="A76" s="1" t="s">
        <v>22</v>
      </c>
      <c r="B76" s="1" t="s">
        <v>23</v>
      </c>
      <c r="C76" s="1" t="s">
        <v>175</v>
      </c>
      <c r="D76" s="1" t="s">
        <v>2243</v>
      </c>
      <c r="E76" s="1" t="s">
        <v>1667</v>
      </c>
      <c r="F76" s="1" t="s">
        <v>2244</v>
      </c>
      <c r="G76" s="1" t="s">
        <v>2245</v>
      </c>
      <c r="H76" s="2">
        <v>2013</v>
      </c>
      <c r="I76" s="1" t="s">
        <v>180</v>
      </c>
      <c r="J76" s="3">
        <v>1</v>
      </c>
      <c r="K76" s="1" t="s">
        <v>138</v>
      </c>
      <c r="L76" s="86">
        <v>0</v>
      </c>
    </row>
    <row r="77" spans="1:12" x14ac:dyDescent="0.2">
      <c r="A77" s="1" t="s">
        <v>22</v>
      </c>
      <c r="B77" s="1" t="s">
        <v>23</v>
      </c>
      <c r="C77" s="1" t="s">
        <v>175</v>
      </c>
      <c r="D77" s="1" t="s">
        <v>222</v>
      </c>
      <c r="E77" s="1" t="s">
        <v>143</v>
      </c>
      <c r="F77" s="1"/>
      <c r="G77" s="1"/>
      <c r="H77" s="2">
        <v>2013</v>
      </c>
      <c r="I77" s="1" t="s">
        <v>2246</v>
      </c>
      <c r="J77" s="3">
        <v>6</v>
      </c>
      <c r="K77" s="1" t="s">
        <v>138</v>
      </c>
      <c r="L77" s="86">
        <v>0</v>
      </c>
    </row>
    <row r="78" spans="1:12" x14ac:dyDescent="0.2">
      <c r="A78" s="1" t="s">
        <v>22</v>
      </c>
      <c r="B78" s="1" t="s">
        <v>23</v>
      </c>
      <c r="C78" s="1" t="s">
        <v>175</v>
      </c>
      <c r="D78" s="1" t="s">
        <v>222</v>
      </c>
      <c r="E78" s="1" t="s">
        <v>143</v>
      </c>
      <c r="F78" s="1"/>
      <c r="G78" s="1"/>
      <c r="H78" s="2">
        <v>2013</v>
      </c>
      <c r="I78" s="1" t="s">
        <v>562</v>
      </c>
      <c r="J78" s="3">
        <v>4</v>
      </c>
      <c r="K78" s="1" t="s">
        <v>138</v>
      </c>
      <c r="L78" s="86">
        <v>0</v>
      </c>
    </row>
    <row r="79" spans="1:12" x14ac:dyDescent="0.2">
      <c r="A79" s="1" t="s">
        <v>22</v>
      </c>
      <c r="B79" s="1" t="s">
        <v>23</v>
      </c>
      <c r="C79" s="1" t="s">
        <v>175</v>
      </c>
      <c r="D79" s="1" t="s">
        <v>222</v>
      </c>
      <c r="E79" s="1"/>
      <c r="F79" s="1"/>
      <c r="G79" s="1"/>
      <c r="H79" s="2">
        <v>2013</v>
      </c>
      <c r="I79" s="1"/>
      <c r="J79" s="3">
        <v>160</v>
      </c>
      <c r="K79" s="1" t="s">
        <v>138</v>
      </c>
      <c r="L79" s="86">
        <v>0</v>
      </c>
    </row>
    <row r="80" spans="1:12" x14ac:dyDescent="0.2">
      <c r="A80" s="1" t="s">
        <v>22</v>
      </c>
      <c r="B80" s="1" t="s">
        <v>23</v>
      </c>
      <c r="C80" s="1" t="s">
        <v>175</v>
      </c>
      <c r="D80" s="1" t="s">
        <v>224</v>
      </c>
      <c r="E80" s="1" t="s">
        <v>143</v>
      </c>
      <c r="F80" s="1" t="s">
        <v>2247</v>
      </c>
      <c r="G80" s="1" t="s">
        <v>2248</v>
      </c>
      <c r="H80" s="2">
        <v>2020</v>
      </c>
      <c r="I80" s="1" t="s">
        <v>200</v>
      </c>
      <c r="J80" s="3">
        <v>1</v>
      </c>
      <c r="K80" s="1" t="s">
        <v>138</v>
      </c>
      <c r="L80" s="86">
        <v>0</v>
      </c>
    </row>
    <row r="81" spans="1:12" x14ac:dyDescent="0.2">
      <c r="A81" s="1" t="s">
        <v>22</v>
      </c>
      <c r="B81" s="1" t="s">
        <v>23</v>
      </c>
      <c r="C81" s="1" t="s">
        <v>175</v>
      </c>
      <c r="D81" s="1" t="s">
        <v>2249</v>
      </c>
      <c r="E81" s="1" t="s">
        <v>143</v>
      </c>
      <c r="F81" s="1" t="s">
        <v>2247</v>
      </c>
      <c r="G81" s="1" t="s">
        <v>2250</v>
      </c>
      <c r="H81" s="2">
        <v>2020</v>
      </c>
      <c r="I81" s="1" t="s">
        <v>351</v>
      </c>
      <c r="J81" s="3">
        <v>5</v>
      </c>
      <c r="K81" s="1" t="s">
        <v>138</v>
      </c>
      <c r="L81" s="86">
        <v>0</v>
      </c>
    </row>
    <row r="82" spans="1:12" x14ac:dyDescent="0.2">
      <c r="A82" s="1" t="s">
        <v>22</v>
      </c>
      <c r="B82" s="1" t="s">
        <v>23</v>
      </c>
      <c r="C82" s="1" t="s">
        <v>175</v>
      </c>
      <c r="D82" s="1" t="s">
        <v>2249</v>
      </c>
      <c r="E82" s="1" t="s">
        <v>143</v>
      </c>
      <c r="F82" s="1" t="s">
        <v>2247</v>
      </c>
      <c r="G82" s="1" t="s">
        <v>2250</v>
      </c>
      <c r="H82" s="2">
        <v>2020</v>
      </c>
      <c r="I82" s="1" t="s">
        <v>200</v>
      </c>
      <c r="J82" s="3">
        <v>13</v>
      </c>
      <c r="K82" s="1" t="s">
        <v>138</v>
      </c>
      <c r="L82" s="86">
        <v>0</v>
      </c>
    </row>
    <row r="83" spans="1:12" x14ac:dyDescent="0.2">
      <c r="A83" s="1" t="s">
        <v>22</v>
      </c>
      <c r="B83" s="1" t="s">
        <v>23</v>
      </c>
      <c r="C83" s="1" t="s">
        <v>175</v>
      </c>
      <c r="D83" s="1" t="s">
        <v>224</v>
      </c>
      <c r="E83" s="1" t="s">
        <v>143</v>
      </c>
      <c r="F83" s="1" t="s">
        <v>2247</v>
      </c>
      <c r="G83" s="1" t="s">
        <v>2251</v>
      </c>
      <c r="H83" s="2">
        <v>2020</v>
      </c>
      <c r="I83" s="1" t="s">
        <v>2165</v>
      </c>
      <c r="J83" s="3">
        <v>1</v>
      </c>
      <c r="K83" s="1" t="s">
        <v>138</v>
      </c>
      <c r="L83" s="86">
        <v>0</v>
      </c>
    </row>
    <row r="84" spans="1:12" x14ac:dyDescent="0.2">
      <c r="A84" s="1" t="s">
        <v>22</v>
      </c>
      <c r="B84" s="1" t="s">
        <v>23</v>
      </c>
      <c r="C84" s="1" t="s">
        <v>175</v>
      </c>
      <c r="D84" s="1" t="s">
        <v>2249</v>
      </c>
      <c r="E84" s="1" t="s">
        <v>143</v>
      </c>
      <c r="F84" s="1" t="s">
        <v>2247</v>
      </c>
      <c r="G84" s="1" t="s">
        <v>2250</v>
      </c>
      <c r="H84" s="2">
        <v>2020</v>
      </c>
      <c r="I84" s="1" t="s">
        <v>160</v>
      </c>
      <c r="J84" s="3">
        <v>16</v>
      </c>
      <c r="K84" s="1" t="s">
        <v>138</v>
      </c>
      <c r="L84" s="86">
        <v>0</v>
      </c>
    </row>
    <row r="85" spans="1:12" x14ac:dyDescent="0.2">
      <c r="A85" s="1" t="s">
        <v>22</v>
      </c>
      <c r="B85" s="1" t="s">
        <v>23</v>
      </c>
      <c r="C85" s="1" t="s">
        <v>192</v>
      </c>
      <c r="D85" s="1" t="s">
        <v>2252</v>
      </c>
      <c r="E85" s="1" t="s">
        <v>996</v>
      </c>
      <c r="F85" s="1"/>
      <c r="G85" s="1"/>
      <c r="H85" s="2">
        <v>2013</v>
      </c>
      <c r="I85" s="1" t="s">
        <v>2165</v>
      </c>
      <c r="J85" s="3">
        <v>1</v>
      </c>
      <c r="K85" s="1" t="s">
        <v>138</v>
      </c>
      <c r="L85" s="86">
        <v>0</v>
      </c>
    </row>
    <row r="86" spans="1:12" x14ac:dyDescent="0.2">
      <c r="A86" s="1" t="s">
        <v>22</v>
      </c>
      <c r="B86" s="1" t="s">
        <v>23</v>
      </c>
      <c r="C86" s="1" t="s">
        <v>192</v>
      </c>
      <c r="D86" s="1" t="s">
        <v>2253</v>
      </c>
      <c r="E86" s="1" t="s">
        <v>291</v>
      </c>
      <c r="F86" s="1"/>
      <c r="G86" s="1"/>
      <c r="H86" s="2">
        <v>2011</v>
      </c>
      <c r="I86" s="1" t="s">
        <v>160</v>
      </c>
      <c r="J86" s="3">
        <v>1</v>
      </c>
      <c r="K86" s="1" t="s">
        <v>138</v>
      </c>
      <c r="L86" s="86">
        <v>0</v>
      </c>
    </row>
    <row r="87" spans="1:12" x14ac:dyDescent="0.2">
      <c r="A87" s="1" t="s">
        <v>22</v>
      </c>
      <c r="B87" s="1" t="s">
        <v>23</v>
      </c>
      <c r="C87" s="1" t="s">
        <v>192</v>
      </c>
      <c r="D87" s="1" t="s">
        <v>2254</v>
      </c>
      <c r="E87" s="1" t="s">
        <v>288</v>
      </c>
      <c r="F87" s="1" t="s">
        <v>625</v>
      </c>
      <c r="G87" s="1" t="s">
        <v>2255</v>
      </c>
      <c r="H87" s="2">
        <v>2013</v>
      </c>
      <c r="I87" s="1" t="s">
        <v>2165</v>
      </c>
      <c r="J87" s="3">
        <v>1</v>
      </c>
      <c r="K87" s="1" t="s">
        <v>138</v>
      </c>
      <c r="L87" s="86">
        <v>0</v>
      </c>
    </row>
    <row r="88" spans="1:12" x14ac:dyDescent="0.2">
      <c r="A88" s="1" t="s">
        <v>22</v>
      </c>
      <c r="B88" s="1" t="s">
        <v>23</v>
      </c>
      <c r="C88" s="1" t="s">
        <v>532</v>
      </c>
      <c r="D88" s="1" t="s">
        <v>533</v>
      </c>
      <c r="E88" s="1" t="s">
        <v>2256</v>
      </c>
      <c r="F88" s="1"/>
      <c r="G88" s="1"/>
      <c r="H88" s="2">
        <v>2013</v>
      </c>
      <c r="I88" s="1" t="s">
        <v>200</v>
      </c>
      <c r="J88" s="3">
        <v>4</v>
      </c>
      <c r="K88" s="1" t="s">
        <v>138</v>
      </c>
      <c r="L88" s="86">
        <v>0</v>
      </c>
    </row>
    <row r="89" spans="1:12" x14ac:dyDescent="0.2">
      <c r="A89" s="114" t="s">
        <v>6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6">
        <f>SUM(L2:L88)</f>
        <v>0</v>
      </c>
    </row>
  </sheetData>
  <mergeCells count="1">
    <mergeCell ref="A89:K8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A191-61FD-4568-8687-AD00B386426D}">
  <dimension ref="A1:L44"/>
  <sheetViews>
    <sheetView topLeftCell="A25" workbookViewId="0">
      <selection activeCell="L44" sqref="L44"/>
    </sheetView>
  </sheetViews>
  <sheetFormatPr baseColWidth="10" defaultColWidth="8.83203125" defaultRowHeight="15" x14ac:dyDescent="0.2"/>
  <cols>
    <col min="1" max="1" width="6.6640625" bestFit="1" customWidth="1"/>
    <col min="2" max="2" width="9.83203125" bestFit="1" customWidth="1"/>
    <col min="3" max="3" width="19.6640625" bestFit="1" customWidth="1"/>
    <col min="4" max="4" width="52.33203125" bestFit="1" customWidth="1"/>
    <col min="5" max="5" width="10.83203125" bestFit="1" customWidth="1"/>
    <col min="6" max="6" width="23" bestFit="1" customWidth="1"/>
    <col min="7" max="7" width="15.83203125" bestFit="1" customWidth="1"/>
    <col min="8" max="8" width="7.1640625" bestFit="1" customWidth="1"/>
    <col min="9" max="9" width="19.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50</v>
      </c>
      <c r="B2" s="1" t="s">
        <v>51</v>
      </c>
      <c r="C2" s="1" t="s">
        <v>132</v>
      </c>
      <c r="D2" s="1" t="s">
        <v>2257</v>
      </c>
      <c r="E2" s="1" t="s">
        <v>134</v>
      </c>
      <c r="F2" s="1" t="s">
        <v>1684</v>
      </c>
      <c r="G2" s="1" t="s">
        <v>1550</v>
      </c>
      <c r="H2" s="2">
        <v>2015</v>
      </c>
      <c r="I2" s="1" t="s">
        <v>2258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50</v>
      </c>
      <c r="B3" s="1" t="s">
        <v>51</v>
      </c>
      <c r="C3" s="1" t="s">
        <v>132</v>
      </c>
      <c r="D3" s="1" t="s">
        <v>2259</v>
      </c>
      <c r="E3" s="1" t="s">
        <v>134</v>
      </c>
      <c r="F3" s="1" t="s">
        <v>383</v>
      </c>
      <c r="G3" s="1" t="s">
        <v>242</v>
      </c>
      <c r="H3" s="2">
        <v>2015</v>
      </c>
      <c r="I3" s="1" t="s">
        <v>2258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50</v>
      </c>
      <c r="B4" s="1" t="s">
        <v>51</v>
      </c>
      <c r="C4" s="1" t="s">
        <v>132</v>
      </c>
      <c r="D4" s="1" t="s">
        <v>2260</v>
      </c>
      <c r="E4" s="1" t="s">
        <v>134</v>
      </c>
      <c r="F4" s="1" t="s">
        <v>383</v>
      </c>
      <c r="G4" s="1" t="s">
        <v>242</v>
      </c>
      <c r="H4" s="2">
        <v>2015</v>
      </c>
      <c r="I4" s="1" t="s">
        <v>2258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50</v>
      </c>
      <c r="B5" s="1" t="s">
        <v>51</v>
      </c>
      <c r="C5" s="1" t="s">
        <v>132</v>
      </c>
      <c r="D5" s="1" t="s">
        <v>2261</v>
      </c>
      <c r="E5" s="1" t="s">
        <v>1162</v>
      </c>
      <c r="F5" s="1" t="s">
        <v>1163</v>
      </c>
      <c r="G5" s="1"/>
      <c r="H5" s="2">
        <v>2015</v>
      </c>
      <c r="I5" s="1" t="s">
        <v>2258</v>
      </c>
      <c r="J5" s="3">
        <v>2</v>
      </c>
      <c r="K5" s="1" t="s">
        <v>138</v>
      </c>
      <c r="L5" s="86">
        <v>0</v>
      </c>
    </row>
    <row r="6" spans="1:12" x14ac:dyDescent="0.2">
      <c r="A6" s="1" t="s">
        <v>50</v>
      </c>
      <c r="B6" s="1" t="s">
        <v>51</v>
      </c>
      <c r="C6" s="1" t="s">
        <v>132</v>
      </c>
      <c r="D6" s="1" t="s">
        <v>2262</v>
      </c>
      <c r="E6" s="1" t="s">
        <v>1162</v>
      </c>
      <c r="F6" s="1" t="s">
        <v>2263</v>
      </c>
      <c r="G6" s="1"/>
      <c r="H6" s="2">
        <v>2015</v>
      </c>
      <c r="I6" s="1" t="s">
        <v>2258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50</v>
      </c>
      <c r="B7" s="1" t="s">
        <v>51</v>
      </c>
      <c r="C7" s="1" t="s">
        <v>144</v>
      </c>
      <c r="D7" s="1" t="s">
        <v>150</v>
      </c>
      <c r="E7" s="1" t="s">
        <v>152</v>
      </c>
      <c r="F7" s="1" t="s">
        <v>152</v>
      </c>
      <c r="G7" s="1"/>
      <c r="H7" s="2">
        <v>2014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50</v>
      </c>
      <c r="B8" s="1" t="s">
        <v>51</v>
      </c>
      <c r="C8" s="1" t="s">
        <v>144</v>
      </c>
      <c r="D8" s="1" t="s">
        <v>154</v>
      </c>
      <c r="E8" s="1"/>
      <c r="F8" s="1"/>
      <c r="G8" s="1"/>
      <c r="H8" s="2">
        <v>2017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50</v>
      </c>
      <c r="B9" s="1" t="s">
        <v>51</v>
      </c>
      <c r="C9" s="1" t="s">
        <v>144</v>
      </c>
      <c r="D9" s="1" t="s">
        <v>648</v>
      </c>
      <c r="E9" s="1" t="s">
        <v>248</v>
      </c>
      <c r="F9" s="1" t="s">
        <v>2264</v>
      </c>
      <c r="G9" s="1"/>
      <c r="H9" s="2">
        <v>2015</v>
      </c>
      <c r="I9" s="1" t="s">
        <v>160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50</v>
      </c>
      <c r="B10" s="1" t="s">
        <v>51</v>
      </c>
      <c r="C10" s="1" t="s">
        <v>144</v>
      </c>
      <c r="D10" s="1" t="s">
        <v>405</v>
      </c>
      <c r="E10" s="1" t="s">
        <v>157</v>
      </c>
      <c r="F10" s="1" t="s">
        <v>2265</v>
      </c>
      <c r="G10" s="1"/>
      <c r="H10" s="2">
        <v>2011</v>
      </c>
      <c r="I10" s="1" t="s">
        <v>2266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50</v>
      </c>
      <c r="B11" s="1" t="s">
        <v>51</v>
      </c>
      <c r="C11" s="1" t="s">
        <v>161</v>
      </c>
      <c r="D11" s="1" t="s">
        <v>2267</v>
      </c>
      <c r="E11" s="1" t="s">
        <v>1176</v>
      </c>
      <c r="F11" s="1" t="s">
        <v>2268</v>
      </c>
      <c r="G11" s="1"/>
      <c r="H11" s="2">
        <v>2014</v>
      </c>
      <c r="I11" s="1" t="s">
        <v>148</v>
      </c>
      <c r="J11" s="3">
        <v>25</v>
      </c>
      <c r="K11" s="1" t="s">
        <v>149</v>
      </c>
      <c r="L11" s="86">
        <v>0</v>
      </c>
    </row>
    <row r="12" spans="1:12" x14ac:dyDescent="0.2">
      <c r="A12" s="1" t="s">
        <v>50</v>
      </c>
      <c r="B12" s="1" t="s">
        <v>51</v>
      </c>
      <c r="C12" s="1" t="s">
        <v>205</v>
      </c>
      <c r="D12" s="1" t="s">
        <v>2269</v>
      </c>
      <c r="E12" s="1" t="s">
        <v>320</v>
      </c>
      <c r="F12" s="1" t="s">
        <v>411</v>
      </c>
      <c r="G12" s="1"/>
      <c r="H12" s="2">
        <v>2019</v>
      </c>
      <c r="I12" s="1" t="s">
        <v>2270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50</v>
      </c>
      <c r="B13" s="1" t="s">
        <v>51</v>
      </c>
      <c r="C13" s="1" t="s">
        <v>165</v>
      </c>
      <c r="D13" s="1" t="s">
        <v>210</v>
      </c>
      <c r="E13" s="1" t="s">
        <v>168</v>
      </c>
      <c r="F13" s="1" t="s">
        <v>169</v>
      </c>
      <c r="G13" s="1"/>
      <c r="H13" s="2">
        <v>2015</v>
      </c>
      <c r="I13" s="1" t="s">
        <v>2258</v>
      </c>
      <c r="J13" s="3">
        <v>3</v>
      </c>
      <c r="K13" s="1" t="s">
        <v>138</v>
      </c>
      <c r="L13" s="86">
        <v>0</v>
      </c>
    </row>
    <row r="14" spans="1:12" x14ac:dyDescent="0.2">
      <c r="A14" s="1" t="s">
        <v>50</v>
      </c>
      <c r="B14" s="1" t="s">
        <v>51</v>
      </c>
      <c r="C14" s="1" t="s">
        <v>165</v>
      </c>
      <c r="D14" s="1" t="s">
        <v>167</v>
      </c>
      <c r="E14" s="1" t="s">
        <v>168</v>
      </c>
      <c r="F14" s="1" t="s">
        <v>169</v>
      </c>
      <c r="G14" s="1" t="s">
        <v>1186</v>
      </c>
      <c r="H14" s="2">
        <v>2014</v>
      </c>
      <c r="I14" s="1" t="s">
        <v>2258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50</v>
      </c>
      <c r="B15" s="1" t="s">
        <v>51</v>
      </c>
      <c r="C15" s="1" t="s">
        <v>165</v>
      </c>
      <c r="D15" s="1" t="s">
        <v>2271</v>
      </c>
      <c r="E15" s="1" t="s">
        <v>265</v>
      </c>
      <c r="F15" s="1" t="s">
        <v>2272</v>
      </c>
      <c r="G15" s="1"/>
      <c r="H15" s="2">
        <v>2009</v>
      </c>
      <c r="I15" s="1" t="s">
        <v>2273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50</v>
      </c>
      <c r="B16" s="1" t="s">
        <v>51</v>
      </c>
      <c r="C16" s="1" t="s">
        <v>165</v>
      </c>
      <c r="D16" s="1" t="s">
        <v>2274</v>
      </c>
      <c r="E16" s="1" t="s">
        <v>134</v>
      </c>
      <c r="F16" s="1" t="s">
        <v>2275</v>
      </c>
      <c r="G16" s="1"/>
      <c r="H16" s="2">
        <v>2015</v>
      </c>
      <c r="I16" s="1" t="s">
        <v>2258</v>
      </c>
      <c r="J16" s="3">
        <v>3</v>
      </c>
      <c r="K16" s="1" t="s">
        <v>138</v>
      </c>
      <c r="L16" s="86">
        <v>0</v>
      </c>
    </row>
    <row r="17" spans="1:12" x14ac:dyDescent="0.2">
      <c r="A17" s="1" t="s">
        <v>50</v>
      </c>
      <c r="B17" s="1" t="s">
        <v>51</v>
      </c>
      <c r="C17" s="1" t="s">
        <v>165</v>
      </c>
      <c r="D17" s="1" t="s">
        <v>2274</v>
      </c>
      <c r="E17" s="1" t="s">
        <v>265</v>
      </c>
      <c r="F17" s="1" t="s">
        <v>2276</v>
      </c>
      <c r="G17" s="1"/>
      <c r="H17" s="2">
        <v>2024</v>
      </c>
      <c r="I17" s="1" t="s">
        <v>2258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50</v>
      </c>
      <c r="B18" s="1" t="s">
        <v>51</v>
      </c>
      <c r="C18" s="1" t="s">
        <v>165</v>
      </c>
      <c r="D18" s="1" t="s">
        <v>2277</v>
      </c>
      <c r="E18" s="1" t="s">
        <v>265</v>
      </c>
      <c r="F18" s="1" t="s">
        <v>2276</v>
      </c>
      <c r="G18" s="1"/>
      <c r="H18" s="2">
        <v>2015</v>
      </c>
      <c r="I18" s="1" t="s">
        <v>2258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50</v>
      </c>
      <c r="B19" s="1" t="s">
        <v>51</v>
      </c>
      <c r="C19" s="1" t="s">
        <v>165</v>
      </c>
      <c r="D19" s="1" t="s">
        <v>2278</v>
      </c>
      <c r="E19" s="1" t="s">
        <v>265</v>
      </c>
      <c r="F19" s="1" t="s">
        <v>2279</v>
      </c>
      <c r="G19" s="1"/>
      <c r="H19" s="2">
        <v>2015</v>
      </c>
      <c r="I19" s="1" t="s">
        <v>1505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50</v>
      </c>
      <c r="B20" s="1" t="s">
        <v>51</v>
      </c>
      <c r="C20" s="1" t="s">
        <v>165</v>
      </c>
      <c r="D20" s="1" t="s">
        <v>2280</v>
      </c>
      <c r="E20" s="1" t="s">
        <v>265</v>
      </c>
      <c r="F20" s="1" t="s">
        <v>2276</v>
      </c>
      <c r="G20" s="1"/>
      <c r="H20" s="2">
        <v>2015</v>
      </c>
      <c r="I20" s="1" t="s">
        <v>2258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50</v>
      </c>
      <c r="B21" s="1" t="s">
        <v>51</v>
      </c>
      <c r="C21" s="1" t="s">
        <v>165</v>
      </c>
      <c r="D21" s="1" t="s">
        <v>2281</v>
      </c>
      <c r="E21" s="1" t="s">
        <v>265</v>
      </c>
      <c r="F21" s="1" t="s">
        <v>2279</v>
      </c>
      <c r="G21" s="1"/>
      <c r="H21" s="2">
        <v>2015</v>
      </c>
      <c r="I21" s="1" t="s">
        <v>1505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50</v>
      </c>
      <c r="B22" s="1" t="s">
        <v>51</v>
      </c>
      <c r="C22" s="1" t="s">
        <v>165</v>
      </c>
      <c r="D22" s="1" t="s">
        <v>2282</v>
      </c>
      <c r="E22" s="1" t="s">
        <v>445</v>
      </c>
      <c r="F22" s="1" t="s">
        <v>2283</v>
      </c>
      <c r="G22" s="1"/>
      <c r="H22" s="2">
        <v>2014</v>
      </c>
      <c r="I22" s="1" t="s">
        <v>1505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50</v>
      </c>
      <c r="B23" s="1" t="s">
        <v>51</v>
      </c>
      <c r="C23" s="1" t="s">
        <v>165</v>
      </c>
      <c r="D23" s="1" t="s">
        <v>2284</v>
      </c>
      <c r="E23" s="1" t="s">
        <v>2285</v>
      </c>
      <c r="F23" s="1" t="s">
        <v>2286</v>
      </c>
      <c r="G23" s="1"/>
      <c r="H23" s="2">
        <v>2014</v>
      </c>
      <c r="I23" s="1" t="s">
        <v>2258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50</v>
      </c>
      <c r="B24" s="1" t="s">
        <v>51</v>
      </c>
      <c r="C24" s="1" t="s">
        <v>165</v>
      </c>
      <c r="D24" s="1" t="s">
        <v>2287</v>
      </c>
      <c r="E24" s="1" t="s">
        <v>445</v>
      </c>
      <c r="F24" s="1" t="s">
        <v>2283</v>
      </c>
      <c r="G24" s="1"/>
      <c r="H24" s="2">
        <v>2014</v>
      </c>
      <c r="I24" s="1" t="s">
        <v>1505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50</v>
      </c>
      <c r="B25" s="1" t="s">
        <v>51</v>
      </c>
      <c r="C25" s="1" t="s">
        <v>165</v>
      </c>
      <c r="D25" s="1" t="s">
        <v>2288</v>
      </c>
      <c r="E25" s="1" t="s">
        <v>2285</v>
      </c>
      <c r="F25" s="1" t="s">
        <v>2286</v>
      </c>
      <c r="G25" s="1"/>
      <c r="H25" s="2">
        <v>2014</v>
      </c>
      <c r="I25" s="1" t="s">
        <v>2258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50</v>
      </c>
      <c r="B26" s="1" t="s">
        <v>51</v>
      </c>
      <c r="C26" s="1" t="s">
        <v>165</v>
      </c>
      <c r="D26" s="1" t="s">
        <v>2289</v>
      </c>
      <c r="E26" s="1" t="s">
        <v>445</v>
      </c>
      <c r="F26" s="1" t="s">
        <v>2283</v>
      </c>
      <c r="G26" s="1"/>
      <c r="H26" s="2">
        <v>2014</v>
      </c>
      <c r="I26" s="1" t="s">
        <v>2273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50</v>
      </c>
      <c r="B27" s="1" t="s">
        <v>51</v>
      </c>
      <c r="C27" s="1" t="s">
        <v>165</v>
      </c>
      <c r="D27" s="1" t="s">
        <v>2290</v>
      </c>
      <c r="E27" s="1" t="s">
        <v>143</v>
      </c>
      <c r="F27" s="1"/>
      <c r="G27" s="1" t="s">
        <v>919</v>
      </c>
      <c r="H27" s="2">
        <v>2014</v>
      </c>
      <c r="I27" s="1" t="s">
        <v>2258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50</v>
      </c>
      <c r="B28" s="1" t="s">
        <v>51</v>
      </c>
      <c r="C28" s="1" t="s">
        <v>165</v>
      </c>
      <c r="D28" s="1" t="s">
        <v>352</v>
      </c>
      <c r="E28" s="1" t="s">
        <v>143</v>
      </c>
      <c r="F28" s="1" t="s">
        <v>152</v>
      </c>
      <c r="G28" s="1"/>
      <c r="H28" s="2">
        <v>2014</v>
      </c>
      <c r="I28" s="1" t="s">
        <v>148</v>
      </c>
      <c r="J28" s="3">
        <v>7</v>
      </c>
      <c r="K28" s="1" t="s">
        <v>138</v>
      </c>
      <c r="L28" s="86">
        <v>0</v>
      </c>
    </row>
    <row r="29" spans="1:12" x14ac:dyDescent="0.2">
      <c r="A29" s="1" t="s">
        <v>50</v>
      </c>
      <c r="B29" s="1" t="s">
        <v>51</v>
      </c>
      <c r="C29" s="1" t="s">
        <v>165</v>
      </c>
      <c r="D29" s="1" t="s">
        <v>2291</v>
      </c>
      <c r="E29" s="1" t="s">
        <v>134</v>
      </c>
      <c r="F29" s="1"/>
      <c r="G29" s="1"/>
      <c r="H29" s="2">
        <v>2015</v>
      </c>
      <c r="I29" s="1" t="s">
        <v>2258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50</v>
      </c>
      <c r="B30" s="1" t="s">
        <v>51</v>
      </c>
      <c r="C30" s="1" t="s">
        <v>175</v>
      </c>
      <c r="D30" s="1" t="s">
        <v>2292</v>
      </c>
      <c r="E30" s="1" t="s">
        <v>1313</v>
      </c>
      <c r="F30" s="1" t="s">
        <v>2293</v>
      </c>
      <c r="G30" s="1"/>
      <c r="H30" s="2">
        <v>2015</v>
      </c>
      <c r="I30" s="1" t="s">
        <v>180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50</v>
      </c>
      <c r="B31" s="1" t="s">
        <v>51</v>
      </c>
      <c r="C31" s="1" t="s">
        <v>175</v>
      </c>
      <c r="D31" s="1" t="s">
        <v>2294</v>
      </c>
      <c r="E31" s="1" t="s">
        <v>1313</v>
      </c>
      <c r="F31" s="1" t="s">
        <v>2295</v>
      </c>
      <c r="G31" s="1" t="s">
        <v>2296</v>
      </c>
      <c r="H31" s="2">
        <v>2015</v>
      </c>
      <c r="I31" s="1" t="s">
        <v>1505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50</v>
      </c>
      <c r="B32" s="1" t="s">
        <v>51</v>
      </c>
      <c r="C32" s="1" t="s">
        <v>175</v>
      </c>
      <c r="D32" s="1" t="s">
        <v>2297</v>
      </c>
      <c r="E32" s="1" t="s">
        <v>1313</v>
      </c>
      <c r="F32" s="1" t="s">
        <v>2295</v>
      </c>
      <c r="G32" s="1" t="s">
        <v>2296</v>
      </c>
      <c r="H32" s="2">
        <v>2015</v>
      </c>
      <c r="I32" s="1" t="s">
        <v>1505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50</v>
      </c>
      <c r="B33" s="1" t="s">
        <v>51</v>
      </c>
      <c r="C33" s="1" t="s">
        <v>175</v>
      </c>
      <c r="D33" s="1" t="s">
        <v>2298</v>
      </c>
      <c r="E33" s="1" t="s">
        <v>2299</v>
      </c>
      <c r="F33" s="1" t="s">
        <v>2300</v>
      </c>
      <c r="G33" s="1"/>
      <c r="H33" s="2">
        <v>2015</v>
      </c>
      <c r="I33" s="1" t="s">
        <v>1505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50</v>
      </c>
      <c r="B34" s="1" t="s">
        <v>51</v>
      </c>
      <c r="C34" s="1" t="s">
        <v>175</v>
      </c>
      <c r="D34" s="1" t="s">
        <v>2301</v>
      </c>
      <c r="E34" s="1" t="s">
        <v>143</v>
      </c>
      <c r="F34" s="1" t="s">
        <v>152</v>
      </c>
      <c r="G34" s="1"/>
      <c r="H34" s="2">
        <v>2015</v>
      </c>
      <c r="I34" s="1" t="s">
        <v>148</v>
      </c>
      <c r="J34" s="3">
        <v>1</v>
      </c>
      <c r="K34" s="1" t="s">
        <v>153</v>
      </c>
      <c r="L34" s="86">
        <v>0</v>
      </c>
    </row>
    <row r="35" spans="1:12" x14ac:dyDescent="0.2">
      <c r="A35" s="1" t="s">
        <v>50</v>
      </c>
      <c r="B35" s="1" t="s">
        <v>51</v>
      </c>
      <c r="C35" s="1" t="s">
        <v>175</v>
      </c>
      <c r="D35" s="1" t="s">
        <v>2302</v>
      </c>
      <c r="E35" s="1" t="s">
        <v>2049</v>
      </c>
      <c r="F35" s="1" t="s">
        <v>2303</v>
      </c>
      <c r="G35" s="1" t="s">
        <v>2304</v>
      </c>
      <c r="H35" s="2">
        <v>2009</v>
      </c>
      <c r="I35" s="1" t="s">
        <v>2273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50</v>
      </c>
      <c r="B36" s="1" t="s">
        <v>51</v>
      </c>
      <c r="C36" s="1" t="s">
        <v>175</v>
      </c>
      <c r="D36" s="1" t="s">
        <v>2305</v>
      </c>
      <c r="E36" s="1" t="s">
        <v>613</v>
      </c>
      <c r="F36" s="1"/>
      <c r="G36" s="1"/>
      <c r="H36" s="2">
        <v>2014</v>
      </c>
      <c r="I36" s="1" t="s">
        <v>148</v>
      </c>
      <c r="J36" s="3">
        <v>30</v>
      </c>
      <c r="K36" s="1" t="s">
        <v>153</v>
      </c>
      <c r="L36" s="86">
        <v>0</v>
      </c>
    </row>
    <row r="37" spans="1:12" x14ac:dyDescent="0.2">
      <c r="A37" s="1" t="s">
        <v>50</v>
      </c>
      <c r="B37" s="1" t="s">
        <v>51</v>
      </c>
      <c r="C37" s="1" t="s">
        <v>175</v>
      </c>
      <c r="D37" s="1" t="s">
        <v>509</v>
      </c>
      <c r="E37" s="1" t="s">
        <v>613</v>
      </c>
      <c r="F37" s="1"/>
      <c r="G37" s="1"/>
      <c r="H37" s="2">
        <v>2014</v>
      </c>
      <c r="I37" s="1" t="s">
        <v>148</v>
      </c>
      <c r="J37" s="3">
        <v>60</v>
      </c>
      <c r="K37" s="1" t="s">
        <v>153</v>
      </c>
      <c r="L37" s="86">
        <v>0</v>
      </c>
    </row>
    <row r="38" spans="1:12" x14ac:dyDescent="0.2">
      <c r="A38" s="1" t="s">
        <v>50</v>
      </c>
      <c r="B38" s="1" t="s">
        <v>51</v>
      </c>
      <c r="C38" s="1" t="s">
        <v>175</v>
      </c>
      <c r="D38" s="1" t="s">
        <v>2306</v>
      </c>
      <c r="E38" s="1" t="s">
        <v>2299</v>
      </c>
      <c r="F38" s="1" t="s">
        <v>2307</v>
      </c>
      <c r="G38" s="1"/>
      <c r="H38" s="2">
        <v>2015</v>
      </c>
      <c r="I38" s="1" t="s">
        <v>1505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50</v>
      </c>
      <c r="B39" s="1" t="s">
        <v>51</v>
      </c>
      <c r="C39" s="1" t="s">
        <v>192</v>
      </c>
      <c r="D39" s="1" t="s">
        <v>2308</v>
      </c>
      <c r="E39" s="1" t="s">
        <v>288</v>
      </c>
      <c r="F39" s="1" t="s">
        <v>2061</v>
      </c>
      <c r="G39" s="1"/>
      <c r="H39" s="2">
        <v>2009</v>
      </c>
      <c r="I39" s="1" t="s">
        <v>2273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50</v>
      </c>
      <c r="B40" s="1" t="s">
        <v>51</v>
      </c>
      <c r="C40" s="1" t="s">
        <v>192</v>
      </c>
      <c r="D40" s="1" t="s">
        <v>2309</v>
      </c>
      <c r="E40" s="1" t="s">
        <v>2285</v>
      </c>
      <c r="F40" s="1"/>
      <c r="G40" s="1" t="s">
        <v>2310</v>
      </c>
      <c r="H40" s="2">
        <v>2015</v>
      </c>
      <c r="I40" s="1" t="s">
        <v>2258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50</v>
      </c>
      <c r="B41" s="1" t="s">
        <v>51</v>
      </c>
      <c r="C41" s="1" t="s">
        <v>192</v>
      </c>
      <c r="D41" s="1" t="s">
        <v>2311</v>
      </c>
      <c r="E41" s="1" t="s">
        <v>1503</v>
      </c>
      <c r="F41" s="1" t="s">
        <v>2312</v>
      </c>
      <c r="G41" s="1"/>
      <c r="H41" s="2">
        <v>2009</v>
      </c>
      <c r="I41" s="1" t="s">
        <v>1505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50</v>
      </c>
      <c r="B42" s="1" t="s">
        <v>51</v>
      </c>
      <c r="C42" s="1" t="s">
        <v>192</v>
      </c>
      <c r="D42" s="1" t="s">
        <v>284</v>
      </c>
      <c r="E42" s="1" t="s">
        <v>1503</v>
      </c>
      <c r="F42" s="1" t="s">
        <v>1504</v>
      </c>
      <c r="G42" s="1"/>
      <c r="H42" s="2">
        <v>2014</v>
      </c>
      <c r="I42" s="1" t="s">
        <v>1505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50</v>
      </c>
      <c r="B43" s="1" t="s">
        <v>51</v>
      </c>
      <c r="C43" s="1" t="s">
        <v>279</v>
      </c>
      <c r="D43" s="1" t="s">
        <v>280</v>
      </c>
      <c r="E43" s="1" t="s">
        <v>281</v>
      </c>
      <c r="F43" s="1" t="s">
        <v>152</v>
      </c>
      <c r="G43" s="1"/>
      <c r="H43" s="2">
        <v>2015</v>
      </c>
      <c r="I43" s="1" t="s">
        <v>1505</v>
      </c>
      <c r="J43" s="3">
        <v>6</v>
      </c>
      <c r="K43" s="1" t="s">
        <v>138</v>
      </c>
      <c r="L43" s="86">
        <v>0</v>
      </c>
    </row>
    <row r="44" spans="1:12" x14ac:dyDescent="0.2">
      <c r="A44" s="114" t="s">
        <v>6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6">
        <f>SUM(L2:L43)</f>
        <v>0</v>
      </c>
    </row>
  </sheetData>
  <mergeCells count="1">
    <mergeCell ref="A44:K4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EA7A-6EC7-431D-95E9-CC4C1945EA4B}">
  <dimension ref="A1:L76"/>
  <sheetViews>
    <sheetView topLeftCell="A47" workbookViewId="0">
      <selection activeCell="L76" sqref="L76"/>
    </sheetView>
  </sheetViews>
  <sheetFormatPr baseColWidth="10" defaultColWidth="8.83203125" defaultRowHeight="15" x14ac:dyDescent="0.2"/>
  <cols>
    <col min="1" max="1" width="8.33203125" bestFit="1" customWidth="1"/>
    <col min="2" max="2" width="8.6640625" bestFit="1" customWidth="1"/>
    <col min="3" max="3" width="19.6640625" bestFit="1" customWidth="1"/>
    <col min="4" max="4" width="49.33203125" bestFit="1" customWidth="1"/>
    <col min="5" max="5" width="15.6640625" bestFit="1" customWidth="1"/>
    <col min="6" max="6" width="23.6640625" bestFit="1" customWidth="1"/>
    <col min="7" max="7" width="14.5" bestFit="1" customWidth="1"/>
    <col min="8" max="8" width="7.1640625" bestFit="1" customWidth="1"/>
    <col min="9" max="9" width="15.33203125" bestFit="1" customWidth="1"/>
    <col min="11" max="11" width="6.1640625" bestFit="1" customWidth="1"/>
    <col min="12" max="12" width="10.6640625" customWidth="1"/>
  </cols>
  <sheetData>
    <row r="1" spans="1:12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65</v>
      </c>
      <c r="B2" s="1" t="s">
        <v>66</v>
      </c>
      <c r="C2" s="1" t="s">
        <v>132</v>
      </c>
      <c r="D2" s="1" t="s">
        <v>2313</v>
      </c>
      <c r="E2" s="1" t="s">
        <v>134</v>
      </c>
      <c r="F2" s="1" t="s">
        <v>2314</v>
      </c>
      <c r="G2" s="1" t="s">
        <v>2315</v>
      </c>
      <c r="H2" s="2">
        <v>2010</v>
      </c>
      <c r="I2" s="1" t="s">
        <v>2316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65</v>
      </c>
      <c r="B3" s="1" t="s">
        <v>66</v>
      </c>
      <c r="C3" s="1" t="s">
        <v>132</v>
      </c>
      <c r="D3" s="1" t="s">
        <v>2317</v>
      </c>
      <c r="E3" s="1" t="s">
        <v>134</v>
      </c>
      <c r="F3" s="1" t="s">
        <v>2314</v>
      </c>
      <c r="G3" s="1" t="s">
        <v>2315</v>
      </c>
      <c r="H3" s="2">
        <v>2010</v>
      </c>
      <c r="I3" s="1" t="s">
        <v>2316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65</v>
      </c>
      <c r="B4" s="1" t="s">
        <v>66</v>
      </c>
      <c r="C4" s="1" t="s">
        <v>132</v>
      </c>
      <c r="D4" s="1" t="s">
        <v>234</v>
      </c>
      <c r="E4" s="1" t="s">
        <v>143</v>
      </c>
      <c r="F4" s="1" t="s">
        <v>143</v>
      </c>
      <c r="G4" s="1"/>
      <c r="H4" s="2">
        <v>2010</v>
      </c>
      <c r="I4" s="1" t="s">
        <v>2316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65</v>
      </c>
      <c r="B5" s="1" t="s">
        <v>66</v>
      </c>
      <c r="C5" s="1" t="s">
        <v>540</v>
      </c>
      <c r="D5" s="1" t="s">
        <v>772</v>
      </c>
      <c r="E5" s="1" t="s">
        <v>143</v>
      </c>
      <c r="F5" s="1"/>
      <c r="G5" s="1"/>
      <c r="H5" s="2">
        <v>2010</v>
      </c>
      <c r="I5" s="1" t="s">
        <v>200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65</v>
      </c>
      <c r="B6" s="1" t="s">
        <v>66</v>
      </c>
      <c r="C6" s="1" t="s">
        <v>144</v>
      </c>
      <c r="D6" s="1" t="s">
        <v>145</v>
      </c>
      <c r="E6" s="1" t="s">
        <v>451</v>
      </c>
      <c r="F6" s="1" t="s">
        <v>2318</v>
      </c>
      <c r="G6" s="1" t="s">
        <v>2319</v>
      </c>
      <c r="H6" s="2">
        <v>2013</v>
      </c>
      <c r="I6" s="1" t="s">
        <v>1466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65</v>
      </c>
      <c r="B7" s="1" t="s">
        <v>66</v>
      </c>
      <c r="C7" s="1" t="s">
        <v>144</v>
      </c>
      <c r="D7" s="1" t="s">
        <v>150</v>
      </c>
      <c r="E7" s="1" t="s">
        <v>143</v>
      </c>
      <c r="F7" s="1" t="s">
        <v>152</v>
      </c>
      <c r="G7" s="1"/>
      <c r="H7" s="2">
        <v>2010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65</v>
      </c>
      <c r="B8" s="1" t="s">
        <v>66</v>
      </c>
      <c r="C8" s="1" t="s">
        <v>144</v>
      </c>
      <c r="D8" s="1" t="s">
        <v>154</v>
      </c>
      <c r="E8" s="1"/>
      <c r="F8" s="1"/>
      <c r="G8" s="1"/>
      <c r="H8" s="2">
        <v>2010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65</v>
      </c>
      <c r="B9" s="1" t="s">
        <v>66</v>
      </c>
      <c r="C9" s="1" t="s">
        <v>144</v>
      </c>
      <c r="D9" s="1" t="s">
        <v>776</v>
      </c>
      <c r="E9" s="1" t="s">
        <v>649</v>
      </c>
      <c r="F9" s="1" t="s">
        <v>2320</v>
      </c>
      <c r="G9" s="1"/>
      <c r="H9" s="2">
        <v>2010</v>
      </c>
      <c r="I9" s="1" t="s">
        <v>160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65</v>
      </c>
      <c r="B10" s="1" t="s">
        <v>66</v>
      </c>
      <c r="C10" s="1" t="s">
        <v>144</v>
      </c>
      <c r="D10" s="1" t="s">
        <v>2321</v>
      </c>
      <c r="E10" s="1" t="s">
        <v>265</v>
      </c>
      <c r="F10" s="1" t="s">
        <v>2322</v>
      </c>
      <c r="G10" s="1"/>
      <c r="H10" s="2">
        <v>2018</v>
      </c>
      <c r="I10" s="1" t="s">
        <v>2316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65</v>
      </c>
      <c r="B11" s="1" t="s">
        <v>66</v>
      </c>
      <c r="C11" s="1" t="s">
        <v>144</v>
      </c>
      <c r="D11" s="1" t="s">
        <v>2323</v>
      </c>
      <c r="E11" s="1" t="s">
        <v>548</v>
      </c>
      <c r="F11" s="1" t="s">
        <v>2324</v>
      </c>
      <c r="G11" s="1"/>
      <c r="H11" s="2">
        <v>2021</v>
      </c>
      <c r="I11" s="1" t="s">
        <v>148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65</v>
      </c>
      <c r="B12" s="1" t="s">
        <v>66</v>
      </c>
      <c r="C12" s="1" t="s">
        <v>144</v>
      </c>
      <c r="D12" s="1" t="s">
        <v>254</v>
      </c>
      <c r="E12" s="1" t="s">
        <v>2325</v>
      </c>
      <c r="F12" s="1" t="s">
        <v>2326</v>
      </c>
      <c r="G12" s="1" t="s">
        <v>419</v>
      </c>
      <c r="H12" s="2">
        <v>2009</v>
      </c>
      <c r="I12" s="1" t="s">
        <v>2316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65</v>
      </c>
      <c r="B13" s="1" t="s">
        <v>66</v>
      </c>
      <c r="C13" s="1" t="s">
        <v>161</v>
      </c>
      <c r="D13" s="1" t="s">
        <v>2327</v>
      </c>
      <c r="E13" s="1" t="s">
        <v>163</v>
      </c>
      <c r="F13" s="1"/>
      <c r="G13" s="1" t="s">
        <v>2328</v>
      </c>
      <c r="H13" s="2">
        <v>2010</v>
      </c>
      <c r="I13" s="1" t="s">
        <v>148</v>
      </c>
      <c r="J13" s="3">
        <v>55</v>
      </c>
      <c r="K13" s="1" t="s">
        <v>149</v>
      </c>
      <c r="L13" s="86">
        <v>0</v>
      </c>
    </row>
    <row r="14" spans="1:12" x14ac:dyDescent="0.2">
      <c r="A14" s="1" t="s">
        <v>65</v>
      </c>
      <c r="B14" s="1" t="s">
        <v>66</v>
      </c>
      <c r="C14" s="1" t="s">
        <v>161</v>
      </c>
      <c r="D14" s="1" t="s">
        <v>203</v>
      </c>
      <c r="E14" s="1" t="s">
        <v>1124</v>
      </c>
      <c r="F14" s="1" t="s">
        <v>2329</v>
      </c>
      <c r="G14" s="1" t="s">
        <v>2330</v>
      </c>
      <c r="H14" s="2">
        <v>2019</v>
      </c>
      <c r="I14" s="1" t="s">
        <v>2331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65</v>
      </c>
      <c r="B15" s="1" t="s">
        <v>66</v>
      </c>
      <c r="C15" s="1" t="s">
        <v>205</v>
      </c>
      <c r="D15" s="1" t="s">
        <v>1127</v>
      </c>
      <c r="E15" s="1" t="s">
        <v>564</v>
      </c>
      <c r="F15" s="1" t="s">
        <v>2332</v>
      </c>
      <c r="G15" s="1"/>
      <c r="H15" s="2">
        <v>2017</v>
      </c>
      <c r="I15" s="1" t="s">
        <v>799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65</v>
      </c>
      <c r="B16" s="1" t="s">
        <v>66</v>
      </c>
      <c r="C16" s="1" t="s">
        <v>205</v>
      </c>
      <c r="D16" s="1" t="s">
        <v>2333</v>
      </c>
      <c r="E16" s="1" t="s">
        <v>168</v>
      </c>
      <c r="F16" s="1" t="s">
        <v>169</v>
      </c>
      <c r="G16" s="1" t="s">
        <v>2334</v>
      </c>
      <c r="H16" s="2">
        <v>2014</v>
      </c>
      <c r="I16" s="1" t="s">
        <v>1298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65</v>
      </c>
      <c r="B17" s="1" t="s">
        <v>66</v>
      </c>
      <c r="C17" s="1" t="s">
        <v>165</v>
      </c>
      <c r="D17" s="1" t="s">
        <v>2335</v>
      </c>
      <c r="E17" s="1" t="s">
        <v>168</v>
      </c>
      <c r="F17" s="1" t="s">
        <v>169</v>
      </c>
      <c r="G17" s="1" t="s">
        <v>2336</v>
      </c>
      <c r="H17" s="2">
        <v>2018</v>
      </c>
      <c r="I17" s="1" t="s">
        <v>2316</v>
      </c>
      <c r="J17" s="3">
        <v>2</v>
      </c>
      <c r="K17" s="1" t="s">
        <v>138</v>
      </c>
      <c r="L17" s="86">
        <v>0</v>
      </c>
    </row>
    <row r="18" spans="1:12" x14ac:dyDescent="0.2">
      <c r="A18" s="1" t="s">
        <v>65</v>
      </c>
      <c r="B18" s="1" t="s">
        <v>66</v>
      </c>
      <c r="C18" s="1" t="s">
        <v>165</v>
      </c>
      <c r="D18" s="1" t="s">
        <v>2337</v>
      </c>
      <c r="E18" s="1" t="s">
        <v>265</v>
      </c>
      <c r="F18" s="1" t="s">
        <v>2338</v>
      </c>
      <c r="G18" s="1" t="s">
        <v>2339</v>
      </c>
      <c r="H18" s="2">
        <v>2010</v>
      </c>
      <c r="I18" s="1" t="s">
        <v>1298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65</v>
      </c>
      <c r="B19" s="1" t="s">
        <v>66</v>
      </c>
      <c r="C19" s="1" t="s">
        <v>165</v>
      </c>
      <c r="D19" s="1" t="s">
        <v>2340</v>
      </c>
      <c r="E19" s="1" t="s">
        <v>265</v>
      </c>
      <c r="F19" s="1" t="s">
        <v>2341</v>
      </c>
      <c r="G19" s="1"/>
      <c r="H19" s="2">
        <v>2010</v>
      </c>
      <c r="I19" s="1" t="s">
        <v>1298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65</v>
      </c>
      <c r="B20" s="1" t="s">
        <v>66</v>
      </c>
      <c r="C20" s="1" t="s">
        <v>165</v>
      </c>
      <c r="D20" s="1" t="s">
        <v>2342</v>
      </c>
      <c r="E20" s="1" t="s">
        <v>265</v>
      </c>
      <c r="F20" s="1" t="s">
        <v>2343</v>
      </c>
      <c r="G20" s="1"/>
      <c r="H20" s="2">
        <v>2009</v>
      </c>
      <c r="I20" s="1" t="s">
        <v>2344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65</v>
      </c>
      <c r="B21" s="1" t="s">
        <v>66</v>
      </c>
      <c r="C21" s="1" t="s">
        <v>165</v>
      </c>
      <c r="D21" s="1" t="s">
        <v>2345</v>
      </c>
      <c r="E21" s="1" t="s">
        <v>265</v>
      </c>
      <c r="F21" s="1" t="s">
        <v>2346</v>
      </c>
      <c r="G21" s="1"/>
      <c r="H21" s="2">
        <v>2009</v>
      </c>
      <c r="I21" s="1" t="s">
        <v>1298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65</v>
      </c>
      <c r="B22" s="1" t="s">
        <v>66</v>
      </c>
      <c r="C22" s="1" t="s">
        <v>165</v>
      </c>
      <c r="D22" s="1" t="s">
        <v>2347</v>
      </c>
      <c r="E22" s="1" t="s">
        <v>248</v>
      </c>
      <c r="F22" s="1" t="s">
        <v>2348</v>
      </c>
      <c r="G22" s="1"/>
      <c r="H22" s="2">
        <v>2020</v>
      </c>
      <c r="I22" s="1" t="s">
        <v>1298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65</v>
      </c>
      <c r="B23" s="1" t="s">
        <v>66</v>
      </c>
      <c r="C23" s="1" t="s">
        <v>165</v>
      </c>
      <c r="D23" s="1" t="s">
        <v>2349</v>
      </c>
      <c r="E23" s="1" t="s">
        <v>265</v>
      </c>
      <c r="F23" s="1" t="s">
        <v>2346</v>
      </c>
      <c r="G23" s="1"/>
      <c r="H23" s="2">
        <v>2009</v>
      </c>
      <c r="I23" s="1" t="s">
        <v>1298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65</v>
      </c>
      <c r="B24" s="1" t="s">
        <v>66</v>
      </c>
      <c r="C24" s="1" t="s">
        <v>165</v>
      </c>
      <c r="D24" s="1" t="s">
        <v>2350</v>
      </c>
      <c r="E24" s="1" t="s">
        <v>265</v>
      </c>
      <c r="F24" s="1" t="s">
        <v>2351</v>
      </c>
      <c r="G24" s="1"/>
      <c r="H24" s="2">
        <v>2009</v>
      </c>
      <c r="I24" s="1" t="s">
        <v>2316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65</v>
      </c>
      <c r="B25" s="1" t="s">
        <v>66</v>
      </c>
      <c r="C25" s="1" t="s">
        <v>165</v>
      </c>
      <c r="D25" s="1" t="s">
        <v>2352</v>
      </c>
      <c r="E25" s="1" t="s">
        <v>265</v>
      </c>
      <c r="F25" s="1" t="s">
        <v>2351</v>
      </c>
      <c r="G25" s="1"/>
      <c r="H25" s="2">
        <v>2009</v>
      </c>
      <c r="I25" s="1" t="s">
        <v>2316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65</v>
      </c>
      <c r="B26" s="1" t="s">
        <v>66</v>
      </c>
      <c r="C26" s="1" t="s">
        <v>165</v>
      </c>
      <c r="D26" s="1" t="s">
        <v>2353</v>
      </c>
      <c r="E26" s="1" t="s">
        <v>265</v>
      </c>
      <c r="F26" s="1" t="s">
        <v>2354</v>
      </c>
      <c r="G26" s="1"/>
      <c r="H26" s="2">
        <v>2009</v>
      </c>
      <c r="I26" s="1" t="s">
        <v>2316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65</v>
      </c>
      <c r="B27" s="1" t="s">
        <v>66</v>
      </c>
      <c r="C27" s="1" t="s">
        <v>165</v>
      </c>
      <c r="D27" s="1" t="s">
        <v>2355</v>
      </c>
      <c r="E27" s="1" t="s">
        <v>265</v>
      </c>
      <c r="F27" s="1" t="s">
        <v>2356</v>
      </c>
      <c r="G27" s="1"/>
      <c r="H27" s="2">
        <v>2009</v>
      </c>
      <c r="I27" s="1" t="s">
        <v>2344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65</v>
      </c>
      <c r="B28" s="1" t="s">
        <v>66</v>
      </c>
      <c r="C28" s="1" t="s">
        <v>165</v>
      </c>
      <c r="D28" s="1" t="s">
        <v>2357</v>
      </c>
      <c r="E28" s="1" t="s">
        <v>265</v>
      </c>
      <c r="F28" s="1" t="s">
        <v>2356</v>
      </c>
      <c r="G28" s="1"/>
      <c r="H28" s="2">
        <v>2009</v>
      </c>
      <c r="I28" s="1" t="s">
        <v>1298</v>
      </c>
      <c r="J28" s="3">
        <v>1</v>
      </c>
      <c r="K28" s="1" t="s">
        <v>138</v>
      </c>
      <c r="L28" s="86">
        <v>0</v>
      </c>
    </row>
    <row r="29" spans="1:12" x14ac:dyDescent="0.2">
      <c r="A29" s="1" t="s">
        <v>65</v>
      </c>
      <c r="B29" s="1" t="s">
        <v>66</v>
      </c>
      <c r="C29" s="1" t="s">
        <v>165</v>
      </c>
      <c r="D29" s="1" t="s">
        <v>2358</v>
      </c>
      <c r="E29" s="1" t="s">
        <v>265</v>
      </c>
      <c r="F29" s="1" t="s">
        <v>2356</v>
      </c>
      <c r="G29" s="1"/>
      <c r="H29" s="2">
        <v>2009</v>
      </c>
      <c r="I29" s="1" t="s">
        <v>1298</v>
      </c>
      <c r="J29" s="3">
        <v>1</v>
      </c>
      <c r="K29" s="1" t="s">
        <v>138</v>
      </c>
      <c r="L29" s="86">
        <v>0</v>
      </c>
    </row>
    <row r="30" spans="1:12" x14ac:dyDescent="0.2">
      <c r="A30" s="1" t="s">
        <v>65</v>
      </c>
      <c r="B30" s="1" t="s">
        <v>66</v>
      </c>
      <c r="C30" s="1" t="s">
        <v>165</v>
      </c>
      <c r="D30" s="1" t="s">
        <v>2359</v>
      </c>
      <c r="E30" s="1" t="s">
        <v>265</v>
      </c>
      <c r="F30" s="1" t="s">
        <v>2360</v>
      </c>
      <c r="G30" s="1"/>
      <c r="H30" s="2">
        <v>2009</v>
      </c>
      <c r="I30" s="1" t="s">
        <v>2316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65</v>
      </c>
      <c r="B31" s="1" t="s">
        <v>66</v>
      </c>
      <c r="C31" s="1" t="s">
        <v>165</v>
      </c>
      <c r="D31" s="1" t="s">
        <v>2361</v>
      </c>
      <c r="E31" s="1" t="s">
        <v>265</v>
      </c>
      <c r="F31" s="1" t="s">
        <v>2362</v>
      </c>
      <c r="G31" s="1"/>
      <c r="H31" s="2">
        <v>2015</v>
      </c>
      <c r="I31" s="1" t="s">
        <v>2316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65</v>
      </c>
      <c r="B32" s="1" t="s">
        <v>66</v>
      </c>
      <c r="C32" s="1" t="s">
        <v>165</v>
      </c>
      <c r="D32" s="1" t="s">
        <v>2363</v>
      </c>
      <c r="E32" s="1" t="s">
        <v>265</v>
      </c>
      <c r="F32" s="1" t="s">
        <v>2362</v>
      </c>
      <c r="G32" s="1"/>
      <c r="H32" s="2">
        <v>2015</v>
      </c>
      <c r="I32" s="1" t="s">
        <v>2316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65</v>
      </c>
      <c r="B33" s="1" t="s">
        <v>66</v>
      </c>
      <c r="C33" s="1" t="s">
        <v>165</v>
      </c>
      <c r="D33" s="1" t="s">
        <v>2364</v>
      </c>
      <c r="E33" s="1" t="s">
        <v>445</v>
      </c>
      <c r="F33" s="1" t="s">
        <v>2365</v>
      </c>
      <c r="G33" s="1"/>
      <c r="H33" s="2">
        <v>2022</v>
      </c>
      <c r="I33" s="1" t="s">
        <v>1298</v>
      </c>
      <c r="J33" s="3">
        <v>1</v>
      </c>
      <c r="K33" s="1" t="s">
        <v>138</v>
      </c>
      <c r="L33" s="86">
        <v>0</v>
      </c>
    </row>
    <row r="34" spans="1:12" x14ac:dyDescent="0.2">
      <c r="A34" s="1" t="s">
        <v>65</v>
      </c>
      <c r="B34" s="1" t="s">
        <v>66</v>
      </c>
      <c r="C34" s="1" t="s">
        <v>165</v>
      </c>
      <c r="D34" s="1" t="s">
        <v>2366</v>
      </c>
      <c r="E34" s="1" t="s">
        <v>445</v>
      </c>
      <c r="F34" s="1" t="s">
        <v>2365</v>
      </c>
      <c r="G34" s="1"/>
      <c r="H34" s="2">
        <v>2009</v>
      </c>
      <c r="I34" s="1" t="s">
        <v>1298</v>
      </c>
      <c r="J34" s="3">
        <v>1</v>
      </c>
      <c r="K34" s="1" t="s">
        <v>138</v>
      </c>
      <c r="L34" s="86">
        <v>0</v>
      </c>
    </row>
    <row r="35" spans="1:12" x14ac:dyDescent="0.2">
      <c r="A35" s="1" t="s">
        <v>65</v>
      </c>
      <c r="B35" s="1" t="s">
        <v>66</v>
      </c>
      <c r="C35" s="1" t="s">
        <v>165</v>
      </c>
      <c r="D35" s="1" t="s">
        <v>2367</v>
      </c>
      <c r="E35" s="1" t="s">
        <v>445</v>
      </c>
      <c r="F35" s="1" t="s">
        <v>2365</v>
      </c>
      <c r="G35" s="1"/>
      <c r="H35" s="2">
        <v>2010</v>
      </c>
      <c r="I35" s="1" t="s">
        <v>1298</v>
      </c>
      <c r="J35" s="3">
        <v>1</v>
      </c>
      <c r="K35" s="1" t="s">
        <v>138</v>
      </c>
      <c r="L35" s="86">
        <v>0</v>
      </c>
    </row>
    <row r="36" spans="1:12" x14ac:dyDescent="0.2">
      <c r="A36" s="1" t="s">
        <v>65</v>
      </c>
      <c r="B36" s="1" t="s">
        <v>66</v>
      </c>
      <c r="C36" s="1" t="s">
        <v>165</v>
      </c>
      <c r="D36" s="1" t="s">
        <v>2368</v>
      </c>
      <c r="E36" s="1" t="s">
        <v>445</v>
      </c>
      <c r="F36" s="1" t="s">
        <v>2365</v>
      </c>
      <c r="G36" s="1"/>
      <c r="H36" s="2">
        <v>2010</v>
      </c>
      <c r="I36" s="1" t="s">
        <v>1298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65</v>
      </c>
      <c r="B37" s="1" t="s">
        <v>66</v>
      </c>
      <c r="C37" s="1" t="s">
        <v>165</v>
      </c>
      <c r="D37" s="1" t="s">
        <v>2369</v>
      </c>
      <c r="E37" s="1" t="s">
        <v>445</v>
      </c>
      <c r="F37" s="1" t="s">
        <v>1578</v>
      </c>
      <c r="G37" s="1"/>
      <c r="H37" s="2">
        <v>2010</v>
      </c>
      <c r="I37" s="1" t="s">
        <v>1298</v>
      </c>
      <c r="J37" s="3">
        <v>1</v>
      </c>
      <c r="K37" s="1" t="s">
        <v>138</v>
      </c>
      <c r="L37" s="86">
        <v>0</v>
      </c>
    </row>
    <row r="38" spans="1:12" x14ac:dyDescent="0.2">
      <c r="A38" s="1" t="s">
        <v>65</v>
      </c>
      <c r="B38" s="1" t="s">
        <v>66</v>
      </c>
      <c r="C38" s="1" t="s">
        <v>165</v>
      </c>
      <c r="D38" s="1" t="s">
        <v>2370</v>
      </c>
      <c r="E38" s="1" t="s">
        <v>445</v>
      </c>
      <c r="F38" s="1" t="s">
        <v>2365</v>
      </c>
      <c r="G38" s="1"/>
      <c r="H38" s="2">
        <v>2010</v>
      </c>
      <c r="I38" s="1" t="s">
        <v>1298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65</v>
      </c>
      <c r="B39" s="1" t="s">
        <v>66</v>
      </c>
      <c r="C39" s="1" t="s">
        <v>165</v>
      </c>
      <c r="D39" s="1" t="s">
        <v>2371</v>
      </c>
      <c r="E39" s="1" t="s">
        <v>445</v>
      </c>
      <c r="F39" s="1" t="s">
        <v>2365</v>
      </c>
      <c r="G39" s="1"/>
      <c r="H39" s="2">
        <v>2010</v>
      </c>
      <c r="I39" s="1" t="s">
        <v>1298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65</v>
      </c>
      <c r="B40" s="1" t="s">
        <v>66</v>
      </c>
      <c r="C40" s="1" t="s">
        <v>165</v>
      </c>
      <c r="D40" s="1" t="s">
        <v>2372</v>
      </c>
      <c r="E40" s="1" t="s">
        <v>445</v>
      </c>
      <c r="F40" s="1" t="s">
        <v>2365</v>
      </c>
      <c r="G40" s="1"/>
      <c r="H40" s="2">
        <v>2010</v>
      </c>
      <c r="I40" s="1" t="s">
        <v>1298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65</v>
      </c>
      <c r="B41" s="1" t="s">
        <v>66</v>
      </c>
      <c r="C41" s="1" t="s">
        <v>165</v>
      </c>
      <c r="D41" s="1" t="s">
        <v>2373</v>
      </c>
      <c r="E41" s="1" t="s">
        <v>445</v>
      </c>
      <c r="F41" s="1" t="s">
        <v>2374</v>
      </c>
      <c r="G41" s="1"/>
      <c r="H41" s="2">
        <v>2009</v>
      </c>
      <c r="I41" s="1" t="s">
        <v>2344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65</v>
      </c>
      <c r="B42" s="1" t="s">
        <v>66</v>
      </c>
      <c r="C42" s="1" t="s">
        <v>165</v>
      </c>
      <c r="D42" s="1" t="s">
        <v>2375</v>
      </c>
      <c r="E42" s="1" t="s">
        <v>445</v>
      </c>
      <c r="F42" s="1" t="s">
        <v>2365</v>
      </c>
      <c r="G42" s="1"/>
      <c r="H42" s="2">
        <v>2010</v>
      </c>
      <c r="I42" s="1" t="s">
        <v>1298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65</v>
      </c>
      <c r="B43" s="1" t="s">
        <v>66</v>
      </c>
      <c r="C43" s="1" t="s">
        <v>165</v>
      </c>
      <c r="D43" s="1" t="s">
        <v>2376</v>
      </c>
      <c r="E43" s="1" t="s">
        <v>445</v>
      </c>
      <c r="F43" s="1" t="s">
        <v>2365</v>
      </c>
      <c r="G43" s="1"/>
      <c r="H43" s="2">
        <v>2010</v>
      </c>
      <c r="I43" s="1" t="s">
        <v>1298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65</v>
      </c>
      <c r="B44" s="1" t="s">
        <v>66</v>
      </c>
      <c r="C44" s="1" t="s">
        <v>165</v>
      </c>
      <c r="D44" s="1" t="s">
        <v>2377</v>
      </c>
      <c r="E44" s="1" t="s">
        <v>445</v>
      </c>
      <c r="F44" s="1" t="s">
        <v>2378</v>
      </c>
      <c r="G44" s="1"/>
      <c r="H44" s="2">
        <v>2010</v>
      </c>
      <c r="I44" s="1" t="s">
        <v>2344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65</v>
      </c>
      <c r="B45" s="1" t="s">
        <v>66</v>
      </c>
      <c r="C45" s="1" t="s">
        <v>165</v>
      </c>
      <c r="D45" s="1" t="s">
        <v>347</v>
      </c>
      <c r="E45" s="1" t="s">
        <v>143</v>
      </c>
      <c r="F45" s="1" t="s">
        <v>143</v>
      </c>
      <c r="G45" s="1" t="s">
        <v>2197</v>
      </c>
      <c r="H45" s="2">
        <v>2010</v>
      </c>
      <c r="I45" s="1" t="s">
        <v>2316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65</v>
      </c>
      <c r="B46" s="1" t="s">
        <v>66</v>
      </c>
      <c r="C46" s="1" t="s">
        <v>165</v>
      </c>
      <c r="D46" s="1" t="s">
        <v>214</v>
      </c>
      <c r="E46" s="1" t="s">
        <v>638</v>
      </c>
      <c r="F46" s="1"/>
      <c r="G46" s="1"/>
      <c r="H46" s="2">
        <v>2010</v>
      </c>
      <c r="I46" s="1" t="s">
        <v>148</v>
      </c>
      <c r="J46" s="3">
        <v>231</v>
      </c>
      <c r="K46" s="1" t="s">
        <v>138</v>
      </c>
      <c r="L46" s="86">
        <v>0</v>
      </c>
    </row>
    <row r="47" spans="1:12" x14ac:dyDescent="0.2">
      <c r="A47" s="1" t="s">
        <v>65</v>
      </c>
      <c r="B47" s="1" t="s">
        <v>66</v>
      </c>
      <c r="C47" s="1" t="s">
        <v>165</v>
      </c>
      <c r="D47" s="1" t="s">
        <v>215</v>
      </c>
      <c r="E47" s="1" t="s">
        <v>143</v>
      </c>
      <c r="F47" s="1"/>
      <c r="G47" s="1" t="s">
        <v>143</v>
      </c>
      <c r="H47" s="2">
        <v>2010</v>
      </c>
      <c r="I47" s="1" t="s">
        <v>200</v>
      </c>
      <c r="J47" s="3">
        <v>3</v>
      </c>
      <c r="K47" s="1" t="s">
        <v>138</v>
      </c>
      <c r="L47" s="86">
        <v>0</v>
      </c>
    </row>
    <row r="48" spans="1:12" x14ac:dyDescent="0.2">
      <c r="A48" s="1" t="s">
        <v>65</v>
      </c>
      <c r="B48" s="1" t="s">
        <v>66</v>
      </c>
      <c r="C48" s="1" t="s">
        <v>165</v>
      </c>
      <c r="D48" s="1" t="s">
        <v>215</v>
      </c>
      <c r="E48" s="1" t="s">
        <v>143</v>
      </c>
      <c r="F48" s="1"/>
      <c r="G48" s="1" t="s">
        <v>143</v>
      </c>
      <c r="H48" s="2">
        <v>2010</v>
      </c>
      <c r="I48" s="1" t="s">
        <v>200</v>
      </c>
      <c r="J48" s="3">
        <v>3</v>
      </c>
      <c r="K48" s="1" t="s">
        <v>138</v>
      </c>
      <c r="L48" s="86">
        <v>0</v>
      </c>
    </row>
    <row r="49" spans="1:12" x14ac:dyDescent="0.2">
      <c r="A49" s="1" t="s">
        <v>65</v>
      </c>
      <c r="B49" s="1" t="s">
        <v>66</v>
      </c>
      <c r="C49" s="1" t="s">
        <v>165</v>
      </c>
      <c r="D49" s="1" t="s">
        <v>215</v>
      </c>
      <c r="E49" s="1" t="s">
        <v>143</v>
      </c>
      <c r="F49" s="1"/>
      <c r="G49" s="1" t="s">
        <v>143</v>
      </c>
      <c r="H49" s="2">
        <v>2010</v>
      </c>
      <c r="I49" s="1" t="s">
        <v>2379</v>
      </c>
      <c r="J49" s="3">
        <v>5</v>
      </c>
      <c r="K49" s="1" t="s">
        <v>138</v>
      </c>
      <c r="L49" s="86">
        <v>0</v>
      </c>
    </row>
    <row r="50" spans="1:12" x14ac:dyDescent="0.2">
      <c r="A50" s="1" t="s">
        <v>65</v>
      </c>
      <c r="B50" s="1" t="s">
        <v>66</v>
      </c>
      <c r="C50" s="1" t="s">
        <v>165</v>
      </c>
      <c r="D50" s="1" t="s">
        <v>589</v>
      </c>
      <c r="E50" s="1" t="s">
        <v>638</v>
      </c>
      <c r="F50" s="1"/>
      <c r="G50" s="1"/>
      <c r="H50" s="2">
        <v>2010</v>
      </c>
      <c r="I50" s="1" t="s">
        <v>148</v>
      </c>
      <c r="J50" s="3">
        <v>4</v>
      </c>
      <c r="K50" s="1" t="s">
        <v>138</v>
      </c>
      <c r="L50" s="86">
        <v>0</v>
      </c>
    </row>
    <row r="51" spans="1:12" x14ac:dyDescent="0.2">
      <c r="A51" s="1" t="s">
        <v>65</v>
      </c>
      <c r="B51" s="1" t="s">
        <v>66</v>
      </c>
      <c r="C51" s="1" t="s">
        <v>175</v>
      </c>
      <c r="D51" s="1" t="s">
        <v>1538</v>
      </c>
      <c r="E51" s="1" t="s">
        <v>2380</v>
      </c>
      <c r="F51" s="1" t="s">
        <v>2381</v>
      </c>
      <c r="G51" s="1"/>
      <c r="H51" s="2">
        <v>2013</v>
      </c>
      <c r="I51" s="1" t="s">
        <v>160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65</v>
      </c>
      <c r="B52" s="1" t="s">
        <v>66</v>
      </c>
      <c r="C52" s="1" t="s">
        <v>175</v>
      </c>
      <c r="D52" s="1" t="s">
        <v>176</v>
      </c>
      <c r="E52" s="1" t="s">
        <v>219</v>
      </c>
      <c r="F52" s="1" t="s">
        <v>1021</v>
      </c>
      <c r="G52" s="1" t="s">
        <v>718</v>
      </c>
      <c r="H52" s="2">
        <v>2010</v>
      </c>
      <c r="I52" s="1" t="s">
        <v>180</v>
      </c>
      <c r="J52" s="3">
        <v>1</v>
      </c>
      <c r="K52" s="1" t="s">
        <v>138</v>
      </c>
      <c r="L52" s="86">
        <v>0</v>
      </c>
    </row>
    <row r="53" spans="1:12" x14ac:dyDescent="0.2">
      <c r="A53" s="1" t="s">
        <v>65</v>
      </c>
      <c r="B53" s="1" t="s">
        <v>66</v>
      </c>
      <c r="C53" s="1" t="s">
        <v>175</v>
      </c>
      <c r="D53" s="1" t="s">
        <v>1919</v>
      </c>
      <c r="E53" s="1" t="s">
        <v>2382</v>
      </c>
      <c r="F53" s="1" t="s">
        <v>2383</v>
      </c>
      <c r="G53" s="1" t="s">
        <v>2384</v>
      </c>
      <c r="H53" s="2">
        <v>2010</v>
      </c>
      <c r="I53" s="1" t="s">
        <v>1298</v>
      </c>
      <c r="J53" s="3">
        <v>1</v>
      </c>
      <c r="K53" s="1" t="s">
        <v>138</v>
      </c>
      <c r="L53" s="86">
        <v>0</v>
      </c>
    </row>
    <row r="54" spans="1:12" x14ac:dyDescent="0.2">
      <c r="A54" s="1" t="s">
        <v>65</v>
      </c>
      <c r="B54" s="1" t="s">
        <v>66</v>
      </c>
      <c r="C54" s="1" t="s">
        <v>175</v>
      </c>
      <c r="D54" s="1" t="s">
        <v>1919</v>
      </c>
      <c r="E54" s="1" t="s">
        <v>2385</v>
      </c>
      <c r="F54" s="1" t="s">
        <v>2386</v>
      </c>
      <c r="G54" s="1"/>
      <c r="H54" s="2">
        <v>2010</v>
      </c>
      <c r="I54" s="1" t="s">
        <v>160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65</v>
      </c>
      <c r="B55" s="1" t="s">
        <v>66</v>
      </c>
      <c r="C55" s="1" t="s">
        <v>175</v>
      </c>
      <c r="D55" s="1" t="s">
        <v>1919</v>
      </c>
      <c r="E55" s="1" t="s">
        <v>2385</v>
      </c>
      <c r="F55" s="1" t="s">
        <v>2386</v>
      </c>
      <c r="G55" s="1"/>
      <c r="H55" s="2">
        <v>2010</v>
      </c>
      <c r="I55" s="1" t="s">
        <v>160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65</v>
      </c>
      <c r="B56" s="1" t="s">
        <v>66</v>
      </c>
      <c r="C56" s="1" t="s">
        <v>175</v>
      </c>
      <c r="D56" s="1" t="s">
        <v>1919</v>
      </c>
      <c r="E56" s="1" t="s">
        <v>143</v>
      </c>
      <c r="F56" s="1"/>
      <c r="G56" s="1" t="s">
        <v>2387</v>
      </c>
      <c r="H56" s="2">
        <v>2010</v>
      </c>
      <c r="I56" s="1" t="s">
        <v>1328</v>
      </c>
      <c r="J56" s="3">
        <v>1</v>
      </c>
      <c r="K56" s="1" t="s">
        <v>138</v>
      </c>
      <c r="L56" s="86">
        <v>0</v>
      </c>
    </row>
    <row r="57" spans="1:12" x14ac:dyDescent="0.2">
      <c r="A57" s="1" t="s">
        <v>65</v>
      </c>
      <c r="B57" s="1" t="s">
        <v>66</v>
      </c>
      <c r="C57" s="1" t="s">
        <v>175</v>
      </c>
      <c r="D57" s="1" t="s">
        <v>1919</v>
      </c>
      <c r="E57" s="1" t="s">
        <v>143</v>
      </c>
      <c r="F57" s="1"/>
      <c r="G57" s="1" t="s">
        <v>2388</v>
      </c>
      <c r="H57" s="2">
        <v>2010</v>
      </c>
      <c r="I57" s="1" t="s">
        <v>1328</v>
      </c>
      <c r="J57" s="3">
        <v>1</v>
      </c>
      <c r="K57" s="1" t="s">
        <v>138</v>
      </c>
      <c r="L57" s="86">
        <v>0</v>
      </c>
    </row>
    <row r="58" spans="1:12" x14ac:dyDescent="0.2">
      <c r="A58" s="1" t="s">
        <v>65</v>
      </c>
      <c r="B58" s="1" t="s">
        <v>66</v>
      </c>
      <c r="C58" s="1" t="s">
        <v>175</v>
      </c>
      <c r="D58" s="1" t="s">
        <v>2389</v>
      </c>
      <c r="E58" s="1" t="s">
        <v>2390</v>
      </c>
      <c r="F58" s="1" t="s">
        <v>2391</v>
      </c>
      <c r="G58" s="1"/>
      <c r="H58" s="2">
        <v>2007</v>
      </c>
      <c r="I58" s="1" t="s">
        <v>2316</v>
      </c>
      <c r="J58" s="3">
        <v>1</v>
      </c>
      <c r="K58" s="1" t="s">
        <v>138</v>
      </c>
      <c r="L58" s="86">
        <v>0</v>
      </c>
    </row>
    <row r="59" spans="1:12" x14ac:dyDescent="0.2">
      <c r="A59" s="1" t="s">
        <v>65</v>
      </c>
      <c r="B59" s="1" t="s">
        <v>66</v>
      </c>
      <c r="C59" s="1" t="s">
        <v>175</v>
      </c>
      <c r="D59" s="1" t="s">
        <v>2392</v>
      </c>
      <c r="E59" s="1" t="s">
        <v>2390</v>
      </c>
      <c r="F59" s="1" t="s">
        <v>2391</v>
      </c>
      <c r="G59" s="1"/>
      <c r="H59" s="2">
        <v>2024</v>
      </c>
      <c r="I59" s="1" t="s">
        <v>2316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65</v>
      </c>
      <c r="B60" s="1" t="s">
        <v>66</v>
      </c>
      <c r="C60" s="1" t="s">
        <v>175</v>
      </c>
      <c r="D60" s="1" t="s">
        <v>2393</v>
      </c>
      <c r="E60" s="1" t="s">
        <v>2049</v>
      </c>
      <c r="F60" s="1" t="s">
        <v>2394</v>
      </c>
      <c r="G60" s="1" t="s">
        <v>2395</v>
      </c>
      <c r="H60" s="2">
        <v>2009</v>
      </c>
      <c r="I60" s="1" t="s">
        <v>2344</v>
      </c>
      <c r="J60" s="3">
        <v>1</v>
      </c>
      <c r="K60" s="1" t="s">
        <v>138</v>
      </c>
      <c r="L60" s="86">
        <v>0</v>
      </c>
    </row>
    <row r="61" spans="1:12" x14ac:dyDescent="0.2">
      <c r="A61" s="1" t="s">
        <v>65</v>
      </c>
      <c r="B61" s="1" t="s">
        <v>66</v>
      </c>
      <c r="C61" s="1" t="s">
        <v>175</v>
      </c>
      <c r="D61" s="1" t="s">
        <v>2396</v>
      </c>
      <c r="E61" s="1" t="s">
        <v>2049</v>
      </c>
      <c r="F61" s="1" t="s">
        <v>2397</v>
      </c>
      <c r="G61" s="1" t="s">
        <v>2398</v>
      </c>
      <c r="H61" s="2">
        <v>2010</v>
      </c>
      <c r="I61" s="1" t="s">
        <v>1298</v>
      </c>
      <c r="J61" s="3">
        <v>1</v>
      </c>
      <c r="K61" s="1" t="s">
        <v>138</v>
      </c>
      <c r="L61" s="86">
        <v>0</v>
      </c>
    </row>
    <row r="62" spans="1:12" x14ac:dyDescent="0.2">
      <c r="A62" s="1" t="s">
        <v>65</v>
      </c>
      <c r="B62" s="1" t="s">
        <v>66</v>
      </c>
      <c r="C62" s="1" t="s">
        <v>175</v>
      </c>
      <c r="D62" s="1" t="s">
        <v>2399</v>
      </c>
      <c r="E62" s="1" t="s">
        <v>2049</v>
      </c>
      <c r="F62" s="1" t="s">
        <v>2400</v>
      </c>
      <c r="G62" s="1" t="s">
        <v>2401</v>
      </c>
      <c r="H62" s="2">
        <v>2010</v>
      </c>
      <c r="I62" s="1" t="s">
        <v>2402</v>
      </c>
      <c r="J62" s="3">
        <v>1</v>
      </c>
      <c r="K62" s="1" t="s">
        <v>138</v>
      </c>
      <c r="L62" s="86">
        <v>0</v>
      </c>
    </row>
    <row r="63" spans="1:12" x14ac:dyDescent="0.2">
      <c r="A63" s="1" t="s">
        <v>65</v>
      </c>
      <c r="B63" s="1" t="s">
        <v>66</v>
      </c>
      <c r="C63" s="1" t="s">
        <v>175</v>
      </c>
      <c r="D63" s="1" t="s">
        <v>2403</v>
      </c>
      <c r="E63" s="1" t="s">
        <v>2049</v>
      </c>
      <c r="F63" s="1" t="s">
        <v>2404</v>
      </c>
      <c r="G63" s="1" t="s">
        <v>2405</v>
      </c>
      <c r="H63" s="2">
        <v>2009</v>
      </c>
      <c r="I63" s="1" t="s">
        <v>2344</v>
      </c>
      <c r="J63" s="3">
        <v>1</v>
      </c>
      <c r="K63" s="1" t="s">
        <v>138</v>
      </c>
      <c r="L63" s="86">
        <v>0</v>
      </c>
    </row>
    <row r="64" spans="1:12" x14ac:dyDescent="0.2">
      <c r="A64" s="1" t="s">
        <v>65</v>
      </c>
      <c r="B64" s="1" t="s">
        <v>66</v>
      </c>
      <c r="C64" s="1" t="s">
        <v>175</v>
      </c>
      <c r="D64" s="1" t="s">
        <v>2406</v>
      </c>
      <c r="E64" s="1" t="s">
        <v>2049</v>
      </c>
      <c r="F64" s="1" t="s">
        <v>2397</v>
      </c>
      <c r="G64" s="1" t="s">
        <v>1031</v>
      </c>
      <c r="H64" s="2">
        <v>2010</v>
      </c>
      <c r="I64" s="1" t="s">
        <v>1298</v>
      </c>
      <c r="J64" s="3">
        <v>1</v>
      </c>
      <c r="K64" s="1" t="s">
        <v>138</v>
      </c>
      <c r="L64" s="86">
        <v>0</v>
      </c>
    </row>
    <row r="65" spans="1:12" x14ac:dyDescent="0.2">
      <c r="A65" s="1" t="s">
        <v>65</v>
      </c>
      <c r="B65" s="1" t="s">
        <v>66</v>
      </c>
      <c r="C65" s="1" t="s">
        <v>175</v>
      </c>
      <c r="D65" s="1" t="s">
        <v>222</v>
      </c>
      <c r="E65" s="1" t="s">
        <v>638</v>
      </c>
      <c r="F65" s="1"/>
      <c r="G65" s="1"/>
      <c r="H65" s="2">
        <v>2010</v>
      </c>
      <c r="I65" s="1" t="s">
        <v>200</v>
      </c>
      <c r="J65" s="3">
        <v>32</v>
      </c>
      <c r="K65" s="1" t="s">
        <v>138</v>
      </c>
      <c r="L65" s="86">
        <v>0</v>
      </c>
    </row>
    <row r="66" spans="1:12" x14ac:dyDescent="0.2">
      <c r="A66" s="1" t="s">
        <v>65</v>
      </c>
      <c r="B66" s="1" t="s">
        <v>66</v>
      </c>
      <c r="C66" s="1" t="s">
        <v>175</v>
      </c>
      <c r="D66" s="1" t="s">
        <v>222</v>
      </c>
      <c r="E66" s="1" t="s">
        <v>638</v>
      </c>
      <c r="F66" s="1"/>
      <c r="G66" s="1"/>
      <c r="H66" s="2">
        <v>2010</v>
      </c>
      <c r="I66" s="1" t="s">
        <v>148</v>
      </c>
      <c r="J66" s="3">
        <v>333</v>
      </c>
      <c r="K66" s="1" t="s">
        <v>138</v>
      </c>
      <c r="L66" s="86">
        <v>0</v>
      </c>
    </row>
    <row r="67" spans="1:12" x14ac:dyDescent="0.2">
      <c r="A67" s="1" t="s">
        <v>65</v>
      </c>
      <c r="B67" s="1" t="s">
        <v>66</v>
      </c>
      <c r="C67" s="1" t="s">
        <v>175</v>
      </c>
      <c r="D67" s="1" t="s">
        <v>2407</v>
      </c>
      <c r="E67" s="1" t="s">
        <v>143</v>
      </c>
      <c r="F67" s="1" t="s">
        <v>368</v>
      </c>
      <c r="G67" s="1"/>
      <c r="H67" s="2">
        <v>2015</v>
      </c>
      <c r="I67" s="1" t="s">
        <v>2408</v>
      </c>
      <c r="J67" s="3">
        <v>2</v>
      </c>
      <c r="K67" s="1" t="s">
        <v>138</v>
      </c>
      <c r="L67" s="86">
        <v>0</v>
      </c>
    </row>
    <row r="68" spans="1:12" x14ac:dyDescent="0.2">
      <c r="A68" s="1" t="s">
        <v>65</v>
      </c>
      <c r="B68" s="1" t="s">
        <v>66</v>
      </c>
      <c r="C68" s="1" t="s">
        <v>175</v>
      </c>
      <c r="D68" s="1" t="s">
        <v>2409</v>
      </c>
      <c r="E68" s="1" t="s">
        <v>143</v>
      </c>
      <c r="F68" s="1" t="s">
        <v>368</v>
      </c>
      <c r="G68" s="1"/>
      <c r="H68" s="2">
        <v>2015</v>
      </c>
      <c r="I68" s="1" t="s">
        <v>2410</v>
      </c>
      <c r="J68" s="3">
        <v>1</v>
      </c>
      <c r="K68" s="1" t="s">
        <v>138</v>
      </c>
      <c r="L68" s="86">
        <v>0</v>
      </c>
    </row>
    <row r="69" spans="1:12" x14ac:dyDescent="0.2">
      <c r="A69" s="1" t="s">
        <v>65</v>
      </c>
      <c r="B69" s="1" t="s">
        <v>66</v>
      </c>
      <c r="C69" s="1" t="s">
        <v>192</v>
      </c>
      <c r="D69" s="1" t="s">
        <v>2411</v>
      </c>
      <c r="E69" s="1" t="s">
        <v>288</v>
      </c>
      <c r="F69" s="1" t="s">
        <v>2412</v>
      </c>
      <c r="G69" s="1" t="s">
        <v>2413</v>
      </c>
      <c r="H69" s="2">
        <v>2009</v>
      </c>
      <c r="I69" s="1" t="s">
        <v>2344</v>
      </c>
      <c r="J69" s="3">
        <v>1</v>
      </c>
      <c r="K69" s="1" t="s">
        <v>138</v>
      </c>
      <c r="L69" s="86">
        <v>0</v>
      </c>
    </row>
    <row r="70" spans="1:12" x14ac:dyDescent="0.2">
      <c r="A70" s="1" t="s">
        <v>65</v>
      </c>
      <c r="B70" s="1" t="s">
        <v>66</v>
      </c>
      <c r="C70" s="1" t="s">
        <v>192</v>
      </c>
      <c r="D70" s="1" t="s">
        <v>2414</v>
      </c>
      <c r="E70" s="1" t="s">
        <v>288</v>
      </c>
      <c r="F70" s="1" t="s">
        <v>2415</v>
      </c>
      <c r="G70" s="1" t="s">
        <v>2413</v>
      </c>
      <c r="H70" s="2">
        <v>2010</v>
      </c>
      <c r="I70" s="1" t="s">
        <v>2402</v>
      </c>
      <c r="J70" s="3">
        <v>1</v>
      </c>
      <c r="K70" s="1" t="s">
        <v>138</v>
      </c>
      <c r="L70" s="86">
        <v>0</v>
      </c>
    </row>
    <row r="71" spans="1:12" x14ac:dyDescent="0.2">
      <c r="A71" s="1" t="s">
        <v>65</v>
      </c>
      <c r="B71" s="1" t="s">
        <v>66</v>
      </c>
      <c r="C71" s="1" t="s">
        <v>192</v>
      </c>
      <c r="D71" s="1" t="s">
        <v>2416</v>
      </c>
      <c r="E71" s="1" t="s">
        <v>288</v>
      </c>
      <c r="F71" s="1" t="s">
        <v>2412</v>
      </c>
      <c r="G71" s="1" t="s">
        <v>2417</v>
      </c>
      <c r="H71" s="2">
        <v>2010</v>
      </c>
      <c r="I71" s="1" t="s">
        <v>1298</v>
      </c>
      <c r="J71" s="3">
        <v>1</v>
      </c>
      <c r="K71" s="1" t="s">
        <v>138</v>
      </c>
      <c r="L71" s="86">
        <v>0</v>
      </c>
    </row>
    <row r="72" spans="1:12" x14ac:dyDescent="0.2">
      <c r="A72" s="1" t="s">
        <v>65</v>
      </c>
      <c r="B72" s="1" t="s">
        <v>66</v>
      </c>
      <c r="C72" s="1" t="s">
        <v>192</v>
      </c>
      <c r="D72" s="1" t="s">
        <v>2418</v>
      </c>
      <c r="E72" s="1" t="s">
        <v>285</v>
      </c>
      <c r="F72" s="1" t="s">
        <v>286</v>
      </c>
      <c r="G72" s="1"/>
      <c r="H72" s="2">
        <v>2009</v>
      </c>
      <c r="I72" s="1" t="s">
        <v>2344</v>
      </c>
      <c r="J72" s="3">
        <v>1</v>
      </c>
      <c r="K72" s="1" t="s">
        <v>138</v>
      </c>
      <c r="L72" s="86">
        <v>0</v>
      </c>
    </row>
    <row r="73" spans="1:12" x14ac:dyDescent="0.2">
      <c r="A73" s="1" t="s">
        <v>65</v>
      </c>
      <c r="B73" s="1" t="s">
        <v>66</v>
      </c>
      <c r="C73" s="1" t="s">
        <v>192</v>
      </c>
      <c r="D73" s="1" t="s">
        <v>2419</v>
      </c>
      <c r="E73" s="1" t="s">
        <v>285</v>
      </c>
      <c r="F73" s="1" t="s">
        <v>2312</v>
      </c>
      <c r="G73" s="1"/>
      <c r="H73" s="2">
        <v>2010</v>
      </c>
      <c r="I73" s="1" t="s">
        <v>1298</v>
      </c>
      <c r="J73" s="3">
        <v>1</v>
      </c>
      <c r="K73" s="1" t="s">
        <v>138</v>
      </c>
      <c r="L73" s="86">
        <v>0</v>
      </c>
    </row>
    <row r="74" spans="1:12" x14ac:dyDescent="0.2">
      <c r="A74" s="1" t="s">
        <v>65</v>
      </c>
      <c r="B74" s="1" t="s">
        <v>66</v>
      </c>
      <c r="C74" s="1" t="s">
        <v>192</v>
      </c>
      <c r="D74" s="1" t="s">
        <v>2420</v>
      </c>
      <c r="E74" s="1" t="s">
        <v>285</v>
      </c>
      <c r="F74" s="1" t="s">
        <v>2421</v>
      </c>
      <c r="G74" s="1"/>
      <c r="H74" s="2">
        <v>2010</v>
      </c>
      <c r="I74" s="1" t="s">
        <v>1298</v>
      </c>
      <c r="J74" s="3">
        <v>1</v>
      </c>
      <c r="K74" s="1" t="s">
        <v>138</v>
      </c>
      <c r="L74" s="86">
        <v>0</v>
      </c>
    </row>
    <row r="75" spans="1:12" x14ac:dyDescent="0.2">
      <c r="A75" s="1" t="s">
        <v>65</v>
      </c>
      <c r="B75" s="1" t="s">
        <v>66</v>
      </c>
      <c r="C75" s="1" t="s">
        <v>279</v>
      </c>
      <c r="D75" s="1" t="s">
        <v>280</v>
      </c>
      <c r="E75" s="1" t="s">
        <v>2422</v>
      </c>
      <c r="F75" s="1"/>
      <c r="G75" s="1"/>
      <c r="H75" s="2">
        <v>2009</v>
      </c>
      <c r="I75" s="1" t="s">
        <v>148</v>
      </c>
      <c r="J75" s="3">
        <v>3</v>
      </c>
      <c r="K75" s="1" t="s">
        <v>138</v>
      </c>
      <c r="L75" s="86">
        <v>0</v>
      </c>
    </row>
    <row r="76" spans="1:12" x14ac:dyDescent="0.2">
      <c r="A76" s="114" t="s">
        <v>6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6">
        <f>SUM(L2:L75)</f>
        <v>0</v>
      </c>
    </row>
  </sheetData>
  <mergeCells count="1">
    <mergeCell ref="A76:K7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6D6C-87D1-4959-BBF8-402A0385E583}">
  <dimension ref="A1:L38"/>
  <sheetViews>
    <sheetView tabSelected="1" topLeftCell="A17" zoomScaleNormal="100" workbookViewId="0">
      <selection activeCell="L38" sqref="L38"/>
    </sheetView>
  </sheetViews>
  <sheetFormatPr baseColWidth="10" defaultColWidth="8.83203125" defaultRowHeight="15" x14ac:dyDescent="0.2"/>
  <cols>
    <col min="1" max="1" width="12.33203125" bestFit="1" customWidth="1"/>
    <col min="2" max="2" width="14.33203125" bestFit="1" customWidth="1"/>
    <col min="3" max="3" width="19.6640625" bestFit="1" customWidth="1"/>
    <col min="4" max="4" width="37.5" bestFit="1" customWidth="1"/>
    <col min="5" max="5" width="12.83203125" bestFit="1" customWidth="1"/>
    <col min="6" max="6" width="26.6640625" bestFit="1" customWidth="1"/>
    <col min="7" max="7" width="12.5" bestFit="1" customWidth="1"/>
    <col min="8" max="8" width="7.1640625" bestFit="1" customWidth="1"/>
    <col min="9" max="9" width="17.16406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61" t="s">
        <v>83</v>
      </c>
      <c r="B2" s="61" t="s">
        <v>84</v>
      </c>
      <c r="C2" s="61" t="s">
        <v>132</v>
      </c>
      <c r="D2" s="61" t="s">
        <v>2423</v>
      </c>
      <c r="E2" s="61" t="s">
        <v>2424</v>
      </c>
      <c r="F2" s="61" t="s">
        <v>88</v>
      </c>
      <c r="G2" s="61" t="s">
        <v>2425</v>
      </c>
      <c r="H2" s="62">
        <v>2025</v>
      </c>
      <c r="I2" s="61" t="s">
        <v>2165</v>
      </c>
      <c r="J2" s="63">
        <v>1</v>
      </c>
      <c r="K2" s="61" t="s">
        <v>138</v>
      </c>
      <c r="L2" s="87">
        <v>0</v>
      </c>
    </row>
    <row r="3" spans="1:12" x14ac:dyDescent="0.2">
      <c r="A3" s="61" t="s">
        <v>83</v>
      </c>
      <c r="B3" s="61" t="s">
        <v>84</v>
      </c>
      <c r="C3" s="61" t="s">
        <v>205</v>
      </c>
      <c r="D3" s="61" t="s">
        <v>2426</v>
      </c>
      <c r="E3" s="61" t="s">
        <v>2424</v>
      </c>
      <c r="F3" s="61" t="s">
        <v>88</v>
      </c>
      <c r="G3" s="61" t="s">
        <v>2425</v>
      </c>
      <c r="H3" s="62">
        <v>2025</v>
      </c>
      <c r="I3" s="61" t="s">
        <v>2165</v>
      </c>
      <c r="J3" s="63">
        <v>1</v>
      </c>
      <c r="K3" s="61" t="s">
        <v>138</v>
      </c>
      <c r="L3" s="87">
        <v>0</v>
      </c>
    </row>
    <row r="4" spans="1:12" x14ac:dyDescent="0.2">
      <c r="A4" s="61" t="s">
        <v>83</v>
      </c>
      <c r="B4" s="61" t="s">
        <v>84</v>
      </c>
      <c r="C4" s="64" t="s">
        <v>144</v>
      </c>
      <c r="D4" s="64" t="s">
        <v>150</v>
      </c>
      <c r="E4" s="64" t="s">
        <v>143</v>
      </c>
      <c r="F4" s="64" t="s">
        <v>152</v>
      </c>
      <c r="G4" s="64"/>
      <c r="H4" s="62">
        <v>2025</v>
      </c>
      <c r="I4" s="64" t="s">
        <v>148</v>
      </c>
      <c r="J4" s="65">
        <v>39</v>
      </c>
      <c r="K4" s="64" t="s">
        <v>138</v>
      </c>
      <c r="L4" s="87">
        <v>0</v>
      </c>
    </row>
    <row r="5" spans="1:12" x14ac:dyDescent="0.2">
      <c r="A5" s="61" t="s">
        <v>83</v>
      </c>
      <c r="B5" s="61" t="s">
        <v>84</v>
      </c>
      <c r="C5" s="64" t="s">
        <v>144</v>
      </c>
      <c r="D5" s="64" t="s">
        <v>2427</v>
      </c>
      <c r="E5" s="64"/>
      <c r="F5" s="64"/>
      <c r="G5" s="64"/>
      <c r="H5" s="62">
        <v>2025</v>
      </c>
      <c r="I5" s="64" t="s">
        <v>148</v>
      </c>
      <c r="J5" s="65">
        <v>1</v>
      </c>
      <c r="K5" s="64" t="s">
        <v>153</v>
      </c>
      <c r="L5" s="87">
        <v>0</v>
      </c>
    </row>
    <row r="6" spans="1:12" x14ac:dyDescent="0.2">
      <c r="A6" s="61" t="s">
        <v>83</v>
      </c>
      <c r="B6" s="61" t="s">
        <v>84</v>
      </c>
      <c r="C6" s="64" t="s">
        <v>144</v>
      </c>
      <c r="D6" s="64" t="s">
        <v>648</v>
      </c>
      <c r="E6" s="64" t="s">
        <v>265</v>
      </c>
      <c r="F6" s="64" t="s">
        <v>2428</v>
      </c>
      <c r="G6" s="64"/>
      <c r="H6" s="62">
        <v>2025</v>
      </c>
      <c r="I6" s="64" t="s">
        <v>2165</v>
      </c>
      <c r="J6" s="65">
        <v>1</v>
      </c>
      <c r="K6" s="64" t="s">
        <v>138</v>
      </c>
      <c r="L6" s="87">
        <v>0</v>
      </c>
    </row>
    <row r="7" spans="1:12" x14ac:dyDescent="0.2">
      <c r="A7" s="61" t="s">
        <v>83</v>
      </c>
      <c r="B7" s="61" t="s">
        <v>84</v>
      </c>
      <c r="C7" s="64" t="s">
        <v>144</v>
      </c>
      <c r="D7" s="64" t="s">
        <v>662</v>
      </c>
      <c r="E7" s="64" t="s">
        <v>406</v>
      </c>
      <c r="F7" s="64" t="s">
        <v>2429</v>
      </c>
      <c r="G7" s="64" t="s">
        <v>1170</v>
      </c>
      <c r="H7" s="62">
        <v>2025</v>
      </c>
      <c r="I7" s="64" t="s">
        <v>148</v>
      </c>
      <c r="J7" s="65">
        <v>11</v>
      </c>
      <c r="K7" s="64" t="s">
        <v>138</v>
      </c>
      <c r="L7" s="87">
        <v>0</v>
      </c>
    </row>
    <row r="8" spans="1:12" x14ac:dyDescent="0.2">
      <c r="A8" s="61" t="s">
        <v>83</v>
      </c>
      <c r="B8" s="61" t="s">
        <v>84</v>
      </c>
      <c r="C8" s="64" t="s">
        <v>144</v>
      </c>
      <c r="D8" s="64" t="s">
        <v>662</v>
      </c>
      <c r="E8" s="64" t="s">
        <v>406</v>
      </c>
      <c r="F8" s="64" t="s">
        <v>2430</v>
      </c>
      <c r="G8" s="64" t="s">
        <v>1170</v>
      </c>
      <c r="H8" s="62">
        <v>2025</v>
      </c>
      <c r="I8" s="64" t="s">
        <v>148</v>
      </c>
      <c r="J8" s="65">
        <v>5</v>
      </c>
      <c r="K8" s="64" t="s">
        <v>138</v>
      </c>
      <c r="L8" s="87">
        <v>0</v>
      </c>
    </row>
    <row r="9" spans="1:12" x14ac:dyDescent="0.2">
      <c r="A9" s="61" t="s">
        <v>83</v>
      </c>
      <c r="B9" s="61" t="s">
        <v>84</v>
      </c>
      <c r="C9" s="64" t="s">
        <v>144</v>
      </c>
      <c r="D9" s="64" t="s">
        <v>554</v>
      </c>
      <c r="E9" s="64" t="s">
        <v>406</v>
      </c>
      <c r="F9" s="64" t="s">
        <v>2431</v>
      </c>
      <c r="G9" s="64" t="s">
        <v>437</v>
      </c>
      <c r="H9" s="62">
        <v>2025</v>
      </c>
      <c r="I9" s="64" t="s">
        <v>148</v>
      </c>
      <c r="J9" s="65">
        <v>1</v>
      </c>
      <c r="K9" s="64" t="s">
        <v>138</v>
      </c>
      <c r="L9" s="87">
        <v>0</v>
      </c>
    </row>
    <row r="10" spans="1:12" x14ac:dyDescent="0.2">
      <c r="A10" s="61" t="s">
        <v>83</v>
      </c>
      <c r="B10" s="61" t="s">
        <v>84</v>
      </c>
      <c r="C10" s="61" t="s">
        <v>205</v>
      </c>
      <c r="D10" s="61" t="s">
        <v>420</v>
      </c>
      <c r="E10" s="61"/>
      <c r="F10" s="61"/>
      <c r="G10" s="61"/>
      <c r="H10" s="62">
        <v>2025</v>
      </c>
      <c r="I10" s="64" t="s">
        <v>2165</v>
      </c>
      <c r="J10" s="63">
        <v>1</v>
      </c>
      <c r="K10" s="61" t="s">
        <v>138</v>
      </c>
      <c r="L10" s="87">
        <v>0</v>
      </c>
    </row>
    <row r="11" spans="1:12" x14ac:dyDescent="0.2">
      <c r="A11" s="61" t="s">
        <v>83</v>
      </c>
      <c r="B11" s="61" t="s">
        <v>84</v>
      </c>
      <c r="C11" s="61" t="s">
        <v>205</v>
      </c>
      <c r="D11" s="61" t="s">
        <v>423</v>
      </c>
      <c r="E11" s="61" t="s">
        <v>265</v>
      </c>
      <c r="F11" s="61" t="s">
        <v>2432</v>
      </c>
      <c r="G11" s="61"/>
      <c r="H11" s="62">
        <v>2025</v>
      </c>
      <c r="I11" s="61" t="s">
        <v>2165</v>
      </c>
      <c r="J11" s="63">
        <v>1</v>
      </c>
      <c r="K11" s="61" t="s">
        <v>138</v>
      </c>
      <c r="L11" s="87">
        <v>0</v>
      </c>
    </row>
    <row r="12" spans="1:12" x14ac:dyDescent="0.2">
      <c r="A12" s="61" t="s">
        <v>83</v>
      </c>
      <c r="B12" s="61" t="s">
        <v>84</v>
      </c>
      <c r="C12" s="61" t="s">
        <v>205</v>
      </c>
      <c r="D12" s="61" t="s">
        <v>436</v>
      </c>
      <c r="E12" s="61" t="s">
        <v>168</v>
      </c>
      <c r="F12" s="61" t="s">
        <v>169</v>
      </c>
      <c r="G12" s="61" t="s">
        <v>2433</v>
      </c>
      <c r="H12" s="62">
        <v>2025</v>
      </c>
      <c r="I12" s="61" t="s">
        <v>2165</v>
      </c>
      <c r="J12" s="63">
        <v>1</v>
      </c>
      <c r="K12" s="61" t="s">
        <v>138</v>
      </c>
      <c r="L12" s="87">
        <v>0</v>
      </c>
    </row>
    <row r="13" spans="1:12" x14ac:dyDescent="0.2">
      <c r="A13" s="61" t="s">
        <v>83</v>
      </c>
      <c r="B13" s="61" t="s">
        <v>84</v>
      </c>
      <c r="C13" s="61" t="s">
        <v>205</v>
      </c>
      <c r="D13" s="61" t="s">
        <v>2434</v>
      </c>
      <c r="E13" s="61" t="s">
        <v>168</v>
      </c>
      <c r="F13" s="61" t="s">
        <v>2435</v>
      </c>
      <c r="G13" s="61" t="s">
        <v>88</v>
      </c>
      <c r="H13" s="62">
        <v>2025</v>
      </c>
      <c r="I13" s="61" t="s">
        <v>2165</v>
      </c>
      <c r="J13" s="63">
        <v>1</v>
      </c>
      <c r="K13" s="61" t="s">
        <v>138</v>
      </c>
      <c r="L13" s="87">
        <v>0</v>
      </c>
    </row>
    <row r="14" spans="1:12" x14ac:dyDescent="0.2">
      <c r="A14" s="61" t="s">
        <v>83</v>
      </c>
      <c r="B14" s="61" t="s">
        <v>84</v>
      </c>
      <c r="C14" s="61" t="s">
        <v>205</v>
      </c>
      <c r="D14" s="61" t="s">
        <v>2436</v>
      </c>
      <c r="E14" s="61" t="s">
        <v>168</v>
      </c>
      <c r="F14" s="61" t="s">
        <v>2437</v>
      </c>
      <c r="G14" s="61" t="s">
        <v>88</v>
      </c>
      <c r="H14" s="62">
        <v>2025</v>
      </c>
      <c r="I14" s="61" t="s">
        <v>2165</v>
      </c>
      <c r="J14" s="63">
        <v>1</v>
      </c>
      <c r="K14" s="61" t="s">
        <v>138</v>
      </c>
      <c r="L14" s="87">
        <v>0</v>
      </c>
    </row>
    <row r="15" spans="1:12" x14ac:dyDescent="0.2">
      <c r="A15" s="61" t="s">
        <v>83</v>
      </c>
      <c r="B15" s="61" t="s">
        <v>84</v>
      </c>
      <c r="C15" s="61" t="s">
        <v>205</v>
      </c>
      <c r="D15" s="61" t="s">
        <v>444</v>
      </c>
      <c r="E15" s="61" t="s">
        <v>268</v>
      </c>
      <c r="F15" s="61" t="s">
        <v>2438</v>
      </c>
      <c r="G15" s="61"/>
      <c r="H15" s="62">
        <v>2025</v>
      </c>
      <c r="I15" s="61" t="s">
        <v>761</v>
      </c>
      <c r="J15" s="63">
        <v>1</v>
      </c>
      <c r="K15" s="61" t="s">
        <v>138</v>
      </c>
      <c r="L15" s="87">
        <v>0</v>
      </c>
    </row>
    <row r="16" spans="1:12" x14ac:dyDescent="0.2">
      <c r="A16" s="61" t="s">
        <v>83</v>
      </c>
      <c r="B16" s="61" t="s">
        <v>84</v>
      </c>
      <c r="C16" s="61" t="s">
        <v>205</v>
      </c>
      <c r="D16" s="61" t="s">
        <v>444</v>
      </c>
      <c r="E16" s="61" t="s">
        <v>268</v>
      </c>
      <c r="F16" s="61" t="s">
        <v>2439</v>
      </c>
      <c r="G16" s="61"/>
      <c r="H16" s="62">
        <v>2025</v>
      </c>
      <c r="I16" s="61" t="s">
        <v>761</v>
      </c>
      <c r="J16" s="63">
        <v>3</v>
      </c>
      <c r="K16" s="61" t="s">
        <v>138</v>
      </c>
      <c r="L16" s="87">
        <v>0</v>
      </c>
    </row>
    <row r="17" spans="1:12" x14ac:dyDescent="0.2">
      <c r="A17" s="61" t="s">
        <v>83</v>
      </c>
      <c r="B17" s="61" t="s">
        <v>84</v>
      </c>
      <c r="C17" s="61" t="s">
        <v>205</v>
      </c>
      <c r="D17" s="64" t="s">
        <v>150</v>
      </c>
      <c r="E17" s="64" t="s">
        <v>2440</v>
      </c>
      <c r="F17" s="64" t="s">
        <v>2441</v>
      </c>
      <c r="G17" s="64" t="s">
        <v>2442</v>
      </c>
      <c r="H17" s="62">
        <v>2025</v>
      </c>
      <c r="I17" s="64" t="s">
        <v>2165</v>
      </c>
      <c r="J17" s="65">
        <v>1</v>
      </c>
      <c r="K17" s="61" t="s">
        <v>138</v>
      </c>
      <c r="L17" s="87">
        <v>0</v>
      </c>
    </row>
    <row r="18" spans="1:12" x14ac:dyDescent="0.2">
      <c r="A18" s="61" t="s">
        <v>83</v>
      </c>
      <c r="B18" s="61" t="s">
        <v>84</v>
      </c>
      <c r="C18" s="61" t="s">
        <v>165</v>
      </c>
      <c r="D18" s="61" t="s">
        <v>438</v>
      </c>
      <c r="E18" s="61" t="s">
        <v>168</v>
      </c>
      <c r="F18" s="61" t="s">
        <v>169</v>
      </c>
      <c r="G18" s="61" t="s">
        <v>2433</v>
      </c>
      <c r="H18" s="62">
        <v>2025</v>
      </c>
      <c r="I18" s="61" t="s">
        <v>2165</v>
      </c>
      <c r="J18" s="63">
        <v>1</v>
      </c>
      <c r="K18" s="61" t="s">
        <v>138</v>
      </c>
      <c r="L18" s="87">
        <v>0</v>
      </c>
    </row>
    <row r="19" spans="1:12" x14ac:dyDescent="0.2">
      <c r="A19" s="61" t="s">
        <v>83</v>
      </c>
      <c r="B19" s="61" t="s">
        <v>84</v>
      </c>
      <c r="C19" s="61" t="s">
        <v>165</v>
      </c>
      <c r="D19" s="61" t="s">
        <v>2434</v>
      </c>
      <c r="E19" s="61" t="s">
        <v>168</v>
      </c>
      <c r="F19" s="61" t="s">
        <v>2435</v>
      </c>
      <c r="G19" s="61" t="s">
        <v>88</v>
      </c>
      <c r="H19" s="62">
        <v>2025</v>
      </c>
      <c r="I19" s="61" t="s">
        <v>2165</v>
      </c>
      <c r="J19" s="63">
        <v>1</v>
      </c>
      <c r="K19" s="61" t="s">
        <v>138</v>
      </c>
      <c r="L19" s="87">
        <v>0</v>
      </c>
    </row>
    <row r="20" spans="1:12" x14ac:dyDescent="0.2">
      <c r="A20" s="61" t="s">
        <v>83</v>
      </c>
      <c r="B20" s="61" t="s">
        <v>84</v>
      </c>
      <c r="C20" s="61" t="s">
        <v>165</v>
      </c>
      <c r="D20" s="61" t="s">
        <v>2436</v>
      </c>
      <c r="E20" s="61" t="s">
        <v>168</v>
      </c>
      <c r="F20" s="61" t="s">
        <v>2437</v>
      </c>
      <c r="G20" s="61" t="s">
        <v>88</v>
      </c>
      <c r="H20" s="62">
        <v>2025</v>
      </c>
      <c r="I20" s="61" t="s">
        <v>2165</v>
      </c>
      <c r="J20" s="63">
        <v>1</v>
      </c>
      <c r="K20" s="61" t="s">
        <v>138</v>
      </c>
      <c r="L20" s="87">
        <v>0</v>
      </c>
    </row>
    <row r="21" spans="1:12" x14ac:dyDescent="0.2">
      <c r="A21" s="61" t="s">
        <v>83</v>
      </c>
      <c r="B21" s="61" t="s">
        <v>84</v>
      </c>
      <c r="C21" s="61" t="s">
        <v>165</v>
      </c>
      <c r="D21" s="61" t="s">
        <v>423</v>
      </c>
      <c r="E21" s="61" t="s">
        <v>265</v>
      </c>
      <c r="F21" s="61" t="s">
        <v>2443</v>
      </c>
      <c r="G21" s="61"/>
      <c r="H21" s="62">
        <v>2025</v>
      </c>
      <c r="I21" s="61" t="s">
        <v>2165</v>
      </c>
      <c r="J21" s="63">
        <v>1</v>
      </c>
      <c r="K21" s="61" t="s">
        <v>138</v>
      </c>
      <c r="L21" s="87">
        <v>0</v>
      </c>
    </row>
    <row r="22" spans="1:12" x14ac:dyDescent="0.2">
      <c r="A22" s="61" t="s">
        <v>83</v>
      </c>
      <c r="B22" s="61" t="s">
        <v>84</v>
      </c>
      <c r="C22" s="61" t="s">
        <v>165</v>
      </c>
      <c r="D22" s="61" t="s">
        <v>423</v>
      </c>
      <c r="E22" s="61" t="s">
        <v>265</v>
      </c>
      <c r="F22" s="61" t="s">
        <v>2444</v>
      </c>
      <c r="G22" s="61"/>
      <c r="H22" s="62">
        <v>2025</v>
      </c>
      <c r="I22" s="61" t="s">
        <v>2165</v>
      </c>
      <c r="J22" s="63">
        <v>1</v>
      </c>
      <c r="K22" s="61" t="s">
        <v>138</v>
      </c>
      <c r="L22" s="87">
        <v>0</v>
      </c>
    </row>
    <row r="23" spans="1:12" x14ac:dyDescent="0.2">
      <c r="A23" s="61" t="s">
        <v>83</v>
      </c>
      <c r="B23" s="61" t="s">
        <v>84</v>
      </c>
      <c r="C23" s="61" t="s">
        <v>165</v>
      </c>
      <c r="D23" s="61" t="s">
        <v>423</v>
      </c>
      <c r="E23" s="61" t="s">
        <v>265</v>
      </c>
      <c r="F23" s="61" t="s">
        <v>2445</v>
      </c>
      <c r="G23" s="61"/>
      <c r="H23" s="62">
        <v>2025</v>
      </c>
      <c r="I23" s="61" t="s">
        <v>2165</v>
      </c>
      <c r="J23" s="63">
        <v>1</v>
      </c>
      <c r="K23" s="61" t="s">
        <v>138</v>
      </c>
      <c r="L23" s="87">
        <v>0</v>
      </c>
    </row>
    <row r="24" spans="1:12" x14ac:dyDescent="0.2">
      <c r="A24" s="61" t="s">
        <v>83</v>
      </c>
      <c r="B24" s="61" t="s">
        <v>84</v>
      </c>
      <c r="C24" s="64" t="s">
        <v>165</v>
      </c>
      <c r="D24" s="61" t="s">
        <v>444</v>
      </c>
      <c r="E24" s="61" t="s">
        <v>268</v>
      </c>
      <c r="F24" s="61" t="s">
        <v>2446</v>
      </c>
      <c r="G24" s="61"/>
      <c r="H24" s="62">
        <v>2025</v>
      </c>
      <c r="I24" s="61" t="s">
        <v>148</v>
      </c>
      <c r="J24" s="63">
        <v>73</v>
      </c>
      <c r="K24" s="64" t="s">
        <v>138</v>
      </c>
      <c r="L24" s="87">
        <v>0</v>
      </c>
    </row>
    <row r="25" spans="1:12" x14ac:dyDescent="0.2">
      <c r="A25" s="61" t="s">
        <v>83</v>
      </c>
      <c r="B25" s="61" t="s">
        <v>84</v>
      </c>
      <c r="C25" s="64" t="s">
        <v>165</v>
      </c>
      <c r="D25" s="61" t="s">
        <v>444</v>
      </c>
      <c r="E25" s="61" t="s">
        <v>268</v>
      </c>
      <c r="F25" s="61" t="s">
        <v>2447</v>
      </c>
      <c r="G25" s="61"/>
      <c r="H25" s="62">
        <v>2025</v>
      </c>
      <c r="I25" s="61" t="s">
        <v>148</v>
      </c>
      <c r="J25" s="63">
        <v>2</v>
      </c>
      <c r="K25" s="64" t="s">
        <v>138</v>
      </c>
      <c r="L25" s="87">
        <v>0</v>
      </c>
    </row>
    <row r="26" spans="1:12" x14ac:dyDescent="0.2">
      <c r="A26" s="61" t="s">
        <v>83</v>
      </c>
      <c r="B26" s="61" t="s">
        <v>84</v>
      </c>
      <c r="C26" s="64" t="s">
        <v>165</v>
      </c>
      <c r="D26" s="61" t="s">
        <v>422</v>
      </c>
      <c r="E26" s="61"/>
      <c r="F26" s="61"/>
      <c r="G26" s="61"/>
      <c r="H26" s="62">
        <v>2025</v>
      </c>
      <c r="I26" s="64" t="s">
        <v>2165</v>
      </c>
      <c r="J26" s="63">
        <v>1</v>
      </c>
      <c r="K26" s="64" t="s">
        <v>138</v>
      </c>
      <c r="L26" s="87">
        <v>0</v>
      </c>
    </row>
    <row r="27" spans="1:12" x14ac:dyDescent="0.2">
      <c r="A27" s="61" t="s">
        <v>83</v>
      </c>
      <c r="B27" s="61" t="s">
        <v>84</v>
      </c>
      <c r="C27" s="64" t="s">
        <v>165</v>
      </c>
      <c r="D27" s="64" t="s">
        <v>150</v>
      </c>
      <c r="E27" s="64" t="s">
        <v>2440</v>
      </c>
      <c r="F27" s="64" t="s">
        <v>2441</v>
      </c>
      <c r="G27" s="64" t="s">
        <v>1654</v>
      </c>
      <c r="H27" s="62">
        <v>2025</v>
      </c>
      <c r="I27" s="64" t="s">
        <v>2165</v>
      </c>
      <c r="J27" s="65">
        <v>1</v>
      </c>
      <c r="K27" s="64" t="s">
        <v>138</v>
      </c>
      <c r="L27" s="87">
        <v>0</v>
      </c>
    </row>
    <row r="28" spans="1:12" x14ac:dyDescent="0.2">
      <c r="A28" s="61" t="s">
        <v>83</v>
      </c>
      <c r="B28" s="61" t="s">
        <v>84</v>
      </c>
      <c r="C28" s="61" t="s">
        <v>165</v>
      </c>
      <c r="D28" s="61" t="s">
        <v>707</v>
      </c>
      <c r="E28" s="61" t="s">
        <v>1142</v>
      </c>
      <c r="F28" s="61" t="s">
        <v>2448</v>
      </c>
      <c r="G28" s="61" t="s">
        <v>88</v>
      </c>
      <c r="H28" s="62">
        <v>2025</v>
      </c>
      <c r="I28" s="61" t="s">
        <v>2449</v>
      </c>
      <c r="J28" s="63">
        <v>1</v>
      </c>
      <c r="K28" s="61" t="s">
        <v>138</v>
      </c>
      <c r="L28" s="87">
        <v>0</v>
      </c>
    </row>
    <row r="29" spans="1:12" x14ac:dyDescent="0.2">
      <c r="A29" s="61" t="s">
        <v>83</v>
      </c>
      <c r="B29" s="61" t="s">
        <v>84</v>
      </c>
      <c r="C29" s="61" t="s">
        <v>165</v>
      </c>
      <c r="D29" s="61" t="s">
        <v>352</v>
      </c>
      <c r="E29" s="61" t="s">
        <v>706</v>
      </c>
      <c r="F29" s="61" t="s">
        <v>88</v>
      </c>
      <c r="G29" s="61" t="s">
        <v>88</v>
      </c>
      <c r="H29" s="62">
        <v>2025</v>
      </c>
      <c r="I29" s="61" t="s">
        <v>148</v>
      </c>
      <c r="J29" s="63">
        <v>1</v>
      </c>
      <c r="K29" s="61" t="s">
        <v>138</v>
      </c>
      <c r="L29" s="87">
        <v>0</v>
      </c>
    </row>
    <row r="30" spans="1:12" x14ac:dyDescent="0.2">
      <c r="A30" s="61" t="s">
        <v>83</v>
      </c>
      <c r="B30" s="61" t="s">
        <v>84</v>
      </c>
      <c r="C30" s="61" t="s">
        <v>165</v>
      </c>
      <c r="D30" s="61" t="s">
        <v>2450</v>
      </c>
      <c r="E30" s="61" t="s">
        <v>88</v>
      </c>
      <c r="F30" s="61"/>
      <c r="G30" s="61" t="s">
        <v>88</v>
      </c>
      <c r="H30" s="62">
        <v>2025</v>
      </c>
      <c r="I30" s="61" t="s">
        <v>148</v>
      </c>
      <c r="J30" s="63">
        <v>72</v>
      </c>
      <c r="K30" s="61" t="s">
        <v>138</v>
      </c>
      <c r="L30" s="87">
        <v>0</v>
      </c>
    </row>
    <row r="31" spans="1:12" x14ac:dyDescent="0.2">
      <c r="A31" s="61" t="s">
        <v>83</v>
      </c>
      <c r="B31" s="61" t="s">
        <v>84</v>
      </c>
      <c r="C31" s="61" t="s">
        <v>175</v>
      </c>
      <c r="D31" s="61" t="s">
        <v>712</v>
      </c>
      <c r="E31" s="61" t="s">
        <v>356</v>
      </c>
      <c r="F31" s="61" t="s">
        <v>2213</v>
      </c>
      <c r="G31" s="61" t="s">
        <v>2451</v>
      </c>
      <c r="H31" s="62">
        <v>2025</v>
      </c>
      <c r="I31" s="61" t="s">
        <v>180</v>
      </c>
      <c r="J31" s="63">
        <v>2</v>
      </c>
      <c r="K31" s="61" t="s">
        <v>138</v>
      </c>
      <c r="L31" s="87">
        <v>0</v>
      </c>
    </row>
    <row r="32" spans="1:12" x14ac:dyDescent="0.2">
      <c r="A32" s="61" t="s">
        <v>83</v>
      </c>
      <c r="B32" s="61" t="s">
        <v>84</v>
      </c>
      <c r="C32" s="61" t="s">
        <v>175</v>
      </c>
      <c r="D32" s="61" t="s">
        <v>2452</v>
      </c>
      <c r="E32" s="61" t="s">
        <v>88</v>
      </c>
      <c r="F32" s="61" t="s">
        <v>88</v>
      </c>
      <c r="G32" s="61"/>
      <c r="H32" s="62">
        <v>2025</v>
      </c>
      <c r="I32" s="61" t="s">
        <v>88</v>
      </c>
      <c r="J32" s="63">
        <v>1</v>
      </c>
      <c r="K32" s="61" t="s">
        <v>138</v>
      </c>
      <c r="L32" s="87">
        <v>0</v>
      </c>
    </row>
    <row r="33" spans="1:12" x14ac:dyDescent="0.2">
      <c r="A33" s="61" t="s">
        <v>83</v>
      </c>
      <c r="B33" s="61" t="s">
        <v>84</v>
      </c>
      <c r="C33" s="61" t="s">
        <v>175</v>
      </c>
      <c r="D33" s="61" t="s">
        <v>509</v>
      </c>
      <c r="E33" s="61"/>
      <c r="F33" s="61"/>
      <c r="G33" s="61"/>
      <c r="H33" s="62">
        <v>2025</v>
      </c>
      <c r="I33" s="61" t="s">
        <v>148</v>
      </c>
      <c r="J33" s="63">
        <v>248</v>
      </c>
      <c r="K33" s="61" t="s">
        <v>138</v>
      </c>
      <c r="L33" s="87">
        <v>0</v>
      </c>
    </row>
    <row r="34" spans="1:12" x14ac:dyDescent="0.2">
      <c r="A34" s="61" t="s">
        <v>83</v>
      </c>
      <c r="B34" s="61" t="s">
        <v>84</v>
      </c>
      <c r="C34" s="61" t="s">
        <v>175</v>
      </c>
      <c r="D34" s="61" t="s">
        <v>2453</v>
      </c>
      <c r="E34" s="61" t="s">
        <v>511</v>
      </c>
      <c r="F34" s="61" t="s">
        <v>2454</v>
      </c>
      <c r="G34" s="61" t="s">
        <v>2455</v>
      </c>
      <c r="H34" s="62">
        <v>2025</v>
      </c>
      <c r="I34" s="61" t="s">
        <v>180</v>
      </c>
      <c r="J34" s="63">
        <v>1</v>
      </c>
      <c r="K34" s="61" t="s">
        <v>138</v>
      </c>
      <c r="L34" s="87">
        <v>0</v>
      </c>
    </row>
    <row r="35" spans="1:12" x14ac:dyDescent="0.2">
      <c r="A35" s="61" t="s">
        <v>83</v>
      </c>
      <c r="B35" s="61" t="s">
        <v>84</v>
      </c>
      <c r="C35" s="61" t="s">
        <v>175</v>
      </c>
      <c r="D35" s="61" t="s">
        <v>2456</v>
      </c>
      <c r="E35" s="61" t="s">
        <v>511</v>
      </c>
      <c r="F35" s="61" t="s">
        <v>2454</v>
      </c>
      <c r="G35" s="61" t="s">
        <v>2455</v>
      </c>
      <c r="H35" s="62">
        <v>2025</v>
      </c>
      <c r="I35" s="61" t="s">
        <v>180</v>
      </c>
      <c r="J35" s="63">
        <v>1</v>
      </c>
      <c r="K35" s="61" t="s">
        <v>138</v>
      </c>
      <c r="L35" s="87">
        <v>0</v>
      </c>
    </row>
    <row r="36" spans="1:12" x14ac:dyDescent="0.2">
      <c r="A36" s="61" t="s">
        <v>83</v>
      </c>
      <c r="B36" s="61" t="s">
        <v>84</v>
      </c>
      <c r="C36" s="61" t="s">
        <v>175</v>
      </c>
      <c r="D36" s="61" t="s">
        <v>2457</v>
      </c>
      <c r="E36" s="61" t="s">
        <v>511</v>
      </c>
      <c r="F36" s="61" t="s">
        <v>2458</v>
      </c>
      <c r="G36" s="61" t="s">
        <v>2459</v>
      </c>
      <c r="H36" s="62">
        <v>2025</v>
      </c>
      <c r="I36" s="61" t="s">
        <v>180</v>
      </c>
      <c r="J36" s="63">
        <v>1</v>
      </c>
      <c r="K36" s="61" t="s">
        <v>138</v>
      </c>
      <c r="L36" s="87">
        <v>0</v>
      </c>
    </row>
    <row r="37" spans="1:12" x14ac:dyDescent="0.2">
      <c r="A37" s="61" t="s">
        <v>83</v>
      </c>
      <c r="B37" s="61" t="s">
        <v>84</v>
      </c>
      <c r="C37" s="64" t="s">
        <v>192</v>
      </c>
      <c r="D37" s="64" t="s">
        <v>528</v>
      </c>
      <c r="E37" s="64" t="s">
        <v>2460</v>
      </c>
      <c r="F37" s="64"/>
      <c r="G37" s="64"/>
      <c r="H37" s="62">
        <v>2025</v>
      </c>
      <c r="I37" s="64" t="s">
        <v>88</v>
      </c>
      <c r="J37" s="65">
        <v>1</v>
      </c>
      <c r="K37" s="64" t="s">
        <v>138</v>
      </c>
      <c r="L37" s="87">
        <v>0</v>
      </c>
    </row>
    <row r="38" spans="1:12" x14ac:dyDescent="0.2">
      <c r="A38" s="114" t="s">
        <v>6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6">
        <f>SUM(L2:L37)</f>
        <v>0</v>
      </c>
    </row>
  </sheetData>
  <mergeCells count="1">
    <mergeCell ref="A38:K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0F33-79F2-4E05-A81E-EA0CA521940D}">
  <dimension ref="A1:L19"/>
  <sheetViews>
    <sheetView workbookViewId="0">
      <selection activeCell="L19" sqref="L19"/>
    </sheetView>
  </sheetViews>
  <sheetFormatPr baseColWidth="10" defaultColWidth="8.83203125" defaultRowHeight="15" x14ac:dyDescent="0.2"/>
  <cols>
    <col min="1" max="1" width="21.6640625" bestFit="1" customWidth="1"/>
    <col min="2" max="2" width="13.83203125" bestFit="1" customWidth="1"/>
    <col min="3" max="3" width="19.6640625" bestFit="1" customWidth="1"/>
    <col min="4" max="4" width="35.6640625" bestFit="1" customWidth="1"/>
    <col min="5" max="5" width="8.5" bestFit="1" customWidth="1"/>
    <col min="6" max="6" width="22.1640625" bestFit="1" customWidth="1"/>
    <col min="7" max="7" width="8.5" bestFit="1" customWidth="1"/>
    <col min="8" max="8" width="7.1640625" bestFit="1" customWidth="1"/>
    <col min="9" max="9" width="10.33203125" bestFit="1" customWidth="1"/>
    <col min="10" max="10" width="8.83203125" bestFit="1" customWidth="1"/>
    <col min="11" max="11" width="6.1640625" bestFit="1" customWidth="1"/>
    <col min="12" max="12" width="8.83203125" bestFit="1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195</v>
      </c>
      <c r="B2" s="1" t="s">
        <v>79</v>
      </c>
      <c r="C2" s="1" t="s">
        <v>132</v>
      </c>
      <c r="D2" s="1" t="s">
        <v>196</v>
      </c>
      <c r="E2" s="1" t="s">
        <v>197</v>
      </c>
      <c r="F2" s="1" t="s">
        <v>198</v>
      </c>
      <c r="G2" s="1" t="s">
        <v>199</v>
      </c>
      <c r="H2" s="2">
        <v>2008</v>
      </c>
      <c r="I2" s="1" t="s">
        <v>200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195</v>
      </c>
      <c r="B3" s="1" t="s">
        <v>79</v>
      </c>
      <c r="C3" s="1" t="s">
        <v>144</v>
      </c>
      <c r="D3" s="1" t="s">
        <v>150</v>
      </c>
      <c r="E3" s="1" t="s">
        <v>143</v>
      </c>
      <c r="F3" s="1" t="s">
        <v>152</v>
      </c>
      <c r="G3" s="1"/>
      <c r="H3" s="2">
        <v>2008</v>
      </c>
      <c r="I3" s="1" t="s">
        <v>148</v>
      </c>
      <c r="J3" s="3">
        <v>1</v>
      </c>
      <c r="K3" s="1" t="s">
        <v>153</v>
      </c>
      <c r="L3" s="86">
        <v>0</v>
      </c>
    </row>
    <row r="4" spans="1:12" x14ac:dyDescent="0.2">
      <c r="A4" s="1" t="s">
        <v>195</v>
      </c>
      <c r="B4" s="1" t="s">
        <v>79</v>
      </c>
      <c r="C4" s="1" t="s">
        <v>144</v>
      </c>
      <c r="D4" s="1" t="s">
        <v>154</v>
      </c>
      <c r="E4" s="1"/>
      <c r="F4" s="1"/>
      <c r="G4" s="1"/>
      <c r="H4" s="2">
        <v>2008</v>
      </c>
      <c r="I4" s="1" t="s">
        <v>148</v>
      </c>
      <c r="J4" s="3">
        <v>1</v>
      </c>
      <c r="K4" s="1" t="s">
        <v>153</v>
      </c>
      <c r="L4" s="86">
        <v>0</v>
      </c>
    </row>
    <row r="5" spans="1:12" x14ac:dyDescent="0.2">
      <c r="A5" s="1" t="s">
        <v>195</v>
      </c>
      <c r="B5" s="1" t="s">
        <v>79</v>
      </c>
      <c r="C5" s="1" t="s">
        <v>144</v>
      </c>
      <c r="D5" s="1" t="s">
        <v>145</v>
      </c>
      <c r="E5" s="1" t="s">
        <v>146</v>
      </c>
      <c r="F5" s="1"/>
      <c r="G5" s="1"/>
      <c r="H5" s="2">
        <v>2008</v>
      </c>
      <c r="I5" s="1" t="s">
        <v>160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195</v>
      </c>
      <c r="B6" s="1" t="s">
        <v>79</v>
      </c>
      <c r="C6" s="1" t="s">
        <v>161</v>
      </c>
      <c r="D6" s="1" t="s">
        <v>201</v>
      </c>
      <c r="E6" s="1"/>
      <c r="F6" s="1" t="s">
        <v>202</v>
      </c>
      <c r="G6" s="1"/>
      <c r="H6" s="2">
        <v>2008</v>
      </c>
      <c r="I6" s="1" t="s">
        <v>148</v>
      </c>
      <c r="J6" s="3">
        <v>10</v>
      </c>
      <c r="K6" s="1" t="s">
        <v>149</v>
      </c>
      <c r="L6" s="86">
        <v>0</v>
      </c>
    </row>
    <row r="7" spans="1:12" x14ac:dyDescent="0.2">
      <c r="A7" s="1" t="s">
        <v>195</v>
      </c>
      <c r="B7" s="1" t="s">
        <v>79</v>
      </c>
      <c r="C7" s="1" t="s">
        <v>161</v>
      </c>
      <c r="D7" s="1" t="s">
        <v>203</v>
      </c>
      <c r="E7" s="1" t="s">
        <v>146</v>
      </c>
      <c r="F7" s="1" t="s">
        <v>204</v>
      </c>
      <c r="G7" s="1"/>
      <c r="H7" s="2">
        <v>2008</v>
      </c>
      <c r="I7" s="1" t="s">
        <v>160</v>
      </c>
      <c r="J7" s="3">
        <v>1</v>
      </c>
      <c r="K7" s="1" t="s">
        <v>138</v>
      </c>
      <c r="L7" s="86">
        <v>0</v>
      </c>
    </row>
    <row r="8" spans="1:12" x14ac:dyDescent="0.2">
      <c r="A8" s="1" t="s">
        <v>195</v>
      </c>
      <c r="B8" s="1" t="s">
        <v>79</v>
      </c>
      <c r="C8" s="1" t="s">
        <v>205</v>
      </c>
      <c r="D8" s="1" t="s">
        <v>206</v>
      </c>
      <c r="E8" s="1" t="s">
        <v>207</v>
      </c>
      <c r="F8" s="1" t="s">
        <v>208</v>
      </c>
      <c r="G8" s="1" t="s">
        <v>209</v>
      </c>
      <c r="H8" s="2">
        <v>2008</v>
      </c>
      <c r="I8" s="1" t="s">
        <v>200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195</v>
      </c>
      <c r="B9" s="1" t="s">
        <v>79</v>
      </c>
      <c r="C9" s="1" t="s">
        <v>165</v>
      </c>
      <c r="D9" s="1" t="s">
        <v>210</v>
      </c>
      <c r="E9" s="1" t="s">
        <v>211</v>
      </c>
      <c r="F9" s="1"/>
      <c r="G9" s="1" t="s">
        <v>212</v>
      </c>
      <c r="H9" s="2">
        <v>2008</v>
      </c>
      <c r="I9" s="1" t="s">
        <v>200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195</v>
      </c>
      <c r="B10" s="1" t="s">
        <v>79</v>
      </c>
      <c r="C10" s="1" t="s">
        <v>165</v>
      </c>
      <c r="D10" s="1" t="s">
        <v>213</v>
      </c>
      <c r="E10" s="1" t="s">
        <v>143</v>
      </c>
      <c r="F10" s="1"/>
      <c r="G10" s="1"/>
      <c r="H10" s="2">
        <v>2008</v>
      </c>
      <c r="I10" s="1" t="s">
        <v>148</v>
      </c>
      <c r="J10" s="3">
        <v>3</v>
      </c>
      <c r="K10" s="1" t="s">
        <v>138</v>
      </c>
      <c r="L10" s="86">
        <v>0</v>
      </c>
    </row>
    <row r="11" spans="1:12" x14ac:dyDescent="0.2">
      <c r="A11" s="1" t="s">
        <v>195</v>
      </c>
      <c r="B11" s="1" t="s">
        <v>79</v>
      </c>
      <c r="C11" s="1" t="s">
        <v>165</v>
      </c>
      <c r="D11" s="1" t="s">
        <v>214</v>
      </c>
      <c r="E11" s="1" t="s">
        <v>143</v>
      </c>
      <c r="F11" s="1"/>
      <c r="G11" s="1"/>
      <c r="H11" s="2">
        <v>2008</v>
      </c>
      <c r="I11" s="1" t="s">
        <v>148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195</v>
      </c>
      <c r="B12" s="1" t="s">
        <v>79</v>
      </c>
      <c r="C12" s="1" t="s">
        <v>165</v>
      </c>
      <c r="D12" s="1" t="s">
        <v>215</v>
      </c>
      <c r="E12" s="1" t="s">
        <v>216</v>
      </c>
      <c r="F12" s="1" t="s">
        <v>217</v>
      </c>
      <c r="G12" s="1"/>
      <c r="H12" s="2">
        <v>2008</v>
      </c>
      <c r="I12" s="1" t="s">
        <v>160</v>
      </c>
      <c r="J12" s="3">
        <v>21</v>
      </c>
      <c r="K12" s="1" t="s">
        <v>149</v>
      </c>
      <c r="L12" s="86">
        <v>0</v>
      </c>
    </row>
    <row r="13" spans="1:12" x14ac:dyDescent="0.2">
      <c r="A13" s="1" t="s">
        <v>195</v>
      </c>
      <c r="B13" s="1" t="s">
        <v>79</v>
      </c>
      <c r="C13" s="1" t="s">
        <v>175</v>
      </c>
      <c r="D13" s="1" t="s">
        <v>218</v>
      </c>
      <c r="E13" s="1" t="s">
        <v>219</v>
      </c>
      <c r="F13" s="1" t="s">
        <v>220</v>
      </c>
      <c r="G13" s="1" t="s">
        <v>221</v>
      </c>
      <c r="H13" s="2">
        <v>2006</v>
      </c>
      <c r="I13" s="1" t="s">
        <v>200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195</v>
      </c>
      <c r="B14" s="1" t="s">
        <v>79</v>
      </c>
      <c r="C14" s="1" t="s">
        <v>175</v>
      </c>
      <c r="D14" s="1" t="s">
        <v>222</v>
      </c>
      <c r="E14" s="1" t="s">
        <v>143</v>
      </c>
      <c r="F14" s="1"/>
      <c r="G14" s="1"/>
      <c r="H14" s="2">
        <v>2008</v>
      </c>
      <c r="I14" s="1" t="s">
        <v>223</v>
      </c>
      <c r="J14" s="3">
        <v>6</v>
      </c>
      <c r="K14" s="1" t="s">
        <v>138</v>
      </c>
      <c r="L14" s="86">
        <v>0</v>
      </c>
    </row>
    <row r="15" spans="1:12" x14ac:dyDescent="0.2">
      <c r="A15" s="1" t="s">
        <v>195</v>
      </c>
      <c r="B15" s="1" t="s">
        <v>79</v>
      </c>
      <c r="C15" s="1" t="s">
        <v>175</v>
      </c>
      <c r="D15" s="1" t="s">
        <v>224</v>
      </c>
      <c r="E15" s="1" t="s">
        <v>143</v>
      </c>
      <c r="F15" s="1"/>
      <c r="G15" s="1"/>
      <c r="H15" s="2">
        <v>2008</v>
      </c>
      <c r="I15" s="1" t="s">
        <v>160</v>
      </c>
      <c r="J15" s="3">
        <v>2</v>
      </c>
      <c r="K15" s="1" t="s">
        <v>138</v>
      </c>
      <c r="L15" s="86">
        <v>0</v>
      </c>
    </row>
    <row r="16" spans="1:12" x14ac:dyDescent="0.2">
      <c r="A16" s="1" t="s">
        <v>195</v>
      </c>
      <c r="B16" s="1" t="s">
        <v>79</v>
      </c>
      <c r="C16" s="1" t="s">
        <v>175</v>
      </c>
      <c r="D16" s="1" t="s">
        <v>225</v>
      </c>
      <c r="E16" s="1" t="s">
        <v>226</v>
      </c>
      <c r="F16" s="1"/>
      <c r="G16" s="1" t="s">
        <v>227</v>
      </c>
      <c r="H16" s="2">
        <v>2008</v>
      </c>
      <c r="I16" s="1" t="s">
        <v>200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195</v>
      </c>
      <c r="B17" s="1" t="s">
        <v>79</v>
      </c>
      <c r="C17" s="1" t="s">
        <v>192</v>
      </c>
      <c r="D17" s="1" t="s">
        <v>228</v>
      </c>
      <c r="E17" s="1" t="s">
        <v>229</v>
      </c>
      <c r="F17" s="1" t="s">
        <v>230</v>
      </c>
      <c r="G17" s="1"/>
      <c r="H17" s="2">
        <v>2008</v>
      </c>
      <c r="I17" s="1" t="s">
        <v>200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195</v>
      </c>
      <c r="B18" s="1" t="s">
        <v>79</v>
      </c>
      <c r="C18" s="1" t="s">
        <v>192</v>
      </c>
      <c r="D18" s="1" t="s">
        <v>231</v>
      </c>
      <c r="E18" s="1" t="s">
        <v>232</v>
      </c>
      <c r="F18" s="1" t="s">
        <v>233</v>
      </c>
      <c r="G18" s="1"/>
      <c r="H18" s="2">
        <v>2008</v>
      </c>
      <c r="I18" s="1" t="s">
        <v>200</v>
      </c>
      <c r="J18" s="3">
        <v>1</v>
      </c>
      <c r="K18" s="1" t="s">
        <v>138</v>
      </c>
      <c r="L18" s="86">
        <v>0</v>
      </c>
    </row>
    <row r="19" spans="1:12" x14ac:dyDescent="0.2">
      <c r="A19" s="114" t="s">
        <v>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6">
        <f>SUM(L2:L18)</f>
        <v>0</v>
      </c>
    </row>
  </sheetData>
  <mergeCells count="1">
    <mergeCell ref="A19:K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FD61-5A74-4625-9786-E7F1129FE302}">
  <dimension ref="A1:L12"/>
  <sheetViews>
    <sheetView workbookViewId="0">
      <selection activeCell="L12" sqref="L12"/>
    </sheetView>
  </sheetViews>
  <sheetFormatPr baseColWidth="10" defaultColWidth="8.83203125" defaultRowHeight="15" x14ac:dyDescent="0.2"/>
  <cols>
    <col min="1" max="1" width="21.6640625" bestFit="1" customWidth="1"/>
    <col min="2" max="2" width="13.83203125" bestFit="1" customWidth="1"/>
    <col min="3" max="3" width="19.6640625" bestFit="1" customWidth="1"/>
    <col min="4" max="4" width="25.83203125" bestFit="1" customWidth="1"/>
    <col min="5" max="5" width="7.6640625" bestFit="1" customWidth="1"/>
    <col min="6" max="6" width="22.1640625" bestFit="1" customWidth="1"/>
    <col min="7" max="7" width="7.33203125" bestFit="1" customWidth="1"/>
    <col min="8" max="8" width="7.1640625" bestFit="1" customWidth="1"/>
    <col min="9" max="9" width="10.33203125" bestFit="1" customWidth="1"/>
    <col min="11" max="11" width="6.1640625" bestFit="1" customWidth="1"/>
    <col min="12" max="12" width="10.5" bestFit="1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195</v>
      </c>
      <c r="B2" s="1" t="s">
        <v>81</v>
      </c>
      <c r="C2" s="1" t="s">
        <v>132</v>
      </c>
      <c r="D2" s="1" t="s">
        <v>196</v>
      </c>
      <c r="E2" s="1" t="s">
        <v>197</v>
      </c>
      <c r="F2" s="1" t="s">
        <v>198</v>
      </c>
      <c r="G2" s="1" t="s">
        <v>199</v>
      </c>
      <c r="H2" s="2">
        <v>2008</v>
      </c>
      <c r="I2" s="1" t="s">
        <v>200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195</v>
      </c>
      <c r="B3" s="1" t="s">
        <v>81</v>
      </c>
      <c r="C3" s="1" t="s">
        <v>132</v>
      </c>
      <c r="D3" s="1" t="s">
        <v>234</v>
      </c>
      <c r="E3" s="1" t="s">
        <v>235</v>
      </c>
      <c r="F3" s="1"/>
      <c r="G3" s="1"/>
      <c r="H3" s="2">
        <v>2008</v>
      </c>
      <c r="I3" s="1" t="s">
        <v>200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195</v>
      </c>
      <c r="B4" s="1" t="s">
        <v>81</v>
      </c>
      <c r="C4" s="1" t="s">
        <v>144</v>
      </c>
      <c r="D4" s="1" t="s">
        <v>150</v>
      </c>
      <c r="E4" s="1" t="s">
        <v>143</v>
      </c>
      <c r="F4" s="1" t="s">
        <v>152</v>
      </c>
      <c r="G4" s="1"/>
      <c r="H4" s="2">
        <v>2008</v>
      </c>
      <c r="I4" s="1" t="s">
        <v>148</v>
      </c>
      <c r="J4" s="3">
        <v>1</v>
      </c>
      <c r="K4" s="1" t="s">
        <v>153</v>
      </c>
      <c r="L4" s="86">
        <v>0</v>
      </c>
    </row>
    <row r="5" spans="1:12" x14ac:dyDescent="0.2">
      <c r="A5" s="1" t="s">
        <v>195</v>
      </c>
      <c r="B5" s="1" t="s">
        <v>81</v>
      </c>
      <c r="C5" s="1" t="s">
        <v>144</v>
      </c>
      <c r="D5" s="1" t="s">
        <v>154</v>
      </c>
      <c r="E5" s="1"/>
      <c r="F5" s="1"/>
      <c r="G5" s="1"/>
      <c r="H5" s="2">
        <v>2008</v>
      </c>
      <c r="I5" s="1" t="s">
        <v>148</v>
      </c>
      <c r="J5" s="3">
        <v>1</v>
      </c>
      <c r="K5" s="1" t="s">
        <v>153</v>
      </c>
      <c r="L5" s="86">
        <v>0</v>
      </c>
    </row>
    <row r="6" spans="1:12" x14ac:dyDescent="0.2">
      <c r="A6" s="1" t="s">
        <v>195</v>
      </c>
      <c r="B6" s="1" t="s">
        <v>81</v>
      </c>
      <c r="C6" s="1" t="s">
        <v>144</v>
      </c>
      <c r="D6" s="1" t="s">
        <v>145</v>
      </c>
      <c r="E6" s="1" t="s">
        <v>146</v>
      </c>
      <c r="F6" s="1"/>
      <c r="G6" s="1"/>
      <c r="H6" s="2">
        <v>2008</v>
      </c>
      <c r="I6" s="1" t="s">
        <v>160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195</v>
      </c>
      <c r="B7" s="1" t="s">
        <v>81</v>
      </c>
      <c r="C7" s="1" t="s">
        <v>161</v>
      </c>
      <c r="D7" s="1" t="s">
        <v>201</v>
      </c>
      <c r="E7" s="1"/>
      <c r="F7" s="1" t="s">
        <v>202</v>
      </c>
      <c r="G7" s="1"/>
      <c r="H7" s="2">
        <v>2008</v>
      </c>
      <c r="I7" s="1" t="s">
        <v>148</v>
      </c>
      <c r="J7" s="3">
        <v>10</v>
      </c>
      <c r="K7" s="1" t="s">
        <v>149</v>
      </c>
      <c r="L7" s="86">
        <v>0</v>
      </c>
    </row>
    <row r="8" spans="1:12" x14ac:dyDescent="0.2">
      <c r="A8" s="1" t="s">
        <v>195</v>
      </c>
      <c r="B8" s="1" t="s">
        <v>81</v>
      </c>
      <c r="C8" s="1" t="s">
        <v>161</v>
      </c>
      <c r="D8" s="1" t="s">
        <v>203</v>
      </c>
      <c r="E8" s="1" t="s">
        <v>236</v>
      </c>
      <c r="F8" s="1" t="s">
        <v>237</v>
      </c>
      <c r="G8" s="1"/>
      <c r="H8" s="2">
        <v>2016</v>
      </c>
      <c r="I8" s="1" t="s">
        <v>160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195</v>
      </c>
      <c r="B9" s="1" t="s">
        <v>81</v>
      </c>
      <c r="C9" s="1" t="s">
        <v>165</v>
      </c>
      <c r="D9" s="1" t="s">
        <v>210</v>
      </c>
      <c r="E9" s="1" t="s">
        <v>238</v>
      </c>
      <c r="F9" s="1"/>
      <c r="G9" s="1"/>
      <c r="H9" s="2">
        <v>2016</v>
      </c>
      <c r="I9" s="1" t="s">
        <v>200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195</v>
      </c>
      <c r="B10" s="1" t="s">
        <v>81</v>
      </c>
      <c r="C10" s="1" t="s">
        <v>165</v>
      </c>
      <c r="D10" s="1" t="s">
        <v>213</v>
      </c>
      <c r="E10" s="1" t="s">
        <v>143</v>
      </c>
      <c r="F10" s="1"/>
      <c r="G10" s="1"/>
      <c r="H10" s="2">
        <v>2008</v>
      </c>
      <c r="I10" s="1" t="s">
        <v>148</v>
      </c>
      <c r="J10" s="3">
        <v>5</v>
      </c>
      <c r="K10" s="1" t="s">
        <v>138</v>
      </c>
      <c r="L10" s="86">
        <v>0</v>
      </c>
    </row>
    <row r="11" spans="1:12" x14ac:dyDescent="0.2">
      <c r="A11" s="1" t="s">
        <v>195</v>
      </c>
      <c r="B11" s="1" t="s">
        <v>81</v>
      </c>
      <c r="C11" s="1" t="s">
        <v>175</v>
      </c>
      <c r="D11" s="1" t="s">
        <v>239</v>
      </c>
      <c r="E11" s="1" t="s">
        <v>190</v>
      </c>
      <c r="F11" s="1"/>
      <c r="G11" s="1"/>
      <c r="H11" s="2">
        <v>2016</v>
      </c>
      <c r="I11" s="1" t="s">
        <v>200</v>
      </c>
      <c r="J11" s="3">
        <v>1</v>
      </c>
      <c r="K11" s="1" t="s">
        <v>138</v>
      </c>
      <c r="L11" s="86">
        <v>0</v>
      </c>
    </row>
    <row r="12" spans="1:12" x14ac:dyDescent="0.2">
      <c r="A12" s="114" t="s">
        <v>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6">
        <f>SUM(L2:L11)</f>
        <v>0</v>
      </c>
    </row>
  </sheetData>
  <mergeCells count="1">
    <mergeCell ref="A12:K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66D9-4EB4-49A1-AF5B-CB36B4F13A54}">
  <dimension ref="A1:L28"/>
  <sheetViews>
    <sheetView topLeftCell="B5" workbookViewId="0">
      <selection activeCell="L28" sqref="L28"/>
    </sheetView>
  </sheetViews>
  <sheetFormatPr baseColWidth="10" defaultColWidth="8.83203125" defaultRowHeight="15" x14ac:dyDescent="0.2"/>
  <cols>
    <col min="1" max="2" width="11.5" bestFit="1" customWidth="1"/>
    <col min="3" max="3" width="19.6640625" bestFit="1" customWidth="1"/>
    <col min="4" max="4" width="41.33203125" bestFit="1" customWidth="1"/>
    <col min="5" max="6" width="15.6640625" bestFit="1" customWidth="1"/>
    <col min="7" max="7" width="12.83203125" bestFit="1" customWidth="1"/>
    <col min="8" max="8" width="7.1640625" bestFit="1" customWidth="1"/>
    <col min="9" max="9" width="18.832031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1" t="s">
        <v>131</v>
      </c>
      <c r="B2" s="1" t="s">
        <v>240</v>
      </c>
      <c r="C2" s="1" t="s">
        <v>132</v>
      </c>
      <c r="D2" s="1" t="s">
        <v>241</v>
      </c>
      <c r="E2" s="1" t="s">
        <v>134</v>
      </c>
      <c r="F2" s="1" t="s">
        <v>135</v>
      </c>
      <c r="G2" s="1" t="s">
        <v>242</v>
      </c>
      <c r="H2" s="2">
        <v>2010</v>
      </c>
      <c r="I2" s="1" t="s">
        <v>243</v>
      </c>
      <c r="J2" s="3">
        <v>1</v>
      </c>
      <c r="K2" s="1" t="s">
        <v>138</v>
      </c>
      <c r="L2" s="86">
        <v>0</v>
      </c>
    </row>
    <row r="3" spans="1:12" x14ac:dyDescent="0.2">
      <c r="A3" s="1" t="s">
        <v>131</v>
      </c>
      <c r="B3" s="1" t="s">
        <v>240</v>
      </c>
      <c r="C3" s="1" t="s">
        <v>132</v>
      </c>
      <c r="D3" s="1" t="s">
        <v>244</v>
      </c>
      <c r="E3" s="1" t="s">
        <v>134</v>
      </c>
      <c r="F3" s="1" t="s">
        <v>135</v>
      </c>
      <c r="G3" s="1" t="s">
        <v>242</v>
      </c>
      <c r="H3" s="2">
        <v>2010</v>
      </c>
      <c r="I3" s="1" t="s">
        <v>243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131</v>
      </c>
      <c r="B4" s="1" t="s">
        <v>240</v>
      </c>
      <c r="C4" s="1" t="s">
        <v>132</v>
      </c>
      <c r="D4" s="1" t="s">
        <v>245</v>
      </c>
      <c r="E4" s="1" t="s">
        <v>134</v>
      </c>
      <c r="F4" s="1" t="s">
        <v>135</v>
      </c>
      <c r="G4" s="1" t="s">
        <v>242</v>
      </c>
      <c r="H4" s="2">
        <v>2010</v>
      </c>
      <c r="I4" s="1" t="s">
        <v>243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131</v>
      </c>
      <c r="B5" s="1" t="s">
        <v>240</v>
      </c>
      <c r="C5" s="1" t="s">
        <v>132</v>
      </c>
      <c r="D5" s="1" t="s">
        <v>246</v>
      </c>
      <c r="E5" s="1" t="s">
        <v>143</v>
      </c>
      <c r="F5" s="1"/>
      <c r="G5" s="1"/>
      <c r="H5" s="2">
        <v>2010</v>
      </c>
      <c r="I5" s="1" t="s">
        <v>180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131</v>
      </c>
      <c r="B6" s="1" t="s">
        <v>240</v>
      </c>
      <c r="C6" s="1" t="s">
        <v>144</v>
      </c>
      <c r="D6" s="1" t="s">
        <v>150</v>
      </c>
      <c r="E6" s="1" t="s">
        <v>143</v>
      </c>
      <c r="F6" s="1" t="s">
        <v>152</v>
      </c>
      <c r="G6" s="1"/>
      <c r="H6" s="2">
        <v>2010</v>
      </c>
      <c r="I6" s="1" t="s">
        <v>148</v>
      </c>
      <c r="J6" s="3">
        <v>1</v>
      </c>
      <c r="K6" s="1" t="s">
        <v>153</v>
      </c>
      <c r="L6" s="86">
        <v>0</v>
      </c>
    </row>
    <row r="7" spans="1:12" x14ac:dyDescent="0.2">
      <c r="A7" s="1" t="s">
        <v>131</v>
      </c>
      <c r="B7" s="1" t="s">
        <v>240</v>
      </c>
      <c r="C7" s="1" t="s">
        <v>144</v>
      </c>
      <c r="D7" s="1" t="s">
        <v>154</v>
      </c>
      <c r="E7" s="1"/>
      <c r="F7" s="1"/>
      <c r="G7" s="1"/>
      <c r="H7" s="2">
        <v>2010</v>
      </c>
      <c r="I7" s="1" t="s">
        <v>148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131</v>
      </c>
      <c r="B8" s="1" t="s">
        <v>240</v>
      </c>
      <c r="C8" s="1" t="s">
        <v>144</v>
      </c>
      <c r="D8" s="1" t="s">
        <v>247</v>
      </c>
      <c r="E8" s="1" t="s">
        <v>248</v>
      </c>
      <c r="F8" s="1" t="s">
        <v>249</v>
      </c>
      <c r="G8" s="1"/>
      <c r="H8" s="2">
        <v>2015</v>
      </c>
      <c r="I8" s="1" t="s">
        <v>243</v>
      </c>
      <c r="J8" s="3">
        <v>1</v>
      </c>
      <c r="K8" s="1" t="s">
        <v>138</v>
      </c>
      <c r="L8" s="86">
        <v>0</v>
      </c>
    </row>
    <row r="9" spans="1:12" x14ac:dyDescent="0.2">
      <c r="A9" s="1" t="s">
        <v>131</v>
      </c>
      <c r="B9" s="1" t="s">
        <v>240</v>
      </c>
      <c r="C9" s="1" t="s">
        <v>144</v>
      </c>
      <c r="D9" s="1" t="s">
        <v>250</v>
      </c>
      <c r="E9" s="1" t="s">
        <v>157</v>
      </c>
      <c r="F9" s="1" t="s">
        <v>251</v>
      </c>
      <c r="G9" s="1" t="s">
        <v>252</v>
      </c>
      <c r="H9" s="2">
        <v>2017</v>
      </c>
      <c r="I9" s="1" t="s">
        <v>253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131</v>
      </c>
      <c r="B10" s="1" t="s">
        <v>240</v>
      </c>
      <c r="C10" s="1" t="s">
        <v>144</v>
      </c>
      <c r="D10" s="1" t="s">
        <v>254</v>
      </c>
      <c r="E10" s="1" t="s">
        <v>255</v>
      </c>
      <c r="F10" s="1" t="s">
        <v>256</v>
      </c>
      <c r="G10" s="1" t="s">
        <v>257</v>
      </c>
      <c r="H10" s="2">
        <v>2019</v>
      </c>
      <c r="I10" s="1" t="s">
        <v>243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131</v>
      </c>
      <c r="B11" s="1" t="s">
        <v>240</v>
      </c>
      <c r="C11" s="1" t="s">
        <v>161</v>
      </c>
      <c r="D11" s="1" t="s">
        <v>162</v>
      </c>
      <c r="E11" s="1" t="s">
        <v>163</v>
      </c>
      <c r="F11" s="1"/>
      <c r="G11" s="1" t="s">
        <v>164</v>
      </c>
      <c r="H11" s="2">
        <v>2000</v>
      </c>
      <c r="I11" s="1" t="s">
        <v>148</v>
      </c>
      <c r="J11" s="3">
        <v>35</v>
      </c>
      <c r="K11" s="1" t="s">
        <v>149</v>
      </c>
      <c r="L11" s="86">
        <v>0</v>
      </c>
    </row>
    <row r="12" spans="1:12" x14ac:dyDescent="0.2">
      <c r="A12" s="1" t="s">
        <v>131</v>
      </c>
      <c r="B12" s="1" t="s">
        <v>240</v>
      </c>
      <c r="C12" s="1" t="s">
        <v>165</v>
      </c>
      <c r="D12" s="1" t="s">
        <v>210</v>
      </c>
      <c r="E12" s="1" t="s">
        <v>168</v>
      </c>
      <c r="F12" s="1" t="s">
        <v>169</v>
      </c>
      <c r="G12" s="1" t="s">
        <v>258</v>
      </c>
      <c r="H12" s="2">
        <v>2010</v>
      </c>
      <c r="I12" s="1" t="s">
        <v>243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131</v>
      </c>
      <c r="B13" s="1" t="s">
        <v>240</v>
      </c>
      <c r="C13" s="1" t="s">
        <v>165</v>
      </c>
      <c r="D13" s="1" t="s">
        <v>259</v>
      </c>
      <c r="E13" s="1" t="s">
        <v>168</v>
      </c>
      <c r="F13" s="1" t="s">
        <v>169</v>
      </c>
      <c r="G13" s="1" t="s">
        <v>260</v>
      </c>
      <c r="H13" s="2">
        <v>2010</v>
      </c>
      <c r="I13" s="1" t="s">
        <v>243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131</v>
      </c>
      <c r="B14" s="1" t="s">
        <v>240</v>
      </c>
      <c r="C14" s="1" t="s">
        <v>165</v>
      </c>
      <c r="D14" s="1" t="s">
        <v>261</v>
      </c>
      <c r="E14" s="1" t="s">
        <v>248</v>
      </c>
      <c r="F14" s="1" t="s">
        <v>262</v>
      </c>
      <c r="G14" s="1"/>
      <c r="H14" s="2">
        <v>2017</v>
      </c>
      <c r="I14" s="1" t="s">
        <v>243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131</v>
      </c>
      <c r="B15" s="1" t="s">
        <v>240</v>
      </c>
      <c r="C15" s="1" t="s">
        <v>165</v>
      </c>
      <c r="D15" s="1" t="s">
        <v>263</v>
      </c>
      <c r="E15" s="1" t="s">
        <v>248</v>
      </c>
      <c r="F15" s="1" t="s">
        <v>264</v>
      </c>
      <c r="G15" s="1"/>
      <c r="H15" s="2">
        <v>2001</v>
      </c>
      <c r="I15" s="1" t="s">
        <v>243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131</v>
      </c>
      <c r="B16" s="1" t="s">
        <v>240</v>
      </c>
      <c r="C16" s="1" t="s">
        <v>165</v>
      </c>
      <c r="D16" s="1" t="s">
        <v>263</v>
      </c>
      <c r="E16" s="1" t="s">
        <v>265</v>
      </c>
      <c r="F16" s="1" t="s">
        <v>266</v>
      </c>
      <c r="G16" s="1"/>
      <c r="H16" s="2">
        <v>2017</v>
      </c>
      <c r="I16" s="1" t="s">
        <v>243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131</v>
      </c>
      <c r="B17" s="1" t="s">
        <v>240</v>
      </c>
      <c r="C17" s="1" t="s">
        <v>165</v>
      </c>
      <c r="D17" s="1" t="s">
        <v>267</v>
      </c>
      <c r="E17" s="1" t="s">
        <v>268</v>
      </c>
      <c r="F17" s="1" t="s">
        <v>269</v>
      </c>
      <c r="G17" s="1"/>
      <c r="H17" s="2">
        <v>2023</v>
      </c>
      <c r="I17" s="1" t="s">
        <v>243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131</v>
      </c>
      <c r="B18" s="1" t="s">
        <v>240</v>
      </c>
      <c r="C18" s="1" t="s">
        <v>165</v>
      </c>
      <c r="D18" s="1" t="s">
        <v>267</v>
      </c>
      <c r="E18" s="1" t="s">
        <v>268</v>
      </c>
      <c r="F18" s="1" t="s">
        <v>269</v>
      </c>
      <c r="G18" s="1"/>
      <c r="H18" s="2">
        <v>2023</v>
      </c>
      <c r="I18" s="1" t="s">
        <v>243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131</v>
      </c>
      <c r="B19" s="1" t="s">
        <v>240</v>
      </c>
      <c r="C19" s="1" t="s">
        <v>165</v>
      </c>
      <c r="D19" s="1" t="s">
        <v>267</v>
      </c>
      <c r="E19" s="1" t="s">
        <v>268</v>
      </c>
      <c r="F19" s="1" t="s">
        <v>269</v>
      </c>
      <c r="G19" s="1"/>
      <c r="H19" s="2">
        <v>2023</v>
      </c>
      <c r="I19" s="1" t="s">
        <v>243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131</v>
      </c>
      <c r="B20" s="1" t="s">
        <v>240</v>
      </c>
      <c r="C20" s="1" t="s">
        <v>165</v>
      </c>
      <c r="D20" s="1" t="s">
        <v>270</v>
      </c>
      <c r="E20" s="1" t="s">
        <v>143</v>
      </c>
      <c r="F20" s="1" t="s">
        <v>143</v>
      </c>
      <c r="G20" s="1" t="s">
        <v>271</v>
      </c>
      <c r="H20" s="2">
        <v>2010</v>
      </c>
      <c r="I20" s="1" t="s">
        <v>243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131</v>
      </c>
      <c r="B21" s="1" t="s">
        <v>240</v>
      </c>
      <c r="C21" s="1" t="s">
        <v>165</v>
      </c>
      <c r="D21" s="1" t="s">
        <v>272</v>
      </c>
      <c r="E21" s="1" t="s">
        <v>134</v>
      </c>
      <c r="F21" s="1" t="s">
        <v>143</v>
      </c>
      <c r="G21" s="1" t="s">
        <v>273</v>
      </c>
      <c r="H21" s="2">
        <v>2010</v>
      </c>
      <c r="I21" s="1" t="s">
        <v>243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131</v>
      </c>
      <c r="B22" s="1" t="s">
        <v>240</v>
      </c>
      <c r="C22" s="1" t="s">
        <v>165</v>
      </c>
      <c r="D22" s="1" t="s">
        <v>173</v>
      </c>
      <c r="E22" s="1" t="s">
        <v>274</v>
      </c>
      <c r="F22" s="1" t="s">
        <v>152</v>
      </c>
      <c r="G22" s="1"/>
      <c r="H22" s="2">
        <v>2007</v>
      </c>
      <c r="I22" s="1" t="s">
        <v>148</v>
      </c>
      <c r="J22" s="3">
        <v>36</v>
      </c>
      <c r="K22" s="1" t="s">
        <v>138</v>
      </c>
      <c r="L22" s="86">
        <v>0</v>
      </c>
    </row>
    <row r="23" spans="1:12" x14ac:dyDescent="0.2">
      <c r="A23" s="1" t="s">
        <v>131</v>
      </c>
      <c r="B23" s="1" t="s">
        <v>240</v>
      </c>
      <c r="C23" s="1" t="s">
        <v>165</v>
      </c>
      <c r="D23" s="1" t="s">
        <v>275</v>
      </c>
      <c r="E23" s="1" t="s">
        <v>143</v>
      </c>
      <c r="F23" s="1"/>
      <c r="G23" s="1"/>
      <c r="H23" s="2">
        <v>2017</v>
      </c>
      <c r="I23" s="1" t="s">
        <v>148</v>
      </c>
      <c r="J23" s="3">
        <v>2</v>
      </c>
      <c r="K23" s="1" t="s">
        <v>138</v>
      </c>
      <c r="L23" s="86">
        <v>0</v>
      </c>
    </row>
    <row r="24" spans="1:12" x14ac:dyDescent="0.2">
      <c r="A24" s="1" t="s">
        <v>131</v>
      </c>
      <c r="B24" s="1" t="s">
        <v>240</v>
      </c>
      <c r="C24" s="1" t="s">
        <v>175</v>
      </c>
      <c r="D24" s="1" t="s">
        <v>276</v>
      </c>
      <c r="E24" s="1" t="s">
        <v>277</v>
      </c>
      <c r="F24" s="1" t="s">
        <v>278</v>
      </c>
      <c r="G24" s="1"/>
      <c r="H24" s="2">
        <v>2024</v>
      </c>
      <c r="I24" s="1" t="s">
        <v>148</v>
      </c>
      <c r="J24" s="3">
        <v>11</v>
      </c>
      <c r="K24" s="1" t="s">
        <v>138</v>
      </c>
      <c r="L24" s="86">
        <v>0</v>
      </c>
    </row>
    <row r="25" spans="1:12" x14ac:dyDescent="0.2">
      <c r="A25" s="1" t="s">
        <v>131</v>
      </c>
      <c r="B25" s="1" t="s">
        <v>240</v>
      </c>
      <c r="C25" s="1" t="s">
        <v>279</v>
      </c>
      <c r="D25" s="1" t="s">
        <v>280</v>
      </c>
      <c r="E25" s="1" t="s">
        <v>281</v>
      </c>
      <c r="F25" s="1" t="s">
        <v>143</v>
      </c>
      <c r="G25" s="1" t="s">
        <v>282</v>
      </c>
      <c r="H25" s="2">
        <v>2024</v>
      </c>
      <c r="I25" s="1" t="s">
        <v>283</v>
      </c>
      <c r="J25" s="3">
        <v>22</v>
      </c>
      <c r="K25" s="1" t="s">
        <v>138</v>
      </c>
      <c r="L25" s="86">
        <v>0</v>
      </c>
    </row>
    <row r="26" spans="1:12" x14ac:dyDescent="0.2">
      <c r="A26" s="1" t="s">
        <v>131</v>
      </c>
      <c r="B26" s="1" t="s">
        <v>240</v>
      </c>
      <c r="C26" s="1" t="s">
        <v>192</v>
      </c>
      <c r="D26" s="1" t="s">
        <v>284</v>
      </c>
      <c r="E26" s="1" t="s">
        <v>285</v>
      </c>
      <c r="F26" s="1" t="s">
        <v>286</v>
      </c>
      <c r="G26" s="1"/>
      <c r="H26" s="2">
        <v>2021</v>
      </c>
      <c r="I26" s="1" t="s">
        <v>243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131</v>
      </c>
      <c r="B27" s="1" t="s">
        <v>240</v>
      </c>
      <c r="C27" s="1" t="s">
        <v>192</v>
      </c>
      <c r="D27" s="1" t="s">
        <v>287</v>
      </c>
      <c r="E27" s="1" t="s">
        <v>288</v>
      </c>
      <c r="F27" s="1" t="s">
        <v>289</v>
      </c>
      <c r="G27" s="1"/>
      <c r="H27" s="2">
        <v>2021</v>
      </c>
      <c r="I27" s="1" t="s">
        <v>243</v>
      </c>
      <c r="J27" s="3">
        <v>1</v>
      </c>
      <c r="K27" s="1" t="s">
        <v>138</v>
      </c>
      <c r="L27" s="86">
        <v>0</v>
      </c>
    </row>
    <row r="28" spans="1:12" x14ac:dyDescent="0.2">
      <c r="A28" s="114" t="s">
        <v>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6">
        <f>SUM(L2:L27)</f>
        <v>0</v>
      </c>
    </row>
  </sheetData>
  <mergeCells count="1">
    <mergeCell ref="A28:K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C28D-8954-49FF-99AC-DA39B0348BEE}">
  <dimension ref="A1:L57"/>
  <sheetViews>
    <sheetView topLeftCell="A27" workbookViewId="0">
      <selection activeCell="L57" sqref="L57"/>
    </sheetView>
  </sheetViews>
  <sheetFormatPr baseColWidth="10" defaultColWidth="8.83203125" defaultRowHeight="15" x14ac:dyDescent="0.2"/>
  <cols>
    <col min="1" max="1" width="13" bestFit="1" customWidth="1"/>
    <col min="2" max="2" width="15.1640625" bestFit="1" customWidth="1"/>
    <col min="3" max="3" width="19.6640625" bestFit="1" customWidth="1"/>
    <col min="4" max="4" width="43.6640625" bestFit="1" customWidth="1"/>
    <col min="5" max="5" width="9" customWidth="1"/>
    <col min="6" max="6" width="19.33203125" bestFit="1" customWidth="1"/>
    <col min="9" max="9" width="19.6640625" bestFit="1" customWidth="1"/>
    <col min="12" max="12" width="10.6640625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7" t="s">
        <v>61</v>
      </c>
      <c r="B2" s="7" t="s">
        <v>62</v>
      </c>
      <c r="C2" s="7" t="s">
        <v>132</v>
      </c>
      <c r="D2" s="7" t="s">
        <v>290</v>
      </c>
      <c r="E2" s="7" t="s">
        <v>291</v>
      </c>
      <c r="F2" s="7" t="s">
        <v>143</v>
      </c>
      <c r="G2" s="7" t="s">
        <v>143</v>
      </c>
      <c r="H2" s="8">
        <v>2014</v>
      </c>
      <c r="I2" s="7" t="s">
        <v>292</v>
      </c>
      <c r="J2" s="9">
        <v>1</v>
      </c>
      <c r="K2" s="7" t="s">
        <v>138</v>
      </c>
      <c r="L2" s="86">
        <v>0</v>
      </c>
    </row>
    <row r="3" spans="1:12" x14ac:dyDescent="0.2">
      <c r="A3" s="7" t="s">
        <v>61</v>
      </c>
      <c r="B3" s="7" t="s">
        <v>62</v>
      </c>
      <c r="C3" s="7" t="s">
        <v>132</v>
      </c>
      <c r="D3" s="7" t="s">
        <v>196</v>
      </c>
      <c r="E3" s="7" t="s">
        <v>293</v>
      </c>
      <c r="F3" s="7" t="s">
        <v>294</v>
      </c>
      <c r="G3" s="7" t="s">
        <v>295</v>
      </c>
      <c r="H3" s="8">
        <v>2014</v>
      </c>
      <c r="I3" s="7" t="s">
        <v>292</v>
      </c>
      <c r="J3" s="9">
        <v>1</v>
      </c>
      <c r="K3" s="7" t="s">
        <v>138</v>
      </c>
      <c r="L3" s="86">
        <v>0</v>
      </c>
    </row>
    <row r="4" spans="1:12" x14ac:dyDescent="0.2">
      <c r="A4" s="7" t="s">
        <v>61</v>
      </c>
      <c r="B4" s="7" t="s">
        <v>62</v>
      </c>
      <c r="C4" s="7" t="s">
        <v>132</v>
      </c>
      <c r="D4" s="7" t="s">
        <v>296</v>
      </c>
      <c r="E4" s="7" t="s">
        <v>134</v>
      </c>
      <c r="F4" s="7" t="s">
        <v>297</v>
      </c>
      <c r="G4" s="7" t="s">
        <v>298</v>
      </c>
      <c r="H4" s="8">
        <v>2016</v>
      </c>
      <c r="I4" s="7" t="s">
        <v>299</v>
      </c>
      <c r="J4" s="9">
        <v>1</v>
      </c>
      <c r="K4" s="7" t="s">
        <v>138</v>
      </c>
      <c r="L4" s="86">
        <v>0</v>
      </c>
    </row>
    <row r="5" spans="1:12" x14ac:dyDescent="0.2">
      <c r="A5" s="7" t="s">
        <v>61</v>
      </c>
      <c r="B5" s="7" t="s">
        <v>62</v>
      </c>
      <c r="C5" s="7" t="s">
        <v>132</v>
      </c>
      <c r="D5" s="7" t="s">
        <v>300</v>
      </c>
      <c r="E5" s="7" t="s">
        <v>134</v>
      </c>
      <c r="F5" s="7" t="s">
        <v>297</v>
      </c>
      <c r="G5" s="7" t="s">
        <v>298</v>
      </c>
      <c r="H5" s="8">
        <v>2016</v>
      </c>
      <c r="I5" s="7" t="s">
        <v>299</v>
      </c>
      <c r="J5" s="9">
        <v>1</v>
      </c>
      <c r="K5" s="7" t="s">
        <v>138</v>
      </c>
      <c r="L5" s="86">
        <v>0</v>
      </c>
    </row>
    <row r="6" spans="1:12" x14ac:dyDescent="0.2">
      <c r="A6" s="7" t="s">
        <v>61</v>
      </c>
      <c r="B6" s="7" t="s">
        <v>62</v>
      </c>
      <c r="C6" s="7" t="s">
        <v>132</v>
      </c>
      <c r="D6" s="7" t="s">
        <v>301</v>
      </c>
      <c r="E6" s="7" t="s">
        <v>134</v>
      </c>
      <c r="F6" s="7" t="s">
        <v>297</v>
      </c>
      <c r="G6" s="7" t="s">
        <v>298</v>
      </c>
      <c r="H6" s="8">
        <v>2016</v>
      </c>
      <c r="I6" s="7" t="s">
        <v>302</v>
      </c>
      <c r="J6" s="9">
        <v>1</v>
      </c>
      <c r="K6" s="7" t="s">
        <v>138</v>
      </c>
      <c r="L6" s="86">
        <v>0</v>
      </c>
    </row>
    <row r="7" spans="1:12" x14ac:dyDescent="0.2">
      <c r="A7" s="7" t="s">
        <v>61</v>
      </c>
      <c r="B7" s="7" t="s">
        <v>62</v>
      </c>
      <c r="C7" s="7" t="s">
        <v>132</v>
      </c>
      <c r="D7" s="7" t="s">
        <v>303</v>
      </c>
      <c r="E7" s="7" t="s">
        <v>134</v>
      </c>
      <c r="F7" s="7" t="s">
        <v>297</v>
      </c>
      <c r="G7" s="7" t="s">
        <v>298</v>
      </c>
      <c r="H7" s="8">
        <v>2016</v>
      </c>
      <c r="I7" s="7" t="s">
        <v>299</v>
      </c>
      <c r="J7" s="9">
        <v>1</v>
      </c>
      <c r="K7" s="7" t="s">
        <v>138</v>
      </c>
      <c r="L7" s="86">
        <v>0</v>
      </c>
    </row>
    <row r="8" spans="1:12" x14ac:dyDescent="0.2">
      <c r="A8" s="7" t="s">
        <v>61</v>
      </c>
      <c r="B8" s="7" t="s">
        <v>62</v>
      </c>
      <c r="C8" s="7" t="s">
        <v>132</v>
      </c>
      <c r="D8" s="7" t="s">
        <v>304</v>
      </c>
      <c r="E8" s="7" t="s">
        <v>293</v>
      </c>
      <c r="F8" s="7" t="s">
        <v>305</v>
      </c>
      <c r="G8" s="7" t="s">
        <v>306</v>
      </c>
      <c r="H8" s="8">
        <v>2015</v>
      </c>
      <c r="I8" s="7" t="s">
        <v>302</v>
      </c>
      <c r="J8" s="9">
        <v>1</v>
      </c>
      <c r="K8" s="7" t="s">
        <v>138</v>
      </c>
      <c r="L8" s="86">
        <v>0</v>
      </c>
    </row>
    <row r="9" spans="1:12" x14ac:dyDescent="0.2">
      <c r="A9" s="1" t="s">
        <v>61</v>
      </c>
      <c r="B9" s="1" t="s">
        <v>62</v>
      </c>
      <c r="C9" s="1" t="s">
        <v>132</v>
      </c>
      <c r="D9" s="1" t="s">
        <v>307</v>
      </c>
      <c r="E9" s="1" t="s">
        <v>308</v>
      </c>
      <c r="F9" s="1" t="s">
        <v>309</v>
      </c>
      <c r="G9" s="1" t="s">
        <v>310</v>
      </c>
      <c r="H9" s="2">
        <v>2024</v>
      </c>
      <c r="I9" s="1" t="s">
        <v>180</v>
      </c>
      <c r="J9" s="3">
        <v>8</v>
      </c>
      <c r="K9" s="1" t="s">
        <v>138</v>
      </c>
      <c r="L9" s="86">
        <v>0</v>
      </c>
    </row>
    <row r="10" spans="1:12" x14ac:dyDescent="0.2">
      <c r="A10" s="1" t="s">
        <v>61</v>
      </c>
      <c r="B10" s="1" t="s">
        <v>62</v>
      </c>
      <c r="C10" s="1" t="s">
        <v>144</v>
      </c>
      <c r="D10" s="1" t="s">
        <v>150</v>
      </c>
      <c r="E10" s="1" t="s">
        <v>143</v>
      </c>
      <c r="F10" s="1" t="s">
        <v>152</v>
      </c>
      <c r="G10" s="1"/>
      <c r="H10" s="2">
        <v>2016</v>
      </c>
      <c r="I10" s="1" t="s">
        <v>148</v>
      </c>
      <c r="J10" s="3">
        <v>1</v>
      </c>
      <c r="K10" s="1" t="s">
        <v>153</v>
      </c>
      <c r="L10" s="86">
        <v>0</v>
      </c>
    </row>
    <row r="11" spans="1:12" x14ac:dyDescent="0.2">
      <c r="A11" s="1" t="s">
        <v>61</v>
      </c>
      <c r="B11" s="1" t="s">
        <v>62</v>
      </c>
      <c r="C11" s="1" t="s">
        <v>144</v>
      </c>
      <c r="D11" s="1" t="s">
        <v>154</v>
      </c>
      <c r="E11" s="1"/>
      <c r="F11" s="1"/>
      <c r="G11" s="1"/>
      <c r="H11" s="2">
        <v>2016</v>
      </c>
      <c r="I11" s="1" t="s">
        <v>148</v>
      </c>
      <c r="J11" s="3">
        <v>1</v>
      </c>
      <c r="K11" s="1" t="s">
        <v>153</v>
      </c>
      <c r="L11" s="86">
        <v>0</v>
      </c>
    </row>
    <row r="12" spans="1:12" x14ac:dyDescent="0.2">
      <c r="A12" s="1" t="s">
        <v>61</v>
      </c>
      <c r="B12" s="1" t="s">
        <v>62</v>
      </c>
      <c r="C12" s="1" t="s">
        <v>144</v>
      </c>
      <c r="D12" s="1" t="s">
        <v>311</v>
      </c>
      <c r="E12" s="1" t="s">
        <v>265</v>
      </c>
      <c r="F12" s="1" t="s">
        <v>312</v>
      </c>
      <c r="G12" s="1" t="s">
        <v>313</v>
      </c>
      <c r="H12" s="2">
        <v>2024</v>
      </c>
      <c r="I12" s="1" t="s">
        <v>314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61</v>
      </c>
      <c r="B13" s="1" t="s">
        <v>62</v>
      </c>
      <c r="C13" s="1" t="s">
        <v>144</v>
      </c>
      <c r="D13" s="1" t="s">
        <v>156</v>
      </c>
      <c r="E13" s="1" t="s">
        <v>157</v>
      </c>
      <c r="F13" s="1" t="s">
        <v>315</v>
      </c>
      <c r="G13" s="1" t="s">
        <v>316</v>
      </c>
      <c r="H13" s="2">
        <v>2011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61</v>
      </c>
      <c r="B14" s="1" t="s">
        <v>62</v>
      </c>
      <c r="C14" s="1" t="s">
        <v>161</v>
      </c>
      <c r="D14" s="1" t="s">
        <v>201</v>
      </c>
      <c r="E14" s="1" t="s">
        <v>230</v>
      </c>
      <c r="F14" s="1" t="s">
        <v>317</v>
      </c>
      <c r="G14" s="1"/>
      <c r="H14" s="2">
        <v>1991</v>
      </c>
      <c r="I14" s="1" t="s">
        <v>318</v>
      </c>
      <c r="J14" s="3">
        <v>1</v>
      </c>
      <c r="K14" s="1" t="s">
        <v>153</v>
      </c>
      <c r="L14" s="86">
        <v>0</v>
      </c>
    </row>
    <row r="15" spans="1:12" x14ac:dyDescent="0.2">
      <c r="A15" s="1" t="s">
        <v>61</v>
      </c>
      <c r="B15" s="1" t="s">
        <v>62</v>
      </c>
      <c r="C15" s="1" t="s">
        <v>205</v>
      </c>
      <c r="D15" s="1" t="s">
        <v>319</v>
      </c>
      <c r="E15" s="1" t="s">
        <v>320</v>
      </c>
      <c r="F15" s="1" t="s">
        <v>143</v>
      </c>
      <c r="G15" s="1" t="s">
        <v>143</v>
      </c>
      <c r="H15" s="2">
        <v>2014</v>
      </c>
      <c r="I15" s="1" t="s">
        <v>180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61</v>
      </c>
      <c r="B16" s="1" t="s">
        <v>62</v>
      </c>
      <c r="C16" s="1" t="s">
        <v>205</v>
      </c>
      <c r="D16" s="1" t="s">
        <v>321</v>
      </c>
      <c r="E16" s="1" t="s">
        <v>143</v>
      </c>
      <c r="F16" s="1" t="s">
        <v>282</v>
      </c>
      <c r="G16" s="1" t="s">
        <v>322</v>
      </c>
      <c r="H16" s="2">
        <v>2014</v>
      </c>
      <c r="I16" s="1" t="s">
        <v>292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61</v>
      </c>
      <c r="B17" s="1" t="s">
        <v>62</v>
      </c>
      <c r="C17" s="1" t="s">
        <v>165</v>
      </c>
      <c r="D17" s="1" t="s">
        <v>323</v>
      </c>
      <c r="E17" s="1" t="s">
        <v>134</v>
      </c>
      <c r="F17" s="1" t="s">
        <v>324</v>
      </c>
      <c r="G17" s="1" t="s">
        <v>325</v>
      </c>
      <c r="H17" s="2">
        <v>2014</v>
      </c>
      <c r="I17" s="1" t="s">
        <v>292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61</v>
      </c>
      <c r="B18" s="1" t="s">
        <v>62</v>
      </c>
      <c r="C18" s="1" t="s">
        <v>165</v>
      </c>
      <c r="D18" s="1" t="s">
        <v>326</v>
      </c>
      <c r="E18" s="1" t="s">
        <v>327</v>
      </c>
      <c r="F18" s="1" t="s">
        <v>328</v>
      </c>
      <c r="G18" s="1" t="s">
        <v>329</v>
      </c>
      <c r="H18" s="2">
        <v>2024</v>
      </c>
      <c r="I18" s="1" t="s">
        <v>302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61</v>
      </c>
      <c r="B19" s="1" t="s">
        <v>62</v>
      </c>
      <c r="C19" s="1" t="s">
        <v>165</v>
      </c>
      <c r="D19" s="1" t="s">
        <v>330</v>
      </c>
      <c r="E19" s="1" t="s">
        <v>168</v>
      </c>
      <c r="F19" s="1" t="s">
        <v>169</v>
      </c>
      <c r="G19" s="1" t="s">
        <v>331</v>
      </c>
      <c r="H19" s="2">
        <v>2014</v>
      </c>
      <c r="I19" s="1" t="s">
        <v>292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61</v>
      </c>
      <c r="B20" s="1" t="s">
        <v>62</v>
      </c>
      <c r="C20" s="1" t="s">
        <v>165</v>
      </c>
      <c r="D20" s="1" t="s">
        <v>167</v>
      </c>
      <c r="E20" s="1" t="s">
        <v>168</v>
      </c>
      <c r="F20" s="1" t="s">
        <v>169</v>
      </c>
      <c r="G20" s="1" t="s">
        <v>332</v>
      </c>
      <c r="H20" s="2">
        <v>2023</v>
      </c>
      <c r="I20" s="1" t="s">
        <v>302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61</v>
      </c>
      <c r="B21" s="1" t="s">
        <v>62</v>
      </c>
      <c r="C21" s="1" t="s">
        <v>165</v>
      </c>
      <c r="D21" s="1" t="s">
        <v>333</v>
      </c>
      <c r="E21" s="1" t="s">
        <v>168</v>
      </c>
      <c r="F21" s="1" t="s">
        <v>169</v>
      </c>
      <c r="G21" s="1" t="s">
        <v>334</v>
      </c>
      <c r="H21" s="2">
        <v>2000</v>
      </c>
      <c r="I21" s="1" t="s">
        <v>299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61</v>
      </c>
      <c r="B22" s="1" t="s">
        <v>62</v>
      </c>
      <c r="C22" s="1" t="s">
        <v>165</v>
      </c>
      <c r="D22" s="1" t="s">
        <v>335</v>
      </c>
      <c r="E22" s="1" t="s">
        <v>265</v>
      </c>
      <c r="F22" s="1" t="s">
        <v>336</v>
      </c>
      <c r="G22" s="1" t="s">
        <v>282</v>
      </c>
      <c r="H22" s="2">
        <v>2024</v>
      </c>
      <c r="I22" s="1" t="s">
        <v>302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61</v>
      </c>
      <c r="B23" s="1" t="s">
        <v>62</v>
      </c>
      <c r="C23" s="1" t="s">
        <v>165</v>
      </c>
      <c r="D23" s="1" t="s">
        <v>337</v>
      </c>
      <c r="E23" s="1" t="s">
        <v>265</v>
      </c>
      <c r="F23" s="1" t="s">
        <v>338</v>
      </c>
      <c r="G23" s="1" t="s">
        <v>282</v>
      </c>
      <c r="H23" s="2">
        <v>2024</v>
      </c>
      <c r="I23" s="1" t="s">
        <v>302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61</v>
      </c>
      <c r="B24" s="1" t="s">
        <v>62</v>
      </c>
      <c r="C24" s="1" t="s">
        <v>165</v>
      </c>
      <c r="D24" s="1" t="s">
        <v>339</v>
      </c>
      <c r="E24" s="1" t="s">
        <v>265</v>
      </c>
      <c r="F24" s="1" t="s">
        <v>338</v>
      </c>
      <c r="G24" s="1" t="s">
        <v>282</v>
      </c>
      <c r="H24" s="2">
        <v>2024</v>
      </c>
      <c r="I24" s="1" t="s">
        <v>299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61</v>
      </c>
      <c r="B25" s="1" t="s">
        <v>62</v>
      </c>
      <c r="C25" s="1" t="s">
        <v>165</v>
      </c>
      <c r="D25" s="1" t="s">
        <v>340</v>
      </c>
      <c r="E25" s="1" t="s">
        <v>265</v>
      </c>
      <c r="F25" s="1" t="s">
        <v>341</v>
      </c>
      <c r="G25" s="1" t="s">
        <v>282</v>
      </c>
      <c r="H25" s="2">
        <v>2023</v>
      </c>
      <c r="I25" s="1" t="s">
        <v>302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61</v>
      </c>
      <c r="B26" s="1" t="s">
        <v>62</v>
      </c>
      <c r="C26" s="1" t="s">
        <v>165</v>
      </c>
      <c r="D26" s="1" t="s">
        <v>342</v>
      </c>
      <c r="E26" s="1" t="s">
        <v>265</v>
      </c>
      <c r="F26" s="1" t="s">
        <v>343</v>
      </c>
      <c r="G26" s="1" t="s">
        <v>282</v>
      </c>
      <c r="H26" s="2">
        <v>2024</v>
      </c>
      <c r="I26" s="1" t="s">
        <v>299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61</v>
      </c>
      <c r="B27" s="1" t="s">
        <v>62</v>
      </c>
      <c r="C27" s="1" t="s">
        <v>165</v>
      </c>
      <c r="D27" s="1" t="s">
        <v>344</v>
      </c>
      <c r="E27" s="1" t="s">
        <v>265</v>
      </c>
      <c r="F27" s="1" t="s">
        <v>341</v>
      </c>
      <c r="G27" s="1" t="s">
        <v>282</v>
      </c>
      <c r="H27" s="2">
        <v>2024</v>
      </c>
      <c r="I27" s="1" t="s">
        <v>302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61</v>
      </c>
      <c r="B28" s="1" t="s">
        <v>62</v>
      </c>
      <c r="C28" s="1" t="s">
        <v>165</v>
      </c>
      <c r="D28" s="1" t="s">
        <v>345</v>
      </c>
      <c r="E28" s="1" t="s">
        <v>268</v>
      </c>
      <c r="F28" s="1" t="s">
        <v>346</v>
      </c>
      <c r="G28" s="1" t="s">
        <v>282</v>
      </c>
      <c r="H28" s="2">
        <v>2024</v>
      </c>
      <c r="I28" s="1" t="s">
        <v>299</v>
      </c>
      <c r="J28" s="3">
        <v>2</v>
      </c>
      <c r="K28" s="1" t="s">
        <v>138</v>
      </c>
      <c r="L28" s="86">
        <v>0</v>
      </c>
    </row>
    <row r="29" spans="1:12" x14ac:dyDescent="0.2">
      <c r="A29" s="1" t="s">
        <v>61</v>
      </c>
      <c r="B29" s="1" t="s">
        <v>62</v>
      </c>
      <c r="C29" s="1" t="s">
        <v>165</v>
      </c>
      <c r="D29" s="1" t="s">
        <v>345</v>
      </c>
      <c r="E29" s="1" t="s">
        <v>268</v>
      </c>
      <c r="F29" s="1" t="s">
        <v>346</v>
      </c>
      <c r="G29" s="1" t="s">
        <v>282</v>
      </c>
      <c r="H29" s="2">
        <v>2024</v>
      </c>
      <c r="I29" s="1" t="s">
        <v>302</v>
      </c>
      <c r="J29" s="3">
        <v>5</v>
      </c>
      <c r="K29" s="1" t="s">
        <v>138</v>
      </c>
      <c r="L29" s="86">
        <v>0</v>
      </c>
    </row>
    <row r="30" spans="1:12" x14ac:dyDescent="0.2">
      <c r="A30" s="1" t="s">
        <v>61</v>
      </c>
      <c r="B30" s="1" t="s">
        <v>62</v>
      </c>
      <c r="C30" s="1" t="s">
        <v>165</v>
      </c>
      <c r="D30" s="1" t="s">
        <v>347</v>
      </c>
      <c r="E30" s="1" t="s">
        <v>143</v>
      </c>
      <c r="F30" s="1" t="s">
        <v>348</v>
      </c>
      <c r="G30" s="1" t="s">
        <v>349</v>
      </c>
      <c r="H30" s="2">
        <v>1991</v>
      </c>
      <c r="I30" s="1" t="s">
        <v>299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61</v>
      </c>
      <c r="B31" s="1" t="s">
        <v>62</v>
      </c>
      <c r="C31" s="1" t="s">
        <v>165</v>
      </c>
      <c r="D31" s="1" t="s">
        <v>347</v>
      </c>
      <c r="E31" s="1" t="s">
        <v>143</v>
      </c>
      <c r="F31" s="1" t="s">
        <v>348</v>
      </c>
      <c r="G31" s="1" t="s">
        <v>349</v>
      </c>
      <c r="H31" s="2">
        <v>1991</v>
      </c>
      <c r="I31" s="1" t="s">
        <v>302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61</v>
      </c>
      <c r="B32" s="1" t="s">
        <v>62</v>
      </c>
      <c r="C32" s="1" t="s">
        <v>165</v>
      </c>
      <c r="D32" s="1" t="s">
        <v>214</v>
      </c>
      <c r="E32" s="1" t="s">
        <v>152</v>
      </c>
      <c r="F32" s="1" t="s">
        <v>350</v>
      </c>
      <c r="G32" s="1"/>
      <c r="H32" s="2">
        <v>2014</v>
      </c>
      <c r="I32" s="1" t="s">
        <v>200</v>
      </c>
      <c r="J32" s="3">
        <v>60</v>
      </c>
      <c r="K32" s="1" t="s">
        <v>138</v>
      </c>
      <c r="L32" s="86">
        <v>0</v>
      </c>
    </row>
    <row r="33" spans="1:12" x14ac:dyDescent="0.2">
      <c r="A33" s="1" t="s">
        <v>61</v>
      </c>
      <c r="B33" s="1" t="s">
        <v>62</v>
      </c>
      <c r="C33" s="1" t="s">
        <v>165</v>
      </c>
      <c r="D33" s="1" t="s">
        <v>214</v>
      </c>
      <c r="E33" s="1" t="s">
        <v>152</v>
      </c>
      <c r="F33" s="1" t="s">
        <v>350</v>
      </c>
      <c r="G33" s="1"/>
      <c r="H33" s="2">
        <v>2014</v>
      </c>
      <c r="I33" s="1" t="s">
        <v>160</v>
      </c>
      <c r="J33" s="3">
        <v>25</v>
      </c>
      <c r="K33" s="1" t="s">
        <v>138</v>
      </c>
      <c r="L33" s="86">
        <v>0</v>
      </c>
    </row>
    <row r="34" spans="1:12" x14ac:dyDescent="0.2">
      <c r="A34" s="1" t="s">
        <v>61</v>
      </c>
      <c r="B34" s="1" t="s">
        <v>62</v>
      </c>
      <c r="C34" s="1" t="s">
        <v>165</v>
      </c>
      <c r="D34" s="1" t="s">
        <v>214</v>
      </c>
      <c r="E34" s="1" t="s">
        <v>152</v>
      </c>
      <c r="F34" s="1" t="s">
        <v>350</v>
      </c>
      <c r="G34" s="1"/>
      <c r="H34" s="2">
        <v>2014</v>
      </c>
      <c r="I34" s="1" t="s">
        <v>351</v>
      </c>
      <c r="J34" s="3">
        <v>62</v>
      </c>
      <c r="K34" s="1" t="s">
        <v>138</v>
      </c>
      <c r="L34" s="86">
        <v>0</v>
      </c>
    </row>
    <row r="35" spans="1:12" x14ac:dyDescent="0.2">
      <c r="A35" s="1" t="s">
        <v>61</v>
      </c>
      <c r="B35" s="1" t="s">
        <v>62</v>
      </c>
      <c r="C35" s="1" t="s">
        <v>165</v>
      </c>
      <c r="D35" s="1" t="s">
        <v>352</v>
      </c>
      <c r="E35" s="1" t="s">
        <v>143</v>
      </c>
      <c r="F35" s="1" t="s">
        <v>282</v>
      </c>
      <c r="G35" s="1" t="s">
        <v>322</v>
      </c>
      <c r="H35" s="2">
        <v>2014</v>
      </c>
      <c r="I35" s="1" t="s">
        <v>292</v>
      </c>
      <c r="J35" s="3">
        <v>1</v>
      </c>
      <c r="K35" s="1" t="s">
        <v>153</v>
      </c>
      <c r="L35" s="86">
        <v>0</v>
      </c>
    </row>
    <row r="36" spans="1:12" x14ac:dyDescent="0.2">
      <c r="A36" s="1" t="s">
        <v>61</v>
      </c>
      <c r="B36" s="1" t="s">
        <v>62</v>
      </c>
      <c r="C36" s="1" t="s">
        <v>175</v>
      </c>
      <c r="D36" s="1" t="s">
        <v>353</v>
      </c>
      <c r="E36" s="1" t="s">
        <v>143</v>
      </c>
      <c r="F36" s="1" t="s">
        <v>143</v>
      </c>
      <c r="G36" s="1" t="s">
        <v>143</v>
      </c>
      <c r="H36" s="2">
        <v>2014</v>
      </c>
      <c r="I36" s="1" t="s">
        <v>292</v>
      </c>
      <c r="J36" s="3">
        <v>1</v>
      </c>
      <c r="K36" s="1" t="s">
        <v>138</v>
      </c>
      <c r="L36" s="86">
        <v>0</v>
      </c>
    </row>
    <row r="37" spans="1:12" x14ac:dyDescent="0.2">
      <c r="A37" s="1" t="s">
        <v>61</v>
      </c>
      <c r="B37" s="1" t="s">
        <v>62</v>
      </c>
      <c r="C37" s="1" t="s">
        <v>175</v>
      </c>
      <c r="D37" s="1" t="s">
        <v>354</v>
      </c>
      <c r="E37" s="1" t="s">
        <v>143</v>
      </c>
      <c r="F37" s="1" t="s">
        <v>143</v>
      </c>
      <c r="G37" s="1" t="s">
        <v>282</v>
      </c>
      <c r="H37" s="2">
        <v>2014</v>
      </c>
      <c r="I37" s="1" t="s">
        <v>292</v>
      </c>
      <c r="J37" s="3">
        <v>3</v>
      </c>
      <c r="K37" s="1" t="s">
        <v>138</v>
      </c>
      <c r="L37" s="86">
        <v>0</v>
      </c>
    </row>
    <row r="38" spans="1:12" x14ac:dyDescent="0.2">
      <c r="A38" s="1" t="s">
        <v>61</v>
      </c>
      <c r="B38" s="1" t="s">
        <v>62</v>
      </c>
      <c r="C38" s="1" t="s">
        <v>175</v>
      </c>
      <c r="D38" s="1" t="s">
        <v>355</v>
      </c>
      <c r="E38" s="1" t="s">
        <v>356</v>
      </c>
      <c r="F38" s="1" t="s">
        <v>357</v>
      </c>
      <c r="G38" s="1" t="s">
        <v>282</v>
      </c>
      <c r="H38" s="2">
        <v>1991</v>
      </c>
      <c r="I38" s="1" t="s">
        <v>180</v>
      </c>
      <c r="J38" s="3">
        <v>1</v>
      </c>
      <c r="K38" s="1" t="s">
        <v>138</v>
      </c>
      <c r="L38" s="86">
        <v>0</v>
      </c>
    </row>
    <row r="39" spans="1:12" x14ac:dyDescent="0.2">
      <c r="A39" s="1" t="s">
        <v>61</v>
      </c>
      <c r="B39" s="1" t="s">
        <v>62</v>
      </c>
      <c r="C39" s="1" t="s">
        <v>175</v>
      </c>
      <c r="D39" s="1" t="s">
        <v>355</v>
      </c>
      <c r="E39" s="1" t="s">
        <v>356</v>
      </c>
      <c r="F39" s="1" t="s">
        <v>358</v>
      </c>
      <c r="G39" s="1" t="s">
        <v>282</v>
      </c>
      <c r="H39" s="2">
        <v>2024</v>
      </c>
      <c r="I39" s="1" t="s">
        <v>180</v>
      </c>
      <c r="J39" s="3">
        <v>2</v>
      </c>
      <c r="K39" s="1" t="s">
        <v>138</v>
      </c>
      <c r="L39" s="86">
        <v>0</v>
      </c>
    </row>
    <row r="40" spans="1:12" x14ac:dyDescent="0.2">
      <c r="A40" s="1" t="s">
        <v>61</v>
      </c>
      <c r="B40" s="1" t="s">
        <v>62</v>
      </c>
      <c r="C40" s="1" t="s">
        <v>175</v>
      </c>
      <c r="D40" s="1" t="s">
        <v>355</v>
      </c>
      <c r="E40" s="1" t="s">
        <v>356</v>
      </c>
      <c r="F40" s="1" t="s">
        <v>359</v>
      </c>
      <c r="G40" s="1" t="s">
        <v>282</v>
      </c>
      <c r="H40" s="2">
        <v>2024</v>
      </c>
      <c r="I40" s="1" t="s">
        <v>180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61</v>
      </c>
      <c r="B41" s="1" t="s">
        <v>62</v>
      </c>
      <c r="C41" s="1" t="s">
        <v>175</v>
      </c>
      <c r="D41" s="1" t="s">
        <v>355</v>
      </c>
      <c r="E41" s="1" t="s">
        <v>356</v>
      </c>
      <c r="F41" s="1" t="s">
        <v>357</v>
      </c>
      <c r="G41" s="1" t="s">
        <v>282</v>
      </c>
      <c r="H41" s="2">
        <v>2024</v>
      </c>
      <c r="I41" s="1" t="s">
        <v>180</v>
      </c>
      <c r="J41" s="3">
        <v>1</v>
      </c>
      <c r="K41" s="1" t="s">
        <v>138</v>
      </c>
      <c r="L41" s="86">
        <v>0</v>
      </c>
    </row>
    <row r="42" spans="1:12" x14ac:dyDescent="0.2">
      <c r="A42" s="1" t="s">
        <v>61</v>
      </c>
      <c r="B42" s="1" t="s">
        <v>62</v>
      </c>
      <c r="C42" s="1" t="s">
        <v>175</v>
      </c>
      <c r="D42" s="1" t="s">
        <v>360</v>
      </c>
      <c r="E42" s="1" t="s">
        <v>361</v>
      </c>
      <c r="F42" s="1" t="s">
        <v>362</v>
      </c>
      <c r="G42" s="1" t="s">
        <v>363</v>
      </c>
      <c r="H42" s="2">
        <v>2005</v>
      </c>
      <c r="I42" s="1" t="s">
        <v>180</v>
      </c>
      <c r="J42" s="3">
        <v>2</v>
      </c>
      <c r="K42" s="1" t="s">
        <v>138</v>
      </c>
      <c r="L42" s="86">
        <v>0</v>
      </c>
    </row>
    <row r="43" spans="1:12" x14ac:dyDescent="0.2">
      <c r="A43" s="1" t="s">
        <v>61</v>
      </c>
      <c r="B43" s="1" t="s">
        <v>62</v>
      </c>
      <c r="C43" s="1" t="s">
        <v>175</v>
      </c>
      <c r="D43" s="1" t="s">
        <v>364</v>
      </c>
      <c r="E43" s="1" t="s">
        <v>291</v>
      </c>
      <c r="F43" s="1" t="s">
        <v>365</v>
      </c>
      <c r="G43" s="1" t="s">
        <v>366</v>
      </c>
      <c r="H43" s="2">
        <v>2014</v>
      </c>
      <c r="I43" s="1" t="s">
        <v>292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61</v>
      </c>
      <c r="B44" s="1" t="s">
        <v>62</v>
      </c>
      <c r="C44" s="1" t="s">
        <v>175</v>
      </c>
      <c r="D44" s="1" t="s">
        <v>367</v>
      </c>
      <c r="E44" s="1" t="s">
        <v>143</v>
      </c>
      <c r="F44" s="1" t="s">
        <v>368</v>
      </c>
      <c r="G44" s="1" t="s">
        <v>282</v>
      </c>
      <c r="H44" s="2">
        <v>2024</v>
      </c>
      <c r="I44" s="1" t="s">
        <v>160</v>
      </c>
      <c r="J44" s="3">
        <v>80</v>
      </c>
      <c r="K44" s="1" t="s">
        <v>149</v>
      </c>
      <c r="L44" s="86">
        <v>0</v>
      </c>
    </row>
    <row r="45" spans="1:12" x14ac:dyDescent="0.2">
      <c r="A45" s="1" t="s">
        <v>61</v>
      </c>
      <c r="B45" s="1" t="s">
        <v>62</v>
      </c>
      <c r="C45" s="1" t="s">
        <v>175</v>
      </c>
      <c r="D45" s="1" t="s">
        <v>369</v>
      </c>
      <c r="E45" s="1" t="s">
        <v>370</v>
      </c>
      <c r="F45" s="1" t="s">
        <v>371</v>
      </c>
      <c r="G45" s="1" t="s">
        <v>372</v>
      </c>
      <c r="H45" s="2">
        <v>2024</v>
      </c>
      <c r="I45" s="1" t="s">
        <v>180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61</v>
      </c>
      <c r="B46" s="1" t="s">
        <v>62</v>
      </c>
      <c r="C46" s="1" t="s">
        <v>175</v>
      </c>
      <c r="D46" s="1" t="s">
        <v>369</v>
      </c>
      <c r="E46" s="1" t="s">
        <v>370</v>
      </c>
      <c r="F46" s="1" t="s">
        <v>373</v>
      </c>
      <c r="G46" s="1" t="s">
        <v>374</v>
      </c>
      <c r="H46" s="2">
        <v>2024</v>
      </c>
      <c r="I46" s="1" t="s">
        <v>314</v>
      </c>
      <c r="J46" s="3">
        <v>1</v>
      </c>
      <c r="K46" s="1" t="s">
        <v>138</v>
      </c>
      <c r="L46" s="86">
        <v>0</v>
      </c>
    </row>
    <row r="47" spans="1:12" x14ac:dyDescent="0.2">
      <c r="A47" s="1" t="s">
        <v>61</v>
      </c>
      <c r="B47" s="1" t="s">
        <v>62</v>
      </c>
      <c r="C47" s="1" t="s">
        <v>175</v>
      </c>
      <c r="D47" s="1" t="s">
        <v>375</v>
      </c>
      <c r="E47" s="1" t="s">
        <v>143</v>
      </c>
      <c r="F47" s="1" t="s">
        <v>376</v>
      </c>
      <c r="G47" s="1"/>
      <c r="H47" s="2">
        <v>2014</v>
      </c>
      <c r="I47" s="1" t="s">
        <v>160</v>
      </c>
      <c r="J47" s="3">
        <v>5</v>
      </c>
      <c r="K47" s="1" t="s">
        <v>138</v>
      </c>
      <c r="L47" s="86">
        <v>0</v>
      </c>
    </row>
    <row r="48" spans="1:12" x14ac:dyDescent="0.2">
      <c r="A48" s="1" t="s">
        <v>61</v>
      </c>
      <c r="B48" s="1" t="s">
        <v>62</v>
      </c>
      <c r="C48" s="1" t="s">
        <v>175</v>
      </c>
      <c r="D48" s="1" t="s">
        <v>377</v>
      </c>
      <c r="E48" s="1" t="s">
        <v>143</v>
      </c>
      <c r="F48" s="1" t="s">
        <v>376</v>
      </c>
      <c r="G48" s="1" t="s">
        <v>282</v>
      </c>
      <c r="H48" s="2">
        <v>2014</v>
      </c>
      <c r="I48" s="1" t="s">
        <v>200</v>
      </c>
      <c r="J48" s="3">
        <v>47</v>
      </c>
      <c r="K48" s="1" t="s">
        <v>138</v>
      </c>
      <c r="L48" s="86">
        <v>0</v>
      </c>
    </row>
    <row r="49" spans="1:12" x14ac:dyDescent="0.2">
      <c r="A49" s="1" t="s">
        <v>61</v>
      </c>
      <c r="B49" s="1" t="s">
        <v>62</v>
      </c>
      <c r="C49" s="1" t="s">
        <v>175</v>
      </c>
      <c r="D49" s="1" t="s">
        <v>377</v>
      </c>
      <c r="E49" s="1" t="s">
        <v>143</v>
      </c>
      <c r="F49" s="1" t="s">
        <v>376</v>
      </c>
      <c r="G49" s="1" t="s">
        <v>282</v>
      </c>
      <c r="H49" s="2">
        <v>2014</v>
      </c>
      <c r="I49" s="1" t="s">
        <v>351</v>
      </c>
      <c r="J49" s="3">
        <v>36</v>
      </c>
      <c r="K49" s="1" t="s">
        <v>138</v>
      </c>
      <c r="L49" s="86">
        <v>0</v>
      </c>
    </row>
    <row r="50" spans="1:12" x14ac:dyDescent="0.2">
      <c r="A50" s="1" t="s">
        <v>61</v>
      </c>
      <c r="B50" s="1" t="s">
        <v>62</v>
      </c>
      <c r="C50" s="1" t="s">
        <v>175</v>
      </c>
      <c r="D50" s="1" t="s">
        <v>375</v>
      </c>
      <c r="E50" s="1" t="s">
        <v>143</v>
      </c>
      <c r="F50" s="1" t="s">
        <v>376</v>
      </c>
      <c r="G50" s="1"/>
      <c r="H50" s="2">
        <v>2014</v>
      </c>
      <c r="I50" s="1" t="s">
        <v>200</v>
      </c>
      <c r="J50" s="3">
        <v>10</v>
      </c>
      <c r="K50" s="1" t="s">
        <v>138</v>
      </c>
      <c r="L50" s="86">
        <v>0</v>
      </c>
    </row>
    <row r="51" spans="1:12" x14ac:dyDescent="0.2">
      <c r="A51" s="1" t="s">
        <v>61</v>
      </c>
      <c r="B51" s="1" t="s">
        <v>62</v>
      </c>
      <c r="C51" s="1" t="s">
        <v>175</v>
      </c>
      <c r="D51" s="1" t="s">
        <v>375</v>
      </c>
      <c r="E51" s="1" t="s">
        <v>143</v>
      </c>
      <c r="F51" s="1" t="s">
        <v>376</v>
      </c>
      <c r="G51" s="1"/>
      <c r="H51" s="2">
        <v>2014</v>
      </c>
      <c r="I51" s="1" t="s">
        <v>351</v>
      </c>
      <c r="J51" s="3">
        <v>8</v>
      </c>
      <c r="K51" s="1" t="s">
        <v>138</v>
      </c>
      <c r="L51" s="86">
        <v>0</v>
      </c>
    </row>
    <row r="52" spans="1:12" x14ac:dyDescent="0.2">
      <c r="A52" s="1" t="s">
        <v>61</v>
      </c>
      <c r="B52" s="1" t="s">
        <v>62</v>
      </c>
      <c r="C52" s="1" t="s">
        <v>175</v>
      </c>
      <c r="D52" s="1" t="s">
        <v>375</v>
      </c>
      <c r="E52" s="1" t="s">
        <v>143</v>
      </c>
      <c r="F52" s="1" t="s">
        <v>376</v>
      </c>
      <c r="G52" s="1"/>
      <c r="H52" s="2">
        <v>2016</v>
      </c>
      <c r="I52" s="1" t="s">
        <v>292</v>
      </c>
      <c r="J52" s="3">
        <v>5</v>
      </c>
      <c r="K52" s="1" t="s">
        <v>138</v>
      </c>
      <c r="L52" s="86">
        <v>0</v>
      </c>
    </row>
    <row r="53" spans="1:12" x14ac:dyDescent="0.2">
      <c r="A53" s="1" t="s">
        <v>61</v>
      </c>
      <c r="B53" s="1" t="s">
        <v>62</v>
      </c>
      <c r="C53" s="1" t="s">
        <v>175</v>
      </c>
      <c r="D53" s="1" t="s">
        <v>377</v>
      </c>
      <c r="E53" s="1" t="s">
        <v>143</v>
      </c>
      <c r="F53" s="1" t="s">
        <v>376</v>
      </c>
      <c r="G53" s="1" t="s">
        <v>282</v>
      </c>
      <c r="H53" s="2">
        <v>2014</v>
      </c>
      <c r="I53" s="1" t="s">
        <v>160</v>
      </c>
      <c r="J53" s="3">
        <v>11</v>
      </c>
      <c r="K53" s="1" t="s">
        <v>138</v>
      </c>
      <c r="L53" s="86">
        <v>0</v>
      </c>
    </row>
    <row r="54" spans="1:12" x14ac:dyDescent="0.2">
      <c r="A54" s="1" t="s">
        <v>61</v>
      </c>
      <c r="B54" s="1" t="s">
        <v>62</v>
      </c>
      <c r="C54" s="1" t="s">
        <v>192</v>
      </c>
      <c r="D54" s="1" t="s">
        <v>378</v>
      </c>
      <c r="E54" s="1" t="s">
        <v>288</v>
      </c>
      <c r="F54" s="1" t="s">
        <v>379</v>
      </c>
      <c r="G54" s="1" t="s">
        <v>143</v>
      </c>
      <c r="H54" s="2">
        <v>2024</v>
      </c>
      <c r="I54" s="1" t="s">
        <v>302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61</v>
      </c>
      <c r="B55" s="1" t="s">
        <v>62</v>
      </c>
      <c r="C55" s="1" t="s">
        <v>380</v>
      </c>
      <c r="D55" s="1" t="s">
        <v>381</v>
      </c>
      <c r="E55" s="1" t="s">
        <v>143</v>
      </c>
      <c r="F55" s="1" t="s">
        <v>350</v>
      </c>
      <c r="G55" s="1" t="s">
        <v>143</v>
      </c>
      <c r="H55" s="2">
        <v>1991</v>
      </c>
      <c r="I55" s="1" t="s">
        <v>351</v>
      </c>
      <c r="J55" s="3">
        <v>1</v>
      </c>
      <c r="K55" s="1" t="s">
        <v>138</v>
      </c>
      <c r="L55" s="86">
        <v>0</v>
      </c>
    </row>
    <row r="56" spans="1:12" x14ac:dyDescent="0.2">
      <c r="A56" s="1" t="s">
        <v>61</v>
      </c>
      <c r="B56" s="1" t="s">
        <v>62</v>
      </c>
      <c r="C56" s="1" t="s">
        <v>279</v>
      </c>
      <c r="D56" s="1" t="s">
        <v>280</v>
      </c>
      <c r="E56" s="1" t="s">
        <v>281</v>
      </c>
      <c r="F56" s="1" t="s">
        <v>143</v>
      </c>
      <c r="G56" s="1" t="s">
        <v>282</v>
      </c>
      <c r="H56" s="2">
        <v>2024</v>
      </c>
      <c r="I56" s="1" t="s">
        <v>314</v>
      </c>
      <c r="J56" s="3">
        <v>2</v>
      </c>
      <c r="K56" s="1" t="s">
        <v>138</v>
      </c>
      <c r="L56" s="86">
        <v>0</v>
      </c>
    </row>
    <row r="57" spans="1:12" x14ac:dyDescent="0.2">
      <c r="A57" s="114" t="s">
        <v>6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6">
        <f>SUM(L2:L56)</f>
        <v>0</v>
      </c>
    </row>
  </sheetData>
  <mergeCells count="1">
    <mergeCell ref="A57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42A8-1827-4A46-94D7-86D2F1CE0F37}">
  <dimension ref="A1:L101"/>
  <sheetViews>
    <sheetView topLeftCell="B83" workbookViewId="0">
      <selection activeCell="L101" sqref="L101"/>
    </sheetView>
  </sheetViews>
  <sheetFormatPr baseColWidth="10" defaultColWidth="8.83203125" defaultRowHeight="15" x14ac:dyDescent="0.2"/>
  <cols>
    <col min="1" max="1" width="12.33203125" bestFit="1" customWidth="1"/>
    <col min="2" max="2" width="14.33203125" bestFit="1" customWidth="1"/>
    <col min="3" max="3" width="19.6640625" bestFit="1" customWidth="1"/>
    <col min="4" max="4" width="37.5" bestFit="1" customWidth="1"/>
    <col min="5" max="5" width="12.83203125" bestFit="1" customWidth="1"/>
    <col min="6" max="6" width="26.6640625" bestFit="1" customWidth="1"/>
    <col min="7" max="7" width="12.5" bestFit="1" customWidth="1"/>
    <col min="8" max="8" width="7.1640625" bestFit="1" customWidth="1"/>
    <col min="9" max="9" width="17.1640625" bestFit="1" customWidth="1"/>
    <col min="10" max="10" width="8.83203125" bestFit="1" customWidth="1"/>
    <col min="11" max="11" width="6.1640625" bestFit="1" customWidth="1"/>
    <col min="12" max="12" width="10.6640625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7" t="s">
        <v>10</v>
      </c>
      <c r="B2" s="7" t="s">
        <v>11</v>
      </c>
      <c r="C2" s="7" t="s">
        <v>132</v>
      </c>
      <c r="D2" s="7" t="s">
        <v>382</v>
      </c>
      <c r="E2" s="7" t="s">
        <v>134</v>
      </c>
      <c r="F2" s="7" t="s">
        <v>383</v>
      </c>
      <c r="G2" s="7" t="s">
        <v>384</v>
      </c>
      <c r="H2" s="8">
        <v>2016</v>
      </c>
      <c r="I2" s="7" t="s">
        <v>351</v>
      </c>
      <c r="J2" s="9">
        <v>1</v>
      </c>
      <c r="K2" s="7" t="s">
        <v>138</v>
      </c>
      <c r="L2" s="86">
        <v>0</v>
      </c>
    </row>
    <row r="3" spans="1:12" x14ac:dyDescent="0.2">
      <c r="A3" s="7" t="s">
        <v>10</v>
      </c>
      <c r="B3" s="7" t="s">
        <v>11</v>
      </c>
      <c r="C3" s="7" t="s">
        <v>132</v>
      </c>
      <c r="D3" s="7" t="s">
        <v>385</v>
      </c>
      <c r="E3" s="7" t="s">
        <v>134</v>
      </c>
      <c r="F3" s="7" t="s">
        <v>305</v>
      </c>
      <c r="G3" s="7" t="s">
        <v>386</v>
      </c>
      <c r="H3" s="8">
        <v>2016</v>
      </c>
      <c r="I3" s="7" t="s">
        <v>351</v>
      </c>
      <c r="J3" s="9">
        <v>1</v>
      </c>
      <c r="K3" s="7" t="s">
        <v>138</v>
      </c>
      <c r="L3" s="86">
        <v>0</v>
      </c>
    </row>
    <row r="4" spans="1:12" x14ac:dyDescent="0.2">
      <c r="A4" s="7" t="s">
        <v>10</v>
      </c>
      <c r="B4" s="7" t="s">
        <v>11</v>
      </c>
      <c r="C4" s="7" t="s">
        <v>132</v>
      </c>
      <c r="D4" s="7" t="s">
        <v>387</v>
      </c>
      <c r="E4" s="7" t="s">
        <v>134</v>
      </c>
      <c r="F4" s="7" t="s">
        <v>305</v>
      </c>
      <c r="G4" s="7" t="s">
        <v>386</v>
      </c>
      <c r="H4" s="8">
        <v>2016</v>
      </c>
      <c r="I4" s="7" t="s">
        <v>351</v>
      </c>
      <c r="J4" s="9">
        <v>1</v>
      </c>
      <c r="K4" s="7" t="s">
        <v>138</v>
      </c>
      <c r="L4" s="86">
        <v>0</v>
      </c>
    </row>
    <row r="5" spans="1:12" x14ac:dyDescent="0.2">
      <c r="A5" s="7" t="s">
        <v>10</v>
      </c>
      <c r="B5" s="7" t="s">
        <v>11</v>
      </c>
      <c r="C5" s="7" t="s">
        <v>132</v>
      </c>
      <c r="D5" s="7" t="s">
        <v>388</v>
      </c>
      <c r="E5" s="7" t="s">
        <v>389</v>
      </c>
      <c r="F5" s="7" t="s">
        <v>390</v>
      </c>
      <c r="G5" s="7" t="s">
        <v>391</v>
      </c>
      <c r="H5" s="8">
        <v>2016</v>
      </c>
      <c r="I5" s="7" t="s">
        <v>351</v>
      </c>
      <c r="J5" s="9">
        <v>1</v>
      </c>
      <c r="K5" s="7" t="s">
        <v>138</v>
      </c>
      <c r="L5" s="86">
        <v>0</v>
      </c>
    </row>
    <row r="6" spans="1:12" x14ac:dyDescent="0.2">
      <c r="A6" s="1" t="s">
        <v>10</v>
      </c>
      <c r="B6" s="1" t="s">
        <v>11</v>
      </c>
      <c r="C6" s="1" t="s">
        <v>132</v>
      </c>
      <c r="D6" s="1" t="s">
        <v>392</v>
      </c>
      <c r="E6" s="1" t="s">
        <v>393</v>
      </c>
      <c r="F6" s="1"/>
      <c r="G6" s="1"/>
      <c r="H6" s="2">
        <v>2016</v>
      </c>
      <c r="I6" s="1" t="s">
        <v>180</v>
      </c>
      <c r="J6" s="3">
        <v>12</v>
      </c>
      <c r="K6" s="1" t="s">
        <v>138</v>
      </c>
      <c r="L6" s="86">
        <v>0</v>
      </c>
    </row>
    <row r="7" spans="1:12" x14ac:dyDescent="0.2">
      <c r="A7" s="1" t="s">
        <v>10</v>
      </c>
      <c r="B7" s="1" t="s">
        <v>11</v>
      </c>
      <c r="C7" s="1" t="s">
        <v>132</v>
      </c>
      <c r="D7" s="1" t="s">
        <v>394</v>
      </c>
      <c r="E7" s="1" t="s">
        <v>393</v>
      </c>
      <c r="F7" s="1"/>
      <c r="G7" s="1"/>
      <c r="H7" s="2">
        <v>2016</v>
      </c>
      <c r="I7" s="1" t="s">
        <v>180</v>
      </c>
      <c r="J7" s="3">
        <v>10</v>
      </c>
      <c r="K7" s="1" t="s">
        <v>138</v>
      </c>
      <c r="L7" s="86">
        <v>0</v>
      </c>
    </row>
    <row r="8" spans="1:12" x14ac:dyDescent="0.2">
      <c r="A8" s="1" t="s">
        <v>10</v>
      </c>
      <c r="B8" s="1" t="s">
        <v>11</v>
      </c>
      <c r="C8" s="1" t="s">
        <v>144</v>
      </c>
      <c r="D8" s="1" t="s">
        <v>150</v>
      </c>
      <c r="E8" s="1" t="s">
        <v>143</v>
      </c>
      <c r="F8" s="1" t="s">
        <v>152</v>
      </c>
      <c r="G8" s="1"/>
      <c r="H8" s="2">
        <v>2015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10</v>
      </c>
      <c r="B9" s="1" t="s">
        <v>11</v>
      </c>
      <c r="C9" s="1" t="s">
        <v>144</v>
      </c>
      <c r="D9" s="1" t="s">
        <v>154</v>
      </c>
      <c r="E9" s="1"/>
      <c r="F9" s="1"/>
      <c r="G9" s="1"/>
      <c r="H9" s="2">
        <v>2017</v>
      </c>
      <c r="I9" s="1" t="s">
        <v>148</v>
      </c>
      <c r="J9" s="3">
        <v>1</v>
      </c>
      <c r="K9" s="1" t="s">
        <v>153</v>
      </c>
      <c r="L9" s="86">
        <v>0</v>
      </c>
    </row>
    <row r="10" spans="1:12" x14ac:dyDescent="0.2">
      <c r="A10" s="1" t="s">
        <v>10</v>
      </c>
      <c r="B10" s="1" t="s">
        <v>11</v>
      </c>
      <c r="C10" s="1" t="s">
        <v>144</v>
      </c>
      <c r="D10" s="1" t="s">
        <v>395</v>
      </c>
      <c r="E10" s="1" t="s">
        <v>265</v>
      </c>
      <c r="F10" s="1" t="s">
        <v>396</v>
      </c>
      <c r="G10" s="1"/>
      <c r="H10" s="2">
        <v>2016</v>
      </c>
      <c r="I10" s="1" t="s">
        <v>397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10</v>
      </c>
      <c r="B11" s="1" t="s">
        <v>11</v>
      </c>
      <c r="C11" s="1" t="s">
        <v>144</v>
      </c>
      <c r="D11" s="1" t="s">
        <v>398</v>
      </c>
      <c r="E11" s="1" t="s">
        <v>265</v>
      </c>
      <c r="F11" s="1" t="s">
        <v>399</v>
      </c>
      <c r="G11" s="1"/>
      <c r="H11" s="2">
        <v>2015</v>
      </c>
      <c r="I11" s="1" t="s">
        <v>397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10</v>
      </c>
      <c r="B12" s="1" t="s">
        <v>11</v>
      </c>
      <c r="C12" s="1" t="s">
        <v>144</v>
      </c>
      <c r="D12" s="1" t="s">
        <v>395</v>
      </c>
      <c r="E12" s="1" t="s">
        <v>265</v>
      </c>
      <c r="F12" s="1" t="s">
        <v>396</v>
      </c>
      <c r="G12" s="1"/>
      <c r="H12" s="2">
        <v>2016</v>
      </c>
      <c r="I12" s="1" t="s">
        <v>397</v>
      </c>
      <c r="J12" s="3">
        <v>1</v>
      </c>
      <c r="K12" s="1" t="s">
        <v>138</v>
      </c>
      <c r="L12" s="86">
        <v>0</v>
      </c>
    </row>
    <row r="13" spans="1:12" x14ac:dyDescent="0.2">
      <c r="A13" s="1" t="s">
        <v>10</v>
      </c>
      <c r="B13" s="1" t="s">
        <v>11</v>
      </c>
      <c r="C13" s="1" t="s">
        <v>144</v>
      </c>
      <c r="D13" s="1" t="s">
        <v>398</v>
      </c>
      <c r="E13" s="1" t="s">
        <v>265</v>
      </c>
      <c r="F13" s="1" t="s">
        <v>399</v>
      </c>
      <c r="G13" s="1"/>
      <c r="H13" s="2">
        <v>2015</v>
      </c>
      <c r="I13" s="1" t="s">
        <v>160</v>
      </c>
      <c r="J13" s="3">
        <v>1</v>
      </c>
      <c r="K13" s="1" t="s">
        <v>138</v>
      </c>
      <c r="L13" s="86">
        <v>0</v>
      </c>
    </row>
    <row r="14" spans="1:12" x14ac:dyDescent="0.2">
      <c r="A14" s="1" t="s">
        <v>10</v>
      </c>
      <c r="B14" s="1" t="s">
        <v>11</v>
      </c>
      <c r="C14" s="1" t="s">
        <v>144</v>
      </c>
      <c r="D14" s="1" t="s">
        <v>395</v>
      </c>
      <c r="E14" s="1" t="s">
        <v>265</v>
      </c>
      <c r="F14" s="1" t="s">
        <v>396</v>
      </c>
      <c r="G14" s="1"/>
      <c r="H14" s="2">
        <v>2016</v>
      </c>
      <c r="I14" s="1" t="s">
        <v>397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10</v>
      </c>
      <c r="B15" s="1" t="s">
        <v>11</v>
      </c>
      <c r="C15" s="1" t="s">
        <v>144</v>
      </c>
      <c r="D15" s="1" t="s">
        <v>400</v>
      </c>
      <c r="E15" s="1" t="s">
        <v>393</v>
      </c>
      <c r="F15" s="1" t="s">
        <v>401</v>
      </c>
      <c r="G15" s="1" t="s">
        <v>402</v>
      </c>
      <c r="H15" s="2">
        <v>2016</v>
      </c>
      <c r="I15" s="1" t="s">
        <v>397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10</v>
      </c>
      <c r="B16" s="1" t="s">
        <v>11</v>
      </c>
      <c r="C16" s="1" t="s">
        <v>144</v>
      </c>
      <c r="D16" s="1" t="s">
        <v>400</v>
      </c>
      <c r="E16" s="1" t="s">
        <v>393</v>
      </c>
      <c r="F16" s="1" t="s">
        <v>403</v>
      </c>
      <c r="G16" s="1" t="s">
        <v>404</v>
      </c>
      <c r="H16" s="2">
        <v>2016</v>
      </c>
      <c r="I16" s="1" t="s">
        <v>200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10</v>
      </c>
      <c r="B17" s="1" t="s">
        <v>11</v>
      </c>
      <c r="C17" s="1" t="s">
        <v>144</v>
      </c>
      <c r="D17" s="1" t="s">
        <v>405</v>
      </c>
      <c r="E17" s="1" t="s">
        <v>406</v>
      </c>
      <c r="F17" s="1" t="s">
        <v>407</v>
      </c>
      <c r="G17" s="1" t="s">
        <v>408</v>
      </c>
      <c r="H17" s="2">
        <v>2016</v>
      </c>
      <c r="I17" s="1" t="s">
        <v>351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10</v>
      </c>
      <c r="B18" s="1" t="s">
        <v>11</v>
      </c>
      <c r="C18" s="1" t="s">
        <v>144</v>
      </c>
      <c r="D18" s="1" t="s">
        <v>405</v>
      </c>
      <c r="E18" s="1" t="s">
        <v>406</v>
      </c>
      <c r="F18" s="1" t="s">
        <v>409</v>
      </c>
      <c r="G18" s="1" t="s">
        <v>408</v>
      </c>
      <c r="H18" s="2">
        <v>2016</v>
      </c>
      <c r="I18" s="1" t="s">
        <v>200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10</v>
      </c>
      <c r="B19" s="1" t="s">
        <v>11</v>
      </c>
      <c r="C19" s="1" t="s">
        <v>144</v>
      </c>
      <c r="D19" s="1" t="s">
        <v>405</v>
      </c>
      <c r="E19" s="1" t="s">
        <v>406</v>
      </c>
      <c r="F19" s="1" t="s">
        <v>407</v>
      </c>
      <c r="G19" s="1" t="s">
        <v>408</v>
      </c>
      <c r="H19" s="2">
        <v>2016</v>
      </c>
      <c r="I19" s="1" t="s">
        <v>200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10</v>
      </c>
      <c r="B20" s="1" t="s">
        <v>11</v>
      </c>
      <c r="C20" s="1" t="s">
        <v>161</v>
      </c>
      <c r="D20" s="1" t="s">
        <v>201</v>
      </c>
      <c r="E20" s="1"/>
      <c r="F20" s="1"/>
      <c r="G20" s="1"/>
      <c r="H20" s="2">
        <v>2017</v>
      </c>
      <c r="I20" s="1" t="s">
        <v>148</v>
      </c>
      <c r="J20" s="3">
        <v>300</v>
      </c>
      <c r="K20" s="1" t="s">
        <v>149</v>
      </c>
      <c r="L20" s="86">
        <v>0</v>
      </c>
    </row>
    <row r="21" spans="1:12" x14ac:dyDescent="0.2">
      <c r="A21" s="7" t="s">
        <v>10</v>
      </c>
      <c r="B21" s="7" t="s">
        <v>11</v>
      </c>
      <c r="C21" s="7" t="s">
        <v>205</v>
      </c>
      <c r="D21" s="7" t="s">
        <v>410</v>
      </c>
      <c r="E21" s="7" t="s">
        <v>320</v>
      </c>
      <c r="F21" s="7" t="s">
        <v>411</v>
      </c>
      <c r="G21" s="7" t="s">
        <v>412</v>
      </c>
      <c r="H21" s="8">
        <v>2019</v>
      </c>
      <c r="I21" s="7" t="s">
        <v>180</v>
      </c>
      <c r="J21" s="9">
        <v>1</v>
      </c>
      <c r="K21" s="7" t="s">
        <v>138</v>
      </c>
      <c r="L21" s="86">
        <v>0</v>
      </c>
    </row>
    <row r="22" spans="1:12" x14ac:dyDescent="0.2">
      <c r="A22" s="7" t="s">
        <v>10</v>
      </c>
      <c r="B22" s="7" t="s">
        <v>11</v>
      </c>
      <c r="C22" s="7" t="s">
        <v>205</v>
      </c>
      <c r="D22" s="7" t="s">
        <v>413</v>
      </c>
      <c r="E22" s="7" t="s">
        <v>320</v>
      </c>
      <c r="F22" s="7" t="s">
        <v>414</v>
      </c>
      <c r="G22" s="7" t="s">
        <v>415</v>
      </c>
      <c r="H22" s="8">
        <v>2016</v>
      </c>
      <c r="I22" s="7" t="s">
        <v>180</v>
      </c>
      <c r="J22" s="9">
        <v>1</v>
      </c>
      <c r="K22" s="7" t="s">
        <v>138</v>
      </c>
      <c r="L22" s="86">
        <v>0</v>
      </c>
    </row>
    <row r="23" spans="1:12" x14ac:dyDescent="0.2">
      <c r="A23" s="7" t="s">
        <v>10</v>
      </c>
      <c r="B23" s="7" t="s">
        <v>11</v>
      </c>
      <c r="C23" s="7" t="s">
        <v>205</v>
      </c>
      <c r="D23" s="7" t="s">
        <v>413</v>
      </c>
      <c r="E23" s="7" t="s">
        <v>320</v>
      </c>
      <c r="F23" s="7" t="s">
        <v>414</v>
      </c>
      <c r="G23" s="7" t="s">
        <v>415</v>
      </c>
      <c r="H23" s="8">
        <v>2016</v>
      </c>
      <c r="I23" s="7" t="s">
        <v>180</v>
      </c>
      <c r="J23" s="9">
        <v>1</v>
      </c>
      <c r="K23" s="7" t="s">
        <v>138</v>
      </c>
      <c r="L23" s="86">
        <v>0</v>
      </c>
    </row>
    <row r="24" spans="1:12" x14ac:dyDescent="0.2">
      <c r="A24" s="7" t="s">
        <v>10</v>
      </c>
      <c r="B24" s="7" t="s">
        <v>11</v>
      </c>
      <c r="C24" s="7" t="s">
        <v>205</v>
      </c>
      <c r="D24" s="7" t="s">
        <v>416</v>
      </c>
      <c r="E24" s="7" t="s">
        <v>417</v>
      </c>
      <c r="F24" s="7" t="s">
        <v>418</v>
      </c>
      <c r="G24" s="7" t="s">
        <v>419</v>
      </c>
      <c r="H24" s="8">
        <v>2016</v>
      </c>
      <c r="I24" s="7" t="s">
        <v>351</v>
      </c>
      <c r="J24" s="9">
        <v>1</v>
      </c>
      <c r="K24" s="7" t="s">
        <v>138</v>
      </c>
      <c r="L24" s="86">
        <v>0</v>
      </c>
    </row>
    <row r="25" spans="1:12" x14ac:dyDescent="0.2">
      <c r="A25" s="7" t="s">
        <v>10</v>
      </c>
      <c r="B25" s="7" t="s">
        <v>11</v>
      </c>
      <c r="C25" s="7" t="s">
        <v>205</v>
      </c>
      <c r="D25" s="7" t="s">
        <v>420</v>
      </c>
      <c r="E25" s="7"/>
      <c r="F25" s="7"/>
      <c r="G25" s="7"/>
      <c r="H25" s="8">
        <v>2016</v>
      </c>
      <c r="I25" s="7" t="s">
        <v>351</v>
      </c>
      <c r="J25" s="9">
        <v>1</v>
      </c>
      <c r="K25" s="7" t="s">
        <v>138</v>
      </c>
      <c r="L25" s="86">
        <v>0</v>
      </c>
    </row>
    <row r="26" spans="1:12" x14ac:dyDescent="0.2">
      <c r="A26" s="7" t="s">
        <v>10</v>
      </c>
      <c r="B26" s="7" t="s">
        <v>11</v>
      </c>
      <c r="C26" s="7" t="s">
        <v>205</v>
      </c>
      <c r="D26" s="7" t="s">
        <v>421</v>
      </c>
      <c r="E26" s="7"/>
      <c r="F26" s="7"/>
      <c r="G26" s="7"/>
      <c r="H26" s="8">
        <v>2016</v>
      </c>
      <c r="I26" s="7" t="s">
        <v>351</v>
      </c>
      <c r="J26" s="9">
        <v>1</v>
      </c>
      <c r="K26" s="7" t="s">
        <v>138</v>
      </c>
      <c r="L26" s="86">
        <v>0</v>
      </c>
    </row>
    <row r="27" spans="1:12" x14ac:dyDescent="0.2">
      <c r="A27" s="7" t="s">
        <v>10</v>
      </c>
      <c r="B27" s="7" t="s">
        <v>11</v>
      </c>
      <c r="C27" s="7" t="s">
        <v>205</v>
      </c>
      <c r="D27" s="7" t="s">
        <v>422</v>
      </c>
      <c r="E27" s="7"/>
      <c r="F27" s="7"/>
      <c r="G27" s="7"/>
      <c r="H27" s="8">
        <v>2016</v>
      </c>
      <c r="I27" s="7" t="s">
        <v>351</v>
      </c>
      <c r="J27" s="9">
        <v>1</v>
      </c>
      <c r="K27" s="7" t="s">
        <v>138</v>
      </c>
      <c r="L27" s="86">
        <v>0</v>
      </c>
    </row>
    <row r="28" spans="1:12" x14ac:dyDescent="0.2">
      <c r="A28" s="7" t="s">
        <v>10</v>
      </c>
      <c r="B28" s="7" t="s">
        <v>11</v>
      </c>
      <c r="C28" s="7" t="s">
        <v>205</v>
      </c>
      <c r="D28" s="7" t="s">
        <v>423</v>
      </c>
      <c r="E28" s="7" t="s">
        <v>265</v>
      </c>
      <c r="F28" s="7" t="s">
        <v>424</v>
      </c>
      <c r="G28" s="7"/>
      <c r="H28" s="8">
        <v>2016</v>
      </c>
      <c r="I28" s="7" t="s">
        <v>351</v>
      </c>
      <c r="J28" s="9">
        <v>1</v>
      </c>
      <c r="K28" s="7" t="s">
        <v>138</v>
      </c>
      <c r="L28" s="86">
        <v>0</v>
      </c>
    </row>
    <row r="29" spans="1:12" x14ac:dyDescent="0.2">
      <c r="A29" s="7" t="s">
        <v>10</v>
      </c>
      <c r="B29" s="7" t="s">
        <v>11</v>
      </c>
      <c r="C29" s="7" t="s">
        <v>205</v>
      </c>
      <c r="D29" s="7" t="s">
        <v>423</v>
      </c>
      <c r="E29" s="7" t="s">
        <v>265</v>
      </c>
      <c r="F29" s="7" t="s">
        <v>425</v>
      </c>
      <c r="G29" s="7"/>
      <c r="H29" s="8">
        <v>2016</v>
      </c>
      <c r="I29" s="7" t="s">
        <v>351</v>
      </c>
      <c r="J29" s="9">
        <v>1</v>
      </c>
      <c r="K29" s="7" t="s">
        <v>138</v>
      </c>
      <c r="L29" s="86">
        <v>0</v>
      </c>
    </row>
    <row r="30" spans="1:12" x14ac:dyDescent="0.2">
      <c r="A30" s="7" t="s">
        <v>10</v>
      </c>
      <c r="B30" s="7" t="s">
        <v>11</v>
      </c>
      <c r="C30" s="7" t="s">
        <v>205</v>
      </c>
      <c r="D30" s="7" t="s">
        <v>423</v>
      </c>
      <c r="E30" s="7" t="s">
        <v>265</v>
      </c>
      <c r="F30" s="7" t="s">
        <v>426</v>
      </c>
      <c r="G30" s="7"/>
      <c r="H30" s="8">
        <v>2016</v>
      </c>
      <c r="I30" s="7" t="s">
        <v>351</v>
      </c>
      <c r="J30" s="9">
        <v>1</v>
      </c>
      <c r="K30" s="7" t="s">
        <v>138</v>
      </c>
      <c r="L30" s="86">
        <v>0</v>
      </c>
    </row>
    <row r="31" spans="1:12" x14ac:dyDescent="0.2">
      <c r="A31" s="7" t="s">
        <v>10</v>
      </c>
      <c r="B31" s="7" t="s">
        <v>11</v>
      </c>
      <c r="C31" s="7" t="s">
        <v>205</v>
      </c>
      <c r="D31" s="7" t="s">
        <v>427</v>
      </c>
      <c r="E31" s="7" t="s">
        <v>265</v>
      </c>
      <c r="F31" s="7" t="s">
        <v>428</v>
      </c>
      <c r="G31" s="7" t="s">
        <v>429</v>
      </c>
      <c r="H31" s="8">
        <v>2016</v>
      </c>
      <c r="I31" s="7" t="s">
        <v>397</v>
      </c>
      <c r="J31" s="9">
        <v>1</v>
      </c>
      <c r="K31" s="7" t="s">
        <v>138</v>
      </c>
      <c r="L31" s="86">
        <v>0</v>
      </c>
    </row>
    <row r="32" spans="1:12" x14ac:dyDescent="0.2">
      <c r="A32" s="7" t="s">
        <v>10</v>
      </c>
      <c r="B32" s="7" t="s">
        <v>11</v>
      </c>
      <c r="C32" s="7" t="s">
        <v>205</v>
      </c>
      <c r="D32" s="7" t="s">
        <v>423</v>
      </c>
      <c r="E32" s="7" t="s">
        <v>265</v>
      </c>
      <c r="F32" s="7" t="s">
        <v>430</v>
      </c>
      <c r="G32" s="7"/>
      <c r="H32" s="8">
        <v>2016</v>
      </c>
      <c r="I32" s="7" t="s">
        <v>351</v>
      </c>
      <c r="J32" s="9">
        <v>1</v>
      </c>
      <c r="K32" s="7" t="s">
        <v>138</v>
      </c>
      <c r="L32" s="86">
        <v>0</v>
      </c>
    </row>
    <row r="33" spans="1:12" x14ac:dyDescent="0.2">
      <c r="A33" s="7" t="s">
        <v>10</v>
      </c>
      <c r="B33" s="7" t="s">
        <v>11</v>
      </c>
      <c r="C33" s="7" t="s">
        <v>205</v>
      </c>
      <c r="D33" s="7" t="s">
        <v>423</v>
      </c>
      <c r="E33" s="7" t="s">
        <v>265</v>
      </c>
      <c r="F33" s="7" t="s">
        <v>431</v>
      </c>
      <c r="G33" s="7"/>
      <c r="H33" s="8">
        <v>2016</v>
      </c>
      <c r="I33" s="7" t="s">
        <v>351</v>
      </c>
      <c r="J33" s="9">
        <v>1</v>
      </c>
      <c r="K33" s="7" t="s">
        <v>138</v>
      </c>
      <c r="L33" s="86">
        <v>0</v>
      </c>
    </row>
    <row r="34" spans="1:12" x14ac:dyDescent="0.2">
      <c r="A34" s="7" t="s">
        <v>10</v>
      </c>
      <c r="B34" s="7" t="s">
        <v>11</v>
      </c>
      <c r="C34" s="7" t="s">
        <v>205</v>
      </c>
      <c r="D34" s="7" t="s">
        <v>423</v>
      </c>
      <c r="E34" s="7" t="s">
        <v>265</v>
      </c>
      <c r="F34" s="7" t="s">
        <v>432</v>
      </c>
      <c r="G34" s="7"/>
      <c r="H34" s="8">
        <v>2016</v>
      </c>
      <c r="I34" s="7" t="s">
        <v>351</v>
      </c>
      <c r="J34" s="9">
        <v>1</v>
      </c>
      <c r="K34" s="7" t="s">
        <v>138</v>
      </c>
      <c r="L34" s="86">
        <v>0</v>
      </c>
    </row>
    <row r="35" spans="1:12" x14ac:dyDescent="0.2">
      <c r="A35" s="7" t="s">
        <v>10</v>
      </c>
      <c r="B35" s="7" t="s">
        <v>11</v>
      </c>
      <c r="C35" s="7" t="s">
        <v>205</v>
      </c>
      <c r="D35" s="7" t="s">
        <v>423</v>
      </c>
      <c r="E35" s="7" t="s">
        <v>265</v>
      </c>
      <c r="F35" s="7" t="s">
        <v>433</v>
      </c>
      <c r="G35" s="7"/>
      <c r="H35" s="8">
        <v>2016</v>
      </c>
      <c r="I35" s="7" t="s">
        <v>351</v>
      </c>
      <c r="J35" s="9">
        <v>1</v>
      </c>
      <c r="K35" s="7" t="s">
        <v>138</v>
      </c>
      <c r="L35" s="86">
        <v>0</v>
      </c>
    </row>
    <row r="36" spans="1:12" x14ac:dyDescent="0.2">
      <c r="A36" s="7" t="s">
        <v>10</v>
      </c>
      <c r="B36" s="7" t="s">
        <v>11</v>
      </c>
      <c r="C36" s="7" t="s">
        <v>205</v>
      </c>
      <c r="D36" s="7" t="s">
        <v>423</v>
      </c>
      <c r="E36" s="7" t="s">
        <v>265</v>
      </c>
      <c r="F36" s="7" t="s">
        <v>424</v>
      </c>
      <c r="G36" s="7"/>
      <c r="H36" s="8">
        <v>2016</v>
      </c>
      <c r="I36" s="7" t="s">
        <v>351</v>
      </c>
      <c r="J36" s="9">
        <v>1</v>
      </c>
      <c r="K36" s="7" t="s">
        <v>138</v>
      </c>
      <c r="L36" s="86">
        <v>0</v>
      </c>
    </row>
    <row r="37" spans="1:12" x14ac:dyDescent="0.2">
      <c r="A37" s="7" t="s">
        <v>10</v>
      </c>
      <c r="B37" s="7" t="s">
        <v>11</v>
      </c>
      <c r="C37" s="7" t="s">
        <v>205</v>
      </c>
      <c r="D37" s="7" t="s">
        <v>434</v>
      </c>
      <c r="E37" s="7" t="s">
        <v>265</v>
      </c>
      <c r="F37" s="7" t="s">
        <v>435</v>
      </c>
      <c r="G37" s="7"/>
      <c r="H37" s="8">
        <v>2016</v>
      </c>
      <c r="I37" s="7" t="s">
        <v>351</v>
      </c>
      <c r="J37" s="9">
        <v>1</v>
      </c>
      <c r="K37" s="7" t="s">
        <v>138</v>
      </c>
      <c r="L37" s="86">
        <v>0</v>
      </c>
    </row>
    <row r="38" spans="1:12" x14ac:dyDescent="0.2">
      <c r="A38" s="7" t="s">
        <v>10</v>
      </c>
      <c r="B38" s="7" t="s">
        <v>11</v>
      </c>
      <c r="C38" s="7" t="s">
        <v>205</v>
      </c>
      <c r="D38" s="7" t="s">
        <v>436</v>
      </c>
      <c r="E38" s="7" t="s">
        <v>168</v>
      </c>
      <c r="F38" s="7" t="s">
        <v>169</v>
      </c>
      <c r="G38" s="7" t="s">
        <v>437</v>
      </c>
      <c r="H38" s="8">
        <v>2022</v>
      </c>
      <c r="I38" s="7" t="s">
        <v>351</v>
      </c>
      <c r="J38" s="9">
        <v>1</v>
      </c>
      <c r="K38" s="7" t="s">
        <v>138</v>
      </c>
      <c r="L38" s="86">
        <v>0</v>
      </c>
    </row>
    <row r="39" spans="1:12" x14ac:dyDescent="0.2">
      <c r="A39" s="7" t="s">
        <v>10</v>
      </c>
      <c r="B39" s="7" t="s">
        <v>11</v>
      </c>
      <c r="C39" s="7" t="s">
        <v>205</v>
      </c>
      <c r="D39" s="7" t="s">
        <v>438</v>
      </c>
      <c r="E39" s="7" t="s">
        <v>168</v>
      </c>
      <c r="F39" s="7" t="s">
        <v>169</v>
      </c>
      <c r="G39" s="7" t="s">
        <v>439</v>
      </c>
      <c r="H39" s="8">
        <v>2022</v>
      </c>
      <c r="I39" s="7" t="s">
        <v>351</v>
      </c>
      <c r="J39" s="9">
        <v>1</v>
      </c>
      <c r="K39" s="7" t="s">
        <v>138</v>
      </c>
      <c r="L39" s="86">
        <v>0</v>
      </c>
    </row>
    <row r="40" spans="1:12" x14ac:dyDescent="0.2">
      <c r="A40" s="7" t="s">
        <v>10</v>
      </c>
      <c r="B40" s="7" t="s">
        <v>11</v>
      </c>
      <c r="C40" s="7" t="s">
        <v>205</v>
      </c>
      <c r="D40" s="7" t="s">
        <v>440</v>
      </c>
      <c r="E40" s="7" t="s">
        <v>168</v>
      </c>
      <c r="F40" s="7" t="s">
        <v>441</v>
      </c>
      <c r="G40" s="7" t="s">
        <v>442</v>
      </c>
      <c r="H40" s="8">
        <v>2016</v>
      </c>
      <c r="I40" s="7" t="s">
        <v>443</v>
      </c>
      <c r="J40" s="9">
        <v>2</v>
      </c>
      <c r="K40" s="7" t="s">
        <v>138</v>
      </c>
      <c r="L40" s="86">
        <v>0</v>
      </c>
    </row>
    <row r="41" spans="1:12" x14ac:dyDescent="0.2">
      <c r="A41" s="7" t="s">
        <v>10</v>
      </c>
      <c r="B41" s="7" t="s">
        <v>11</v>
      </c>
      <c r="C41" s="7" t="s">
        <v>205</v>
      </c>
      <c r="D41" s="7" t="s">
        <v>444</v>
      </c>
      <c r="E41" s="7" t="s">
        <v>445</v>
      </c>
      <c r="F41" s="7" t="s">
        <v>446</v>
      </c>
      <c r="G41" s="7"/>
      <c r="H41" s="8">
        <v>2016</v>
      </c>
      <c r="I41" s="7" t="s">
        <v>397</v>
      </c>
      <c r="J41" s="9">
        <v>1</v>
      </c>
      <c r="K41" s="7" t="s">
        <v>138</v>
      </c>
      <c r="L41" s="86">
        <v>0</v>
      </c>
    </row>
    <row r="42" spans="1:12" x14ac:dyDescent="0.2">
      <c r="A42" s="7" t="s">
        <v>10</v>
      </c>
      <c r="B42" s="7" t="s">
        <v>11</v>
      </c>
      <c r="C42" s="7" t="s">
        <v>205</v>
      </c>
      <c r="D42" s="7" t="s">
        <v>447</v>
      </c>
      <c r="E42" s="7" t="s">
        <v>445</v>
      </c>
      <c r="F42" s="7" t="s">
        <v>446</v>
      </c>
      <c r="G42" s="7"/>
      <c r="H42" s="8">
        <v>2016</v>
      </c>
      <c r="I42" s="7" t="s">
        <v>397</v>
      </c>
      <c r="J42" s="9">
        <v>1</v>
      </c>
      <c r="K42" s="7" t="s">
        <v>138</v>
      </c>
      <c r="L42" s="86">
        <v>0</v>
      </c>
    </row>
    <row r="43" spans="1:12" x14ac:dyDescent="0.2">
      <c r="A43" s="7" t="s">
        <v>10</v>
      </c>
      <c r="B43" s="7" t="s">
        <v>11</v>
      </c>
      <c r="C43" s="7" t="s">
        <v>205</v>
      </c>
      <c r="D43" s="7" t="s">
        <v>448</v>
      </c>
      <c r="E43" s="7" t="s">
        <v>445</v>
      </c>
      <c r="F43" s="7"/>
      <c r="G43" s="7"/>
      <c r="H43" s="8">
        <v>2016</v>
      </c>
      <c r="I43" s="7" t="s">
        <v>351</v>
      </c>
      <c r="J43" s="9">
        <v>1</v>
      </c>
      <c r="K43" s="7" t="s">
        <v>138</v>
      </c>
      <c r="L43" s="86">
        <v>0</v>
      </c>
    </row>
    <row r="44" spans="1:12" x14ac:dyDescent="0.2">
      <c r="A44" s="7" t="s">
        <v>10</v>
      </c>
      <c r="B44" s="7" t="s">
        <v>11</v>
      </c>
      <c r="C44" s="7" t="s">
        <v>205</v>
      </c>
      <c r="D44" s="7" t="s">
        <v>448</v>
      </c>
      <c r="E44" s="7" t="s">
        <v>445</v>
      </c>
      <c r="F44" s="7"/>
      <c r="G44" s="7"/>
      <c r="H44" s="8">
        <v>2016</v>
      </c>
      <c r="I44" s="7" t="s">
        <v>351</v>
      </c>
      <c r="J44" s="9">
        <v>1</v>
      </c>
      <c r="K44" s="7" t="s">
        <v>138</v>
      </c>
      <c r="L44" s="86">
        <v>0</v>
      </c>
    </row>
    <row r="45" spans="1:12" x14ac:dyDescent="0.2">
      <c r="A45" s="7" t="s">
        <v>10</v>
      </c>
      <c r="B45" s="7" t="s">
        <v>11</v>
      </c>
      <c r="C45" s="7" t="s">
        <v>205</v>
      </c>
      <c r="D45" s="7" t="s">
        <v>444</v>
      </c>
      <c r="E45" s="7" t="s">
        <v>268</v>
      </c>
      <c r="F45" s="7"/>
      <c r="G45" s="7"/>
      <c r="H45" s="8">
        <v>2016</v>
      </c>
      <c r="I45" s="7" t="s">
        <v>351</v>
      </c>
      <c r="J45" s="9">
        <v>17</v>
      </c>
      <c r="K45" s="7" t="s">
        <v>138</v>
      </c>
      <c r="L45" s="86">
        <v>0</v>
      </c>
    </row>
    <row r="46" spans="1:12" x14ac:dyDescent="0.2">
      <c r="A46" s="7" t="s">
        <v>10</v>
      </c>
      <c r="B46" s="7" t="s">
        <v>11</v>
      </c>
      <c r="C46" s="7" t="s">
        <v>205</v>
      </c>
      <c r="D46" s="7" t="s">
        <v>444</v>
      </c>
      <c r="E46" s="7" t="s">
        <v>445</v>
      </c>
      <c r="F46" s="7" t="s">
        <v>446</v>
      </c>
      <c r="G46" s="7"/>
      <c r="H46" s="8">
        <v>2016</v>
      </c>
      <c r="I46" s="7" t="s">
        <v>351</v>
      </c>
      <c r="J46" s="9">
        <v>1</v>
      </c>
      <c r="K46" s="7" t="s">
        <v>138</v>
      </c>
      <c r="L46" s="86">
        <v>0</v>
      </c>
    </row>
    <row r="47" spans="1:12" x14ac:dyDescent="0.2">
      <c r="A47" s="7" t="s">
        <v>10</v>
      </c>
      <c r="B47" s="7" t="s">
        <v>11</v>
      </c>
      <c r="C47" s="7" t="s">
        <v>205</v>
      </c>
      <c r="D47" s="7" t="s">
        <v>444</v>
      </c>
      <c r="E47" s="7" t="s">
        <v>445</v>
      </c>
      <c r="F47" s="7" t="s">
        <v>449</v>
      </c>
      <c r="G47" s="7"/>
      <c r="H47" s="8">
        <v>2016</v>
      </c>
      <c r="I47" s="7" t="s">
        <v>351</v>
      </c>
      <c r="J47" s="9">
        <v>1</v>
      </c>
      <c r="K47" s="7" t="s">
        <v>138</v>
      </c>
      <c r="L47" s="86">
        <v>0</v>
      </c>
    </row>
    <row r="48" spans="1:12" x14ac:dyDescent="0.2">
      <c r="A48" s="7" t="s">
        <v>10</v>
      </c>
      <c r="B48" s="7" t="s">
        <v>11</v>
      </c>
      <c r="C48" s="7" t="s">
        <v>205</v>
      </c>
      <c r="D48" s="7" t="s">
        <v>444</v>
      </c>
      <c r="E48" s="7" t="s">
        <v>445</v>
      </c>
      <c r="F48" s="7" t="s">
        <v>446</v>
      </c>
      <c r="G48" s="7"/>
      <c r="H48" s="8">
        <v>2016</v>
      </c>
      <c r="I48" s="7" t="s">
        <v>351</v>
      </c>
      <c r="J48" s="9">
        <v>1</v>
      </c>
      <c r="K48" s="7" t="s">
        <v>138</v>
      </c>
      <c r="L48" s="86">
        <v>0</v>
      </c>
    </row>
    <row r="49" spans="1:12" x14ac:dyDescent="0.2">
      <c r="A49" s="7" t="s">
        <v>10</v>
      </c>
      <c r="B49" s="7" t="s">
        <v>11</v>
      </c>
      <c r="C49" s="7" t="s">
        <v>205</v>
      </c>
      <c r="D49" s="7" t="s">
        <v>444</v>
      </c>
      <c r="E49" s="7" t="s">
        <v>445</v>
      </c>
      <c r="F49" s="7" t="s">
        <v>449</v>
      </c>
      <c r="G49" s="7"/>
      <c r="H49" s="8">
        <v>2016</v>
      </c>
      <c r="I49" s="7" t="s">
        <v>351</v>
      </c>
      <c r="J49" s="9">
        <v>1</v>
      </c>
      <c r="K49" s="7" t="s">
        <v>138</v>
      </c>
      <c r="L49" s="86">
        <v>0</v>
      </c>
    </row>
    <row r="50" spans="1:12" x14ac:dyDescent="0.2">
      <c r="A50" s="7" t="s">
        <v>10</v>
      </c>
      <c r="B50" s="7" t="s">
        <v>11</v>
      </c>
      <c r="C50" s="7" t="s">
        <v>205</v>
      </c>
      <c r="D50" s="7" t="s">
        <v>450</v>
      </c>
      <c r="E50" s="7" t="s">
        <v>451</v>
      </c>
      <c r="F50" s="7" t="s">
        <v>452</v>
      </c>
      <c r="G50" s="7"/>
      <c r="H50" s="8">
        <v>2016</v>
      </c>
      <c r="I50" s="7" t="s">
        <v>160</v>
      </c>
      <c r="J50" s="9">
        <v>1</v>
      </c>
      <c r="K50" s="7" t="s">
        <v>138</v>
      </c>
      <c r="L50" s="86">
        <v>0</v>
      </c>
    </row>
    <row r="51" spans="1:12" x14ac:dyDescent="0.2">
      <c r="A51" s="7" t="s">
        <v>10</v>
      </c>
      <c r="B51" s="7" t="s">
        <v>11</v>
      </c>
      <c r="C51" s="7" t="s">
        <v>205</v>
      </c>
      <c r="D51" s="7" t="s">
        <v>450</v>
      </c>
      <c r="E51" s="7" t="s">
        <v>451</v>
      </c>
      <c r="F51" s="7" t="s">
        <v>453</v>
      </c>
      <c r="G51" s="7"/>
      <c r="H51" s="8">
        <v>2016</v>
      </c>
      <c r="I51" s="7" t="s">
        <v>397</v>
      </c>
      <c r="J51" s="9">
        <v>1</v>
      </c>
      <c r="K51" s="7" t="s">
        <v>138</v>
      </c>
      <c r="L51" s="86">
        <v>0</v>
      </c>
    </row>
    <row r="52" spans="1:12" x14ac:dyDescent="0.2">
      <c r="A52" s="1" t="s">
        <v>10</v>
      </c>
      <c r="B52" s="1" t="s">
        <v>11</v>
      </c>
      <c r="C52" s="1" t="s">
        <v>205</v>
      </c>
      <c r="D52" s="1" t="s">
        <v>454</v>
      </c>
      <c r="E52" s="1" t="s">
        <v>455</v>
      </c>
      <c r="F52" s="1" t="s">
        <v>456</v>
      </c>
      <c r="G52" s="1"/>
      <c r="H52" s="2">
        <v>2016</v>
      </c>
      <c r="I52" s="1" t="s">
        <v>351</v>
      </c>
      <c r="J52" s="3">
        <v>3</v>
      </c>
      <c r="K52" s="1" t="s">
        <v>138</v>
      </c>
      <c r="L52" s="86">
        <v>0</v>
      </c>
    </row>
    <row r="53" spans="1:12" x14ac:dyDescent="0.2">
      <c r="A53" s="1" t="s">
        <v>10</v>
      </c>
      <c r="B53" s="1" t="s">
        <v>11</v>
      </c>
      <c r="C53" s="1" t="s">
        <v>205</v>
      </c>
      <c r="D53" s="1" t="s">
        <v>457</v>
      </c>
      <c r="E53" s="1" t="s">
        <v>455</v>
      </c>
      <c r="F53" s="1" t="s">
        <v>458</v>
      </c>
      <c r="G53" s="1"/>
      <c r="H53" s="2">
        <v>2016</v>
      </c>
      <c r="I53" s="1" t="s">
        <v>351</v>
      </c>
      <c r="J53" s="3">
        <v>3</v>
      </c>
      <c r="K53" s="1" t="s">
        <v>138</v>
      </c>
      <c r="L53" s="86">
        <v>0</v>
      </c>
    </row>
    <row r="54" spans="1:12" x14ac:dyDescent="0.2">
      <c r="A54" s="1" t="s">
        <v>10</v>
      </c>
      <c r="B54" s="1" t="s">
        <v>11</v>
      </c>
      <c r="C54" s="1" t="s">
        <v>205</v>
      </c>
      <c r="D54" s="1" t="s">
        <v>459</v>
      </c>
      <c r="E54" s="1"/>
      <c r="F54" s="1" t="s">
        <v>460</v>
      </c>
      <c r="G54" s="1"/>
      <c r="H54" s="2">
        <v>2016</v>
      </c>
      <c r="I54" s="1" t="s">
        <v>351</v>
      </c>
      <c r="J54" s="3">
        <v>1</v>
      </c>
      <c r="K54" s="1" t="s">
        <v>138</v>
      </c>
      <c r="L54" s="86">
        <v>0</v>
      </c>
    </row>
    <row r="55" spans="1:12" x14ac:dyDescent="0.2">
      <c r="A55" s="7" t="s">
        <v>10</v>
      </c>
      <c r="B55" s="7" t="s">
        <v>11</v>
      </c>
      <c r="C55" s="7" t="s">
        <v>165</v>
      </c>
      <c r="D55" s="7" t="s">
        <v>461</v>
      </c>
      <c r="E55" s="7" t="s">
        <v>168</v>
      </c>
      <c r="F55" s="7" t="s">
        <v>169</v>
      </c>
      <c r="G55" s="7" t="s">
        <v>462</v>
      </c>
      <c r="H55" s="8">
        <v>2016</v>
      </c>
      <c r="I55" s="7" t="s">
        <v>351</v>
      </c>
      <c r="J55" s="9">
        <v>3</v>
      </c>
      <c r="K55" s="7" t="s">
        <v>138</v>
      </c>
      <c r="L55" s="86">
        <v>0</v>
      </c>
    </row>
    <row r="56" spans="1:12" x14ac:dyDescent="0.2">
      <c r="A56" s="7" t="s">
        <v>10</v>
      </c>
      <c r="B56" s="7" t="s">
        <v>11</v>
      </c>
      <c r="C56" s="7" t="s">
        <v>165</v>
      </c>
      <c r="D56" s="7" t="s">
        <v>461</v>
      </c>
      <c r="E56" s="7" t="s">
        <v>168</v>
      </c>
      <c r="F56" s="7" t="s">
        <v>169</v>
      </c>
      <c r="G56" s="7" t="s">
        <v>463</v>
      </c>
      <c r="H56" s="8">
        <v>2016</v>
      </c>
      <c r="I56" s="7" t="s">
        <v>397</v>
      </c>
      <c r="J56" s="9">
        <v>1</v>
      </c>
      <c r="K56" s="7" t="s">
        <v>138</v>
      </c>
      <c r="L56" s="86">
        <v>0</v>
      </c>
    </row>
    <row r="57" spans="1:12" x14ac:dyDescent="0.2">
      <c r="A57" s="7" t="s">
        <v>10</v>
      </c>
      <c r="B57" s="7" t="s">
        <v>11</v>
      </c>
      <c r="C57" s="7" t="s">
        <v>165</v>
      </c>
      <c r="D57" s="7" t="s">
        <v>464</v>
      </c>
      <c r="E57" s="7" t="s">
        <v>465</v>
      </c>
      <c r="F57" s="7" t="s">
        <v>466</v>
      </c>
      <c r="G57" s="7" t="s">
        <v>467</v>
      </c>
      <c r="H57" s="8">
        <v>2015</v>
      </c>
      <c r="I57" s="7" t="s">
        <v>351</v>
      </c>
      <c r="J57" s="9">
        <v>2</v>
      </c>
      <c r="K57" s="7" t="s">
        <v>138</v>
      </c>
      <c r="L57" s="86">
        <v>0</v>
      </c>
    </row>
    <row r="58" spans="1:12" x14ac:dyDescent="0.2">
      <c r="A58" s="7" t="s">
        <v>10</v>
      </c>
      <c r="B58" s="7" t="s">
        <v>11</v>
      </c>
      <c r="C58" s="7" t="s">
        <v>165</v>
      </c>
      <c r="D58" s="7" t="s">
        <v>167</v>
      </c>
      <c r="E58" s="7" t="s">
        <v>465</v>
      </c>
      <c r="F58" s="7" t="s">
        <v>468</v>
      </c>
      <c r="G58" s="7" t="s">
        <v>469</v>
      </c>
      <c r="H58" s="8">
        <v>2016</v>
      </c>
      <c r="I58" s="7" t="s">
        <v>351</v>
      </c>
      <c r="J58" s="9">
        <v>3</v>
      </c>
      <c r="K58" s="7" t="s">
        <v>138</v>
      </c>
      <c r="L58" s="86">
        <v>0</v>
      </c>
    </row>
    <row r="59" spans="1:12" x14ac:dyDescent="0.2">
      <c r="A59" s="7" t="s">
        <v>10</v>
      </c>
      <c r="B59" s="7" t="s">
        <v>11</v>
      </c>
      <c r="C59" s="7" t="s">
        <v>165</v>
      </c>
      <c r="D59" s="7" t="s">
        <v>423</v>
      </c>
      <c r="E59" s="7" t="s">
        <v>265</v>
      </c>
      <c r="F59" s="7" t="s">
        <v>470</v>
      </c>
      <c r="G59" s="7"/>
      <c r="H59" s="8">
        <v>2016</v>
      </c>
      <c r="I59" s="7" t="s">
        <v>397</v>
      </c>
      <c r="J59" s="9">
        <v>1</v>
      </c>
      <c r="K59" s="7" t="s">
        <v>138</v>
      </c>
      <c r="L59" s="86">
        <v>0</v>
      </c>
    </row>
    <row r="60" spans="1:12" x14ac:dyDescent="0.2">
      <c r="A60" s="7" t="s">
        <v>10</v>
      </c>
      <c r="B60" s="7" t="s">
        <v>11</v>
      </c>
      <c r="C60" s="7" t="s">
        <v>165</v>
      </c>
      <c r="D60" s="7" t="s">
        <v>423</v>
      </c>
      <c r="E60" s="7" t="s">
        <v>265</v>
      </c>
      <c r="F60" s="7" t="s">
        <v>425</v>
      </c>
      <c r="G60" s="7"/>
      <c r="H60" s="8">
        <v>2016</v>
      </c>
      <c r="I60" s="7" t="s">
        <v>351</v>
      </c>
      <c r="J60" s="9">
        <v>1</v>
      </c>
      <c r="K60" s="7" t="s">
        <v>138</v>
      </c>
      <c r="L60" s="86">
        <v>0</v>
      </c>
    </row>
    <row r="61" spans="1:12" x14ac:dyDescent="0.2">
      <c r="A61" s="7" t="s">
        <v>10</v>
      </c>
      <c r="B61" s="7" t="s">
        <v>11</v>
      </c>
      <c r="C61" s="7" t="s">
        <v>165</v>
      </c>
      <c r="D61" s="7" t="s">
        <v>423</v>
      </c>
      <c r="E61" s="7" t="s">
        <v>265</v>
      </c>
      <c r="F61" s="7" t="s">
        <v>426</v>
      </c>
      <c r="G61" s="7"/>
      <c r="H61" s="8">
        <v>2016</v>
      </c>
      <c r="I61" s="7" t="s">
        <v>351</v>
      </c>
      <c r="J61" s="9">
        <v>1</v>
      </c>
      <c r="K61" s="7" t="s">
        <v>138</v>
      </c>
      <c r="L61" s="86">
        <v>0</v>
      </c>
    </row>
    <row r="62" spans="1:12" x14ac:dyDescent="0.2">
      <c r="A62" s="7" t="s">
        <v>10</v>
      </c>
      <c r="B62" s="7" t="s">
        <v>11</v>
      </c>
      <c r="C62" s="7" t="s">
        <v>165</v>
      </c>
      <c r="D62" s="7" t="s">
        <v>423</v>
      </c>
      <c r="E62" s="7" t="s">
        <v>265</v>
      </c>
      <c r="F62" s="7" t="s">
        <v>425</v>
      </c>
      <c r="G62" s="7"/>
      <c r="H62" s="8">
        <v>2016</v>
      </c>
      <c r="I62" s="7" t="s">
        <v>351</v>
      </c>
      <c r="J62" s="9">
        <v>1</v>
      </c>
      <c r="K62" s="7" t="s">
        <v>138</v>
      </c>
      <c r="L62" s="86">
        <v>0</v>
      </c>
    </row>
    <row r="63" spans="1:12" x14ac:dyDescent="0.2">
      <c r="A63" s="7" t="s">
        <v>10</v>
      </c>
      <c r="B63" s="7" t="s">
        <v>11</v>
      </c>
      <c r="C63" s="7" t="s">
        <v>165</v>
      </c>
      <c r="D63" s="7" t="s">
        <v>423</v>
      </c>
      <c r="E63" s="7" t="s">
        <v>265</v>
      </c>
      <c r="F63" s="7" t="s">
        <v>471</v>
      </c>
      <c r="G63" s="7"/>
      <c r="H63" s="8">
        <v>2016</v>
      </c>
      <c r="I63" s="7" t="s">
        <v>351</v>
      </c>
      <c r="J63" s="9">
        <v>1</v>
      </c>
      <c r="K63" s="7" t="s">
        <v>138</v>
      </c>
      <c r="L63" s="86">
        <v>0</v>
      </c>
    </row>
    <row r="64" spans="1:12" x14ac:dyDescent="0.2">
      <c r="A64" s="7" t="s">
        <v>10</v>
      </c>
      <c r="B64" s="7" t="s">
        <v>11</v>
      </c>
      <c r="C64" s="7" t="s">
        <v>165</v>
      </c>
      <c r="D64" s="7" t="s">
        <v>423</v>
      </c>
      <c r="E64" s="7" t="s">
        <v>265</v>
      </c>
      <c r="F64" s="7" t="s">
        <v>435</v>
      </c>
      <c r="G64" s="7"/>
      <c r="H64" s="8">
        <v>2016</v>
      </c>
      <c r="I64" s="7" t="s">
        <v>351</v>
      </c>
      <c r="J64" s="9">
        <v>1</v>
      </c>
      <c r="K64" s="7" t="s">
        <v>138</v>
      </c>
      <c r="L64" s="86">
        <v>0</v>
      </c>
    </row>
    <row r="65" spans="1:12" x14ac:dyDescent="0.2">
      <c r="A65" s="1" t="s">
        <v>10</v>
      </c>
      <c r="B65" s="1" t="s">
        <v>11</v>
      </c>
      <c r="C65" s="1" t="s">
        <v>165</v>
      </c>
      <c r="D65" s="1" t="s">
        <v>472</v>
      </c>
      <c r="E65" s="1" t="s">
        <v>451</v>
      </c>
      <c r="F65" s="1" t="s">
        <v>473</v>
      </c>
      <c r="G65" s="1"/>
      <c r="H65" s="2">
        <v>2016</v>
      </c>
      <c r="I65" s="1" t="s">
        <v>160</v>
      </c>
      <c r="J65" s="3">
        <v>1</v>
      </c>
      <c r="K65" s="1" t="s">
        <v>138</v>
      </c>
      <c r="L65" s="86">
        <v>0</v>
      </c>
    </row>
    <row r="66" spans="1:12" x14ac:dyDescent="0.2">
      <c r="A66" s="1" t="s">
        <v>10</v>
      </c>
      <c r="B66" s="1" t="s">
        <v>11</v>
      </c>
      <c r="C66" s="1" t="s">
        <v>165</v>
      </c>
      <c r="D66" s="1" t="s">
        <v>474</v>
      </c>
      <c r="E66" s="1" t="s">
        <v>451</v>
      </c>
      <c r="F66" s="1" t="s">
        <v>475</v>
      </c>
      <c r="G66" s="1"/>
      <c r="H66" s="2">
        <v>2016</v>
      </c>
      <c r="I66" s="1" t="s">
        <v>160</v>
      </c>
      <c r="J66" s="3">
        <v>1</v>
      </c>
      <c r="K66" s="1" t="s">
        <v>138</v>
      </c>
      <c r="L66" s="86">
        <v>0</v>
      </c>
    </row>
    <row r="67" spans="1:12" x14ac:dyDescent="0.2">
      <c r="A67" s="1" t="s">
        <v>10</v>
      </c>
      <c r="B67" s="1" t="s">
        <v>11</v>
      </c>
      <c r="C67" s="1" t="s">
        <v>165</v>
      </c>
      <c r="D67" s="1" t="s">
        <v>476</v>
      </c>
      <c r="E67" s="1" t="s">
        <v>451</v>
      </c>
      <c r="F67" s="1"/>
      <c r="G67" s="1"/>
      <c r="H67" s="2">
        <v>2016</v>
      </c>
      <c r="I67" s="1" t="s">
        <v>351</v>
      </c>
      <c r="J67" s="3">
        <v>1</v>
      </c>
      <c r="K67" s="1" t="s">
        <v>138</v>
      </c>
      <c r="L67" s="86">
        <v>0</v>
      </c>
    </row>
    <row r="68" spans="1:12" x14ac:dyDescent="0.2">
      <c r="A68" s="1" t="s">
        <v>10</v>
      </c>
      <c r="B68" s="1" t="s">
        <v>11</v>
      </c>
      <c r="C68" s="1" t="s">
        <v>165</v>
      </c>
      <c r="D68" s="1" t="s">
        <v>477</v>
      </c>
      <c r="E68" s="1" t="s">
        <v>478</v>
      </c>
      <c r="F68" s="1" t="s">
        <v>479</v>
      </c>
      <c r="G68" s="1"/>
      <c r="H68" s="2">
        <v>2016</v>
      </c>
      <c r="I68" s="1" t="s">
        <v>351</v>
      </c>
      <c r="J68" s="3">
        <v>2</v>
      </c>
      <c r="K68" s="1" t="s">
        <v>138</v>
      </c>
      <c r="L68" s="86">
        <v>0</v>
      </c>
    </row>
    <row r="69" spans="1:12" x14ac:dyDescent="0.2">
      <c r="A69" s="1" t="s">
        <v>10</v>
      </c>
      <c r="B69" s="1" t="s">
        <v>11</v>
      </c>
      <c r="C69" s="1" t="s">
        <v>165</v>
      </c>
      <c r="D69" s="1" t="s">
        <v>480</v>
      </c>
      <c r="E69" s="1" t="s">
        <v>478</v>
      </c>
      <c r="F69" s="1" t="s">
        <v>479</v>
      </c>
      <c r="G69" s="1"/>
      <c r="H69" s="2">
        <v>2016</v>
      </c>
      <c r="I69" s="1" t="s">
        <v>351</v>
      </c>
      <c r="J69" s="3">
        <v>2</v>
      </c>
      <c r="K69" s="1" t="s">
        <v>138</v>
      </c>
      <c r="L69" s="86">
        <v>0</v>
      </c>
    </row>
    <row r="70" spans="1:12" x14ac:dyDescent="0.2">
      <c r="A70" s="1" t="s">
        <v>10</v>
      </c>
      <c r="B70" s="1" t="s">
        <v>11</v>
      </c>
      <c r="C70" s="1" t="s">
        <v>165</v>
      </c>
      <c r="D70" s="1" t="s">
        <v>481</v>
      </c>
      <c r="E70" s="1" t="s">
        <v>478</v>
      </c>
      <c r="F70" s="1" t="s">
        <v>479</v>
      </c>
      <c r="G70" s="1"/>
      <c r="H70" s="2">
        <v>2016</v>
      </c>
      <c r="I70" s="1" t="s">
        <v>351</v>
      </c>
      <c r="J70" s="3">
        <v>3</v>
      </c>
      <c r="K70" s="1" t="s">
        <v>138</v>
      </c>
      <c r="L70" s="86">
        <v>0</v>
      </c>
    </row>
    <row r="71" spans="1:12" x14ac:dyDescent="0.2">
      <c r="A71" s="1" t="s">
        <v>10</v>
      </c>
      <c r="B71" s="1" t="s">
        <v>11</v>
      </c>
      <c r="C71" s="1" t="s">
        <v>165</v>
      </c>
      <c r="D71" s="1" t="s">
        <v>482</v>
      </c>
      <c r="E71" s="1" t="s">
        <v>478</v>
      </c>
      <c r="F71" s="1" t="s">
        <v>479</v>
      </c>
      <c r="G71" s="1"/>
      <c r="H71" s="2">
        <v>2016</v>
      </c>
      <c r="I71" s="1" t="s">
        <v>351</v>
      </c>
      <c r="J71" s="3">
        <v>2</v>
      </c>
      <c r="K71" s="1" t="s">
        <v>138</v>
      </c>
      <c r="L71" s="86">
        <v>0</v>
      </c>
    </row>
    <row r="72" spans="1:12" x14ac:dyDescent="0.2">
      <c r="A72" s="1" t="s">
        <v>10</v>
      </c>
      <c r="B72" s="1" t="s">
        <v>11</v>
      </c>
      <c r="C72" s="1" t="s">
        <v>165</v>
      </c>
      <c r="D72" s="1" t="s">
        <v>483</v>
      </c>
      <c r="E72" s="1" t="s">
        <v>478</v>
      </c>
      <c r="F72" s="1" t="s">
        <v>479</v>
      </c>
      <c r="G72" s="1"/>
      <c r="H72" s="2">
        <v>2016</v>
      </c>
      <c r="I72" s="1" t="s">
        <v>351</v>
      </c>
      <c r="J72" s="3">
        <v>2</v>
      </c>
      <c r="K72" s="1" t="s">
        <v>138</v>
      </c>
      <c r="L72" s="86">
        <v>0</v>
      </c>
    </row>
    <row r="73" spans="1:12" x14ac:dyDescent="0.2">
      <c r="A73" s="7" t="s">
        <v>10</v>
      </c>
      <c r="B73" s="7" t="s">
        <v>11</v>
      </c>
      <c r="C73" s="7" t="s">
        <v>165</v>
      </c>
      <c r="D73" s="7" t="s">
        <v>484</v>
      </c>
      <c r="E73" s="7" t="s">
        <v>485</v>
      </c>
      <c r="F73" s="7"/>
      <c r="G73" s="7" t="s">
        <v>271</v>
      </c>
      <c r="H73" s="8">
        <v>2017</v>
      </c>
      <c r="I73" s="7" t="s">
        <v>160</v>
      </c>
      <c r="J73" s="9">
        <v>1</v>
      </c>
      <c r="K73" s="7" t="s">
        <v>138</v>
      </c>
      <c r="L73" s="86">
        <v>0</v>
      </c>
    </row>
    <row r="74" spans="1:12" x14ac:dyDescent="0.2">
      <c r="A74" s="7" t="s">
        <v>10</v>
      </c>
      <c r="B74" s="7" t="s">
        <v>11</v>
      </c>
      <c r="C74" s="7" t="s">
        <v>165</v>
      </c>
      <c r="D74" s="7" t="s">
        <v>486</v>
      </c>
      <c r="E74" s="7" t="s">
        <v>485</v>
      </c>
      <c r="F74" s="7"/>
      <c r="G74" s="7" t="s">
        <v>487</v>
      </c>
      <c r="H74" s="8">
        <v>2017</v>
      </c>
      <c r="I74" s="7" t="s">
        <v>351</v>
      </c>
      <c r="J74" s="9">
        <v>1</v>
      </c>
      <c r="K74" s="7" t="s">
        <v>138</v>
      </c>
      <c r="L74" s="86">
        <v>0</v>
      </c>
    </row>
    <row r="75" spans="1:12" x14ac:dyDescent="0.2">
      <c r="A75" s="7" t="s">
        <v>10</v>
      </c>
      <c r="B75" s="7" t="s">
        <v>11</v>
      </c>
      <c r="C75" s="7" t="s">
        <v>165</v>
      </c>
      <c r="D75" s="7" t="s">
        <v>488</v>
      </c>
      <c r="E75" s="7" t="s">
        <v>485</v>
      </c>
      <c r="F75" s="7"/>
      <c r="G75" s="7" t="s">
        <v>489</v>
      </c>
      <c r="H75" s="8">
        <v>2017</v>
      </c>
      <c r="I75" s="7" t="s">
        <v>351</v>
      </c>
      <c r="J75" s="9">
        <v>1</v>
      </c>
      <c r="K75" s="7" t="s">
        <v>138</v>
      </c>
      <c r="L75" s="86">
        <v>0</v>
      </c>
    </row>
    <row r="76" spans="1:12" x14ac:dyDescent="0.2">
      <c r="A76" s="7" t="s">
        <v>10</v>
      </c>
      <c r="B76" s="7" t="s">
        <v>11</v>
      </c>
      <c r="C76" s="7" t="s">
        <v>165</v>
      </c>
      <c r="D76" s="7" t="s">
        <v>490</v>
      </c>
      <c r="E76" s="7" t="s">
        <v>485</v>
      </c>
      <c r="F76" s="7"/>
      <c r="G76" s="7" t="s">
        <v>489</v>
      </c>
      <c r="H76" s="8">
        <v>2017</v>
      </c>
      <c r="I76" s="7" t="s">
        <v>200</v>
      </c>
      <c r="J76" s="9">
        <v>1</v>
      </c>
      <c r="K76" s="7" t="s">
        <v>138</v>
      </c>
      <c r="L76" s="86">
        <v>0</v>
      </c>
    </row>
    <row r="77" spans="1:12" x14ac:dyDescent="0.2">
      <c r="A77" s="7" t="s">
        <v>10</v>
      </c>
      <c r="B77" s="7" t="s">
        <v>11</v>
      </c>
      <c r="C77" s="7" t="s">
        <v>165</v>
      </c>
      <c r="D77" s="7" t="s">
        <v>491</v>
      </c>
      <c r="E77" s="7" t="s">
        <v>485</v>
      </c>
      <c r="F77" s="7"/>
      <c r="G77" s="7" t="s">
        <v>492</v>
      </c>
      <c r="H77" s="8">
        <v>2017</v>
      </c>
      <c r="I77" s="7" t="s">
        <v>200</v>
      </c>
      <c r="J77" s="9">
        <v>1</v>
      </c>
      <c r="K77" s="7" t="s">
        <v>138</v>
      </c>
      <c r="L77" s="86">
        <v>0</v>
      </c>
    </row>
    <row r="78" spans="1:12" x14ac:dyDescent="0.2">
      <c r="A78" s="7" t="s">
        <v>10</v>
      </c>
      <c r="B78" s="7" t="s">
        <v>11</v>
      </c>
      <c r="C78" s="7" t="s">
        <v>165</v>
      </c>
      <c r="D78" s="7" t="s">
        <v>493</v>
      </c>
      <c r="E78" s="7" t="s">
        <v>485</v>
      </c>
      <c r="F78" s="7"/>
      <c r="G78" s="7" t="s">
        <v>487</v>
      </c>
      <c r="H78" s="8">
        <v>2017</v>
      </c>
      <c r="I78" s="7" t="s">
        <v>200</v>
      </c>
      <c r="J78" s="9">
        <v>1</v>
      </c>
      <c r="K78" s="7" t="s">
        <v>138</v>
      </c>
      <c r="L78" s="86">
        <v>0</v>
      </c>
    </row>
    <row r="79" spans="1:12" x14ac:dyDescent="0.2">
      <c r="A79" s="7" t="s">
        <v>10</v>
      </c>
      <c r="B79" s="7" t="s">
        <v>11</v>
      </c>
      <c r="C79" s="7" t="s">
        <v>165</v>
      </c>
      <c r="D79" s="7" t="s">
        <v>494</v>
      </c>
      <c r="E79" s="7" t="s">
        <v>485</v>
      </c>
      <c r="F79" s="7"/>
      <c r="G79" s="7" t="s">
        <v>495</v>
      </c>
      <c r="H79" s="8">
        <v>2017</v>
      </c>
      <c r="I79" s="7" t="s">
        <v>200</v>
      </c>
      <c r="J79" s="9">
        <v>1</v>
      </c>
      <c r="K79" s="7" t="s">
        <v>138</v>
      </c>
      <c r="L79" s="86">
        <v>0</v>
      </c>
    </row>
    <row r="80" spans="1:12" x14ac:dyDescent="0.2">
      <c r="A80" s="7" t="s">
        <v>10</v>
      </c>
      <c r="B80" s="7" t="s">
        <v>11</v>
      </c>
      <c r="C80" s="7" t="s">
        <v>165</v>
      </c>
      <c r="D80" s="7" t="s">
        <v>496</v>
      </c>
      <c r="E80" s="7" t="s">
        <v>485</v>
      </c>
      <c r="F80" s="7"/>
      <c r="G80" s="7" t="s">
        <v>497</v>
      </c>
      <c r="H80" s="8">
        <v>2017</v>
      </c>
      <c r="I80" s="7" t="s">
        <v>200</v>
      </c>
      <c r="J80" s="9">
        <v>1</v>
      </c>
      <c r="K80" s="7" t="s">
        <v>138</v>
      </c>
      <c r="L80" s="86">
        <v>0</v>
      </c>
    </row>
    <row r="81" spans="1:12" x14ac:dyDescent="0.2">
      <c r="A81" s="7" t="s">
        <v>10</v>
      </c>
      <c r="B81" s="7" t="s">
        <v>11</v>
      </c>
      <c r="C81" s="7" t="s">
        <v>165</v>
      </c>
      <c r="D81" s="7" t="s">
        <v>498</v>
      </c>
      <c r="E81" s="7" t="s">
        <v>485</v>
      </c>
      <c r="F81" s="7"/>
      <c r="G81" s="7" t="s">
        <v>497</v>
      </c>
      <c r="H81" s="8">
        <v>2017</v>
      </c>
      <c r="I81" s="7" t="s">
        <v>160</v>
      </c>
      <c r="J81" s="9">
        <v>1</v>
      </c>
      <c r="K81" s="7" t="s">
        <v>138</v>
      </c>
      <c r="L81" s="86">
        <v>0</v>
      </c>
    </row>
    <row r="82" spans="1:12" x14ac:dyDescent="0.2">
      <c r="A82" s="7" t="s">
        <v>10</v>
      </c>
      <c r="B82" s="7" t="s">
        <v>11</v>
      </c>
      <c r="C82" s="7" t="s">
        <v>165</v>
      </c>
      <c r="D82" s="7" t="s">
        <v>499</v>
      </c>
      <c r="E82" s="7"/>
      <c r="F82" s="7"/>
      <c r="G82" s="7" t="s">
        <v>500</v>
      </c>
      <c r="H82" s="8">
        <v>2016</v>
      </c>
      <c r="I82" s="7" t="s">
        <v>351</v>
      </c>
      <c r="J82" s="9">
        <v>1</v>
      </c>
      <c r="K82" s="7" t="s">
        <v>138</v>
      </c>
      <c r="L82" s="86">
        <v>0</v>
      </c>
    </row>
    <row r="83" spans="1:12" x14ac:dyDescent="0.2">
      <c r="A83" s="7" t="s">
        <v>10</v>
      </c>
      <c r="B83" s="7" t="s">
        <v>11</v>
      </c>
      <c r="C83" s="7" t="s">
        <v>165</v>
      </c>
      <c r="D83" s="7" t="s">
        <v>501</v>
      </c>
      <c r="E83" s="7" t="s">
        <v>417</v>
      </c>
      <c r="F83" s="7" t="s">
        <v>418</v>
      </c>
      <c r="G83" s="7" t="s">
        <v>419</v>
      </c>
      <c r="H83" s="8">
        <v>2016</v>
      </c>
      <c r="I83" s="7" t="s">
        <v>351</v>
      </c>
      <c r="J83" s="9">
        <v>1</v>
      </c>
      <c r="K83" s="7" t="s">
        <v>138</v>
      </c>
      <c r="L83" s="86">
        <v>0</v>
      </c>
    </row>
    <row r="84" spans="1:12" x14ac:dyDescent="0.2">
      <c r="A84" s="1" t="s">
        <v>10</v>
      </c>
      <c r="B84" s="1" t="s">
        <v>11</v>
      </c>
      <c r="C84" s="1" t="s">
        <v>165</v>
      </c>
      <c r="D84" s="1" t="s">
        <v>502</v>
      </c>
      <c r="E84" s="1" t="s">
        <v>393</v>
      </c>
      <c r="F84" s="1"/>
      <c r="G84" s="1" t="s">
        <v>419</v>
      </c>
      <c r="H84" s="2">
        <v>2016</v>
      </c>
      <c r="I84" s="1" t="s">
        <v>397</v>
      </c>
      <c r="J84" s="3">
        <v>1</v>
      </c>
      <c r="K84" s="1" t="s">
        <v>138</v>
      </c>
      <c r="L84" s="86">
        <v>0</v>
      </c>
    </row>
    <row r="85" spans="1:12" x14ac:dyDescent="0.2">
      <c r="A85" s="1" t="s">
        <v>10</v>
      </c>
      <c r="B85" s="1" t="s">
        <v>11</v>
      </c>
      <c r="C85" s="1" t="s">
        <v>165</v>
      </c>
      <c r="D85" s="1" t="s">
        <v>503</v>
      </c>
      <c r="E85" s="1"/>
      <c r="F85" s="1"/>
      <c r="G85" s="1"/>
      <c r="H85" s="2">
        <v>2016</v>
      </c>
      <c r="I85" s="1" t="s">
        <v>351</v>
      </c>
      <c r="J85" s="3">
        <v>1</v>
      </c>
      <c r="K85" s="1" t="s">
        <v>138</v>
      </c>
      <c r="L85" s="86">
        <v>0</v>
      </c>
    </row>
    <row r="86" spans="1:12" x14ac:dyDescent="0.2">
      <c r="A86" s="1" t="s">
        <v>10</v>
      </c>
      <c r="B86" s="1" t="s">
        <v>11</v>
      </c>
      <c r="C86" s="1" t="s">
        <v>165</v>
      </c>
      <c r="D86" s="1" t="s">
        <v>503</v>
      </c>
      <c r="E86" s="1"/>
      <c r="F86" s="1"/>
      <c r="G86" s="1"/>
      <c r="H86" s="2">
        <v>2016</v>
      </c>
      <c r="I86" s="1" t="s">
        <v>351</v>
      </c>
      <c r="J86" s="3">
        <v>1</v>
      </c>
      <c r="K86" s="1" t="s">
        <v>138</v>
      </c>
      <c r="L86" s="86">
        <v>0</v>
      </c>
    </row>
    <row r="87" spans="1:12" x14ac:dyDescent="0.2">
      <c r="A87" s="7" t="s">
        <v>10</v>
      </c>
      <c r="B87" s="7" t="s">
        <v>11</v>
      </c>
      <c r="C87" s="7" t="s">
        <v>175</v>
      </c>
      <c r="D87" s="7" t="s">
        <v>176</v>
      </c>
      <c r="E87" s="7" t="s">
        <v>504</v>
      </c>
      <c r="F87" s="7" t="s">
        <v>505</v>
      </c>
      <c r="G87" s="7" t="s">
        <v>506</v>
      </c>
      <c r="H87" s="8">
        <v>2016</v>
      </c>
      <c r="I87" s="7" t="s">
        <v>180</v>
      </c>
      <c r="J87" s="9">
        <v>1</v>
      </c>
      <c r="K87" s="7" t="s">
        <v>138</v>
      </c>
      <c r="L87" s="86">
        <v>0</v>
      </c>
    </row>
    <row r="88" spans="1:12" x14ac:dyDescent="0.2">
      <c r="A88" s="7" t="s">
        <v>10</v>
      </c>
      <c r="B88" s="7" t="s">
        <v>11</v>
      </c>
      <c r="C88" s="7" t="s">
        <v>175</v>
      </c>
      <c r="D88" s="7" t="s">
        <v>507</v>
      </c>
      <c r="E88" s="7" t="s">
        <v>504</v>
      </c>
      <c r="F88" s="7" t="s">
        <v>508</v>
      </c>
      <c r="G88" s="7"/>
      <c r="H88" s="8">
        <v>2016</v>
      </c>
      <c r="I88" s="7" t="s">
        <v>180</v>
      </c>
      <c r="J88" s="9">
        <v>3</v>
      </c>
      <c r="K88" s="7" t="s">
        <v>138</v>
      </c>
      <c r="L88" s="86">
        <v>0</v>
      </c>
    </row>
    <row r="89" spans="1:12" x14ac:dyDescent="0.2">
      <c r="A89" s="7" t="s">
        <v>10</v>
      </c>
      <c r="B89" s="7" t="s">
        <v>11</v>
      </c>
      <c r="C89" s="7" t="s">
        <v>175</v>
      </c>
      <c r="D89" s="7" t="s">
        <v>509</v>
      </c>
      <c r="E89" s="7"/>
      <c r="F89" s="7"/>
      <c r="G89" s="7"/>
      <c r="H89" s="8">
        <v>2017</v>
      </c>
      <c r="I89" s="7" t="s">
        <v>148</v>
      </c>
      <c r="J89" s="9">
        <v>237</v>
      </c>
      <c r="K89" s="7" t="s">
        <v>138</v>
      </c>
      <c r="L89" s="86">
        <v>0</v>
      </c>
    </row>
    <row r="90" spans="1:12" x14ac:dyDescent="0.2">
      <c r="A90" s="7" t="s">
        <v>10</v>
      </c>
      <c r="B90" s="7" t="s">
        <v>11</v>
      </c>
      <c r="C90" s="7" t="s">
        <v>175</v>
      </c>
      <c r="D90" s="7" t="s">
        <v>510</v>
      </c>
      <c r="E90" s="7" t="s">
        <v>511</v>
      </c>
      <c r="F90" s="7" t="s">
        <v>512</v>
      </c>
      <c r="G90" s="7" t="s">
        <v>513</v>
      </c>
      <c r="H90" s="8">
        <v>2016</v>
      </c>
      <c r="I90" s="7" t="s">
        <v>351</v>
      </c>
      <c r="J90" s="9">
        <v>1</v>
      </c>
      <c r="K90" s="7" t="s">
        <v>138</v>
      </c>
      <c r="L90" s="86">
        <v>0</v>
      </c>
    </row>
    <row r="91" spans="1:12" x14ac:dyDescent="0.2">
      <c r="A91" s="7" t="s">
        <v>10</v>
      </c>
      <c r="B91" s="7" t="s">
        <v>11</v>
      </c>
      <c r="C91" s="7" t="s">
        <v>175</v>
      </c>
      <c r="D91" s="7" t="s">
        <v>514</v>
      </c>
      <c r="E91" s="7" t="s">
        <v>511</v>
      </c>
      <c r="F91" s="7" t="s">
        <v>515</v>
      </c>
      <c r="G91" s="7" t="s">
        <v>516</v>
      </c>
      <c r="H91" s="8">
        <v>2016</v>
      </c>
      <c r="I91" s="7" t="s">
        <v>397</v>
      </c>
      <c r="J91" s="9">
        <v>1</v>
      </c>
      <c r="K91" s="7" t="s">
        <v>138</v>
      </c>
      <c r="L91" s="86">
        <v>0</v>
      </c>
    </row>
    <row r="92" spans="1:12" x14ac:dyDescent="0.2">
      <c r="A92" s="7" t="s">
        <v>10</v>
      </c>
      <c r="B92" s="7" t="s">
        <v>11</v>
      </c>
      <c r="C92" s="7" t="s">
        <v>175</v>
      </c>
      <c r="D92" s="7" t="s">
        <v>517</v>
      </c>
      <c r="E92" s="7" t="s">
        <v>511</v>
      </c>
      <c r="F92" s="7" t="s">
        <v>518</v>
      </c>
      <c r="G92" s="7" t="s">
        <v>519</v>
      </c>
      <c r="H92" s="8">
        <v>2016</v>
      </c>
      <c r="I92" s="7" t="s">
        <v>180</v>
      </c>
      <c r="J92" s="9">
        <v>1</v>
      </c>
      <c r="K92" s="7" t="s">
        <v>138</v>
      </c>
      <c r="L92" s="86">
        <v>0</v>
      </c>
    </row>
    <row r="93" spans="1:12" x14ac:dyDescent="0.2">
      <c r="A93" s="1" t="s">
        <v>10</v>
      </c>
      <c r="B93" s="1" t="s">
        <v>11</v>
      </c>
      <c r="C93" s="1" t="s">
        <v>192</v>
      </c>
      <c r="D93" s="1" t="s">
        <v>520</v>
      </c>
      <c r="E93" s="1" t="s">
        <v>521</v>
      </c>
      <c r="F93" s="1" t="s">
        <v>522</v>
      </c>
      <c r="G93" s="1" t="s">
        <v>523</v>
      </c>
      <c r="H93" s="2">
        <v>2016</v>
      </c>
      <c r="I93" s="1" t="s">
        <v>351</v>
      </c>
      <c r="J93" s="3">
        <v>1</v>
      </c>
      <c r="K93" s="1" t="s">
        <v>138</v>
      </c>
      <c r="L93" s="86">
        <v>0</v>
      </c>
    </row>
    <row r="94" spans="1:12" x14ac:dyDescent="0.2">
      <c r="A94" s="1" t="s">
        <v>10</v>
      </c>
      <c r="B94" s="1" t="s">
        <v>11</v>
      </c>
      <c r="C94" s="1" t="s">
        <v>192</v>
      </c>
      <c r="D94" s="1" t="s">
        <v>520</v>
      </c>
      <c r="E94" s="1" t="s">
        <v>521</v>
      </c>
      <c r="F94" s="1" t="s">
        <v>524</v>
      </c>
      <c r="G94" s="1" t="s">
        <v>525</v>
      </c>
      <c r="H94" s="2">
        <v>2016</v>
      </c>
      <c r="I94" s="1" t="s">
        <v>351</v>
      </c>
      <c r="J94" s="3">
        <v>1</v>
      </c>
      <c r="K94" s="1" t="s">
        <v>138</v>
      </c>
      <c r="L94" s="86">
        <v>0</v>
      </c>
    </row>
    <row r="95" spans="1:12" x14ac:dyDescent="0.2">
      <c r="A95" s="1" t="s">
        <v>10</v>
      </c>
      <c r="B95" s="1" t="s">
        <v>11</v>
      </c>
      <c r="C95" s="1" t="s">
        <v>192</v>
      </c>
      <c r="D95" s="1" t="s">
        <v>520</v>
      </c>
      <c r="E95" s="1" t="s">
        <v>521</v>
      </c>
      <c r="F95" s="1" t="s">
        <v>526</v>
      </c>
      <c r="G95" s="1" t="s">
        <v>525</v>
      </c>
      <c r="H95" s="2">
        <v>2016</v>
      </c>
      <c r="I95" s="1" t="s">
        <v>397</v>
      </c>
      <c r="J95" s="3">
        <v>1</v>
      </c>
      <c r="K95" s="1" t="s">
        <v>138</v>
      </c>
      <c r="L95" s="86">
        <v>0</v>
      </c>
    </row>
    <row r="96" spans="1:12" x14ac:dyDescent="0.2">
      <c r="A96" s="1" t="s">
        <v>10</v>
      </c>
      <c r="B96" s="1" t="s">
        <v>11</v>
      </c>
      <c r="C96" s="1" t="s">
        <v>192</v>
      </c>
      <c r="D96" s="1" t="s">
        <v>520</v>
      </c>
      <c r="E96" s="1" t="s">
        <v>521</v>
      </c>
      <c r="F96" s="1" t="s">
        <v>526</v>
      </c>
      <c r="G96" s="1" t="s">
        <v>525</v>
      </c>
      <c r="H96" s="2">
        <v>2016</v>
      </c>
      <c r="I96" s="1" t="s">
        <v>397</v>
      </c>
      <c r="J96" s="3">
        <v>1</v>
      </c>
      <c r="K96" s="1" t="s">
        <v>138</v>
      </c>
      <c r="L96" s="86">
        <v>0</v>
      </c>
    </row>
    <row r="97" spans="1:12" x14ac:dyDescent="0.2">
      <c r="A97" s="1" t="s">
        <v>10</v>
      </c>
      <c r="B97" s="1" t="s">
        <v>11</v>
      </c>
      <c r="C97" s="1" t="s">
        <v>192</v>
      </c>
      <c r="D97" s="1" t="s">
        <v>231</v>
      </c>
      <c r="E97" s="1" t="s">
        <v>527</v>
      </c>
      <c r="F97" s="1"/>
      <c r="G97" s="1"/>
      <c r="H97" s="2">
        <v>2016</v>
      </c>
      <c r="I97" s="1" t="s">
        <v>351</v>
      </c>
      <c r="J97" s="3">
        <v>1</v>
      </c>
      <c r="K97" s="1" t="s">
        <v>138</v>
      </c>
      <c r="L97" s="86">
        <v>0</v>
      </c>
    </row>
    <row r="98" spans="1:12" x14ac:dyDescent="0.2">
      <c r="A98" s="1" t="s">
        <v>10</v>
      </c>
      <c r="B98" s="1" t="s">
        <v>11</v>
      </c>
      <c r="C98" s="1" t="s">
        <v>192</v>
      </c>
      <c r="D98" s="1" t="s">
        <v>528</v>
      </c>
      <c r="E98" s="1" t="s">
        <v>529</v>
      </c>
      <c r="F98" s="1"/>
      <c r="G98" s="1"/>
      <c r="H98" s="2">
        <v>2016</v>
      </c>
      <c r="I98" s="1" t="s">
        <v>351</v>
      </c>
      <c r="J98" s="3">
        <v>1</v>
      </c>
      <c r="K98" s="1" t="s">
        <v>138</v>
      </c>
      <c r="L98" s="86">
        <v>0</v>
      </c>
    </row>
    <row r="99" spans="1:12" x14ac:dyDescent="0.2">
      <c r="A99" s="1" t="s">
        <v>10</v>
      </c>
      <c r="B99" s="1" t="s">
        <v>11</v>
      </c>
      <c r="C99" s="1" t="s">
        <v>279</v>
      </c>
      <c r="D99" s="1" t="s">
        <v>530</v>
      </c>
      <c r="E99" s="1" t="s">
        <v>531</v>
      </c>
      <c r="F99" s="1"/>
      <c r="G99" s="1"/>
      <c r="H99" s="2">
        <v>2016</v>
      </c>
      <c r="I99" s="1" t="s">
        <v>148</v>
      </c>
      <c r="J99" s="3">
        <v>20</v>
      </c>
      <c r="K99" s="1" t="s">
        <v>138</v>
      </c>
      <c r="L99" s="86">
        <v>0</v>
      </c>
    </row>
    <row r="100" spans="1:12" x14ac:dyDescent="0.2">
      <c r="A100" s="1" t="s">
        <v>10</v>
      </c>
      <c r="B100" s="1" t="s">
        <v>11</v>
      </c>
      <c r="C100" s="1" t="s">
        <v>532</v>
      </c>
      <c r="D100" s="1" t="s">
        <v>533</v>
      </c>
      <c r="E100" s="1"/>
      <c r="F100" s="1"/>
      <c r="G100" s="1"/>
      <c r="H100" s="2">
        <v>2017</v>
      </c>
      <c r="I100" s="1" t="s">
        <v>148</v>
      </c>
      <c r="J100" s="3">
        <v>6</v>
      </c>
      <c r="K100" s="1" t="s">
        <v>138</v>
      </c>
      <c r="L100" s="86">
        <v>0</v>
      </c>
    </row>
    <row r="101" spans="1:12" x14ac:dyDescent="0.2">
      <c r="A101" s="114" t="s">
        <v>6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6">
        <f>SUM(L2:L100)</f>
        <v>0</v>
      </c>
    </row>
  </sheetData>
  <mergeCells count="1">
    <mergeCell ref="A101:K10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5D5C-3884-40B0-A9CF-69A521D60A9E}">
  <dimension ref="A1:L61"/>
  <sheetViews>
    <sheetView topLeftCell="A34" workbookViewId="0">
      <selection activeCell="L61" sqref="L61"/>
    </sheetView>
  </sheetViews>
  <sheetFormatPr baseColWidth="10" defaultColWidth="8.83203125" defaultRowHeight="15" x14ac:dyDescent="0.2"/>
  <cols>
    <col min="1" max="1" width="12" bestFit="1" customWidth="1"/>
    <col min="2" max="2" width="23.5" bestFit="1" customWidth="1"/>
    <col min="3" max="3" width="19.6640625" bestFit="1" customWidth="1"/>
    <col min="4" max="4" width="49.5" bestFit="1" customWidth="1"/>
    <col min="5" max="5" width="10.83203125" bestFit="1" customWidth="1"/>
    <col min="6" max="6" width="22.33203125" bestFit="1" customWidth="1"/>
    <col min="7" max="7" width="11.6640625" bestFit="1" customWidth="1"/>
    <col min="8" max="8" width="4.33203125" bestFit="1" customWidth="1"/>
    <col min="9" max="9" width="30.6640625" bestFit="1" customWidth="1"/>
    <col min="10" max="10" width="4.6640625" bestFit="1" customWidth="1"/>
    <col min="11" max="11" width="3" bestFit="1" customWidth="1"/>
    <col min="12" max="12" width="10.6640625" customWidth="1"/>
  </cols>
  <sheetData>
    <row r="1" spans="1:12" ht="12.75" customHeight="1" x14ac:dyDescent="0.2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1</v>
      </c>
      <c r="J1" s="4" t="s">
        <v>128</v>
      </c>
      <c r="K1" s="4" t="s">
        <v>129</v>
      </c>
      <c r="L1" s="11" t="s">
        <v>130</v>
      </c>
    </row>
    <row r="2" spans="1:12" x14ac:dyDescent="0.2">
      <c r="A2" s="7" t="s">
        <v>59</v>
      </c>
      <c r="B2" s="7" t="s">
        <v>60</v>
      </c>
      <c r="C2" s="7" t="s">
        <v>132</v>
      </c>
      <c r="D2" s="7" t="s">
        <v>534</v>
      </c>
      <c r="E2" s="7" t="s">
        <v>134</v>
      </c>
      <c r="F2" s="7" t="s">
        <v>135</v>
      </c>
      <c r="G2" s="7" t="s">
        <v>136</v>
      </c>
      <c r="H2" s="8">
        <v>2009</v>
      </c>
      <c r="I2" s="7" t="s">
        <v>535</v>
      </c>
      <c r="J2" s="9">
        <v>1</v>
      </c>
      <c r="K2" s="7" t="s">
        <v>138</v>
      </c>
      <c r="L2" s="86">
        <v>0</v>
      </c>
    </row>
    <row r="3" spans="1:12" x14ac:dyDescent="0.2">
      <c r="A3" s="1" t="s">
        <v>59</v>
      </c>
      <c r="B3" s="1" t="s">
        <v>60</v>
      </c>
      <c r="C3" s="1" t="s">
        <v>132</v>
      </c>
      <c r="D3" s="1" t="s">
        <v>536</v>
      </c>
      <c r="E3" s="1" t="s">
        <v>134</v>
      </c>
      <c r="F3" s="1" t="s">
        <v>135</v>
      </c>
      <c r="G3" s="1" t="s">
        <v>136</v>
      </c>
      <c r="H3" s="2">
        <v>2004</v>
      </c>
      <c r="I3" s="1" t="s">
        <v>535</v>
      </c>
      <c r="J3" s="3">
        <v>1</v>
      </c>
      <c r="K3" s="1" t="s">
        <v>138</v>
      </c>
      <c r="L3" s="86">
        <v>0</v>
      </c>
    </row>
    <row r="4" spans="1:12" x14ac:dyDescent="0.2">
      <c r="A4" s="1" t="s">
        <v>59</v>
      </c>
      <c r="B4" s="1" t="s">
        <v>60</v>
      </c>
      <c r="C4" s="1" t="s">
        <v>132</v>
      </c>
      <c r="D4" s="1" t="s">
        <v>537</v>
      </c>
      <c r="E4" s="1" t="s">
        <v>134</v>
      </c>
      <c r="F4" s="1" t="s">
        <v>538</v>
      </c>
      <c r="G4" s="1" t="s">
        <v>539</v>
      </c>
      <c r="H4" s="2">
        <v>2004</v>
      </c>
      <c r="I4" s="1" t="s">
        <v>535</v>
      </c>
      <c r="J4" s="3">
        <v>1</v>
      </c>
      <c r="K4" s="1" t="s">
        <v>138</v>
      </c>
      <c r="L4" s="86">
        <v>0</v>
      </c>
    </row>
    <row r="5" spans="1:12" x14ac:dyDescent="0.2">
      <c r="A5" s="1" t="s">
        <v>59</v>
      </c>
      <c r="B5" s="1" t="s">
        <v>60</v>
      </c>
      <c r="C5" s="1" t="s">
        <v>540</v>
      </c>
      <c r="D5" s="1" t="s">
        <v>541</v>
      </c>
      <c r="E5" s="1" t="s">
        <v>542</v>
      </c>
      <c r="F5" s="1" t="s">
        <v>543</v>
      </c>
      <c r="G5" s="1" t="s">
        <v>544</v>
      </c>
      <c r="H5" s="2">
        <v>2023</v>
      </c>
      <c r="I5" s="1" t="s">
        <v>351</v>
      </c>
      <c r="J5" s="3">
        <v>1</v>
      </c>
      <c r="K5" s="1" t="s">
        <v>138</v>
      </c>
      <c r="L5" s="86">
        <v>0</v>
      </c>
    </row>
    <row r="6" spans="1:12" x14ac:dyDescent="0.2">
      <c r="A6" s="1" t="s">
        <v>59</v>
      </c>
      <c r="B6" s="1" t="s">
        <v>60</v>
      </c>
      <c r="C6" s="1" t="s">
        <v>144</v>
      </c>
      <c r="D6" s="1" t="s">
        <v>427</v>
      </c>
      <c r="E6" s="1" t="s">
        <v>265</v>
      </c>
      <c r="F6" s="1" t="s">
        <v>545</v>
      </c>
      <c r="G6" s="1" t="s">
        <v>282</v>
      </c>
      <c r="H6" s="2">
        <v>2023</v>
      </c>
      <c r="I6" s="1" t="s">
        <v>535</v>
      </c>
      <c r="J6" s="3">
        <v>1</v>
      </c>
      <c r="K6" s="1" t="s">
        <v>138</v>
      </c>
      <c r="L6" s="86">
        <v>0</v>
      </c>
    </row>
    <row r="7" spans="1:12" x14ac:dyDescent="0.2">
      <c r="A7" s="1" t="s">
        <v>59</v>
      </c>
      <c r="B7" s="1" t="s">
        <v>60</v>
      </c>
      <c r="C7" s="1" t="s">
        <v>144</v>
      </c>
      <c r="D7" s="1" t="s">
        <v>150</v>
      </c>
      <c r="E7" s="1" t="s">
        <v>152</v>
      </c>
      <c r="F7" s="1" t="s">
        <v>152</v>
      </c>
      <c r="G7" s="1"/>
      <c r="H7" s="2">
        <v>2004</v>
      </c>
      <c r="I7" s="1" t="s">
        <v>546</v>
      </c>
      <c r="J7" s="3">
        <v>1</v>
      </c>
      <c r="K7" s="1" t="s">
        <v>153</v>
      </c>
      <c r="L7" s="86">
        <v>0</v>
      </c>
    </row>
    <row r="8" spans="1:12" x14ac:dyDescent="0.2">
      <c r="A8" s="1" t="s">
        <v>59</v>
      </c>
      <c r="B8" s="1" t="s">
        <v>60</v>
      </c>
      <c r="C8" s="1" t="s">
        <v>144</v>
      </c>
      <c r="D8" s="1" t="s">
        <v>154</v>
      </c>
      <c r="E8" s="1"/>
      <c r="F8" s="1"/>
      <c r="G8" s="1"/>
      <c r="H8" s="2">
        <v>2003</v>
      </c>
      <c r="I8" s="1" t="s">
        <v>148</v>
      </c>
      <c r="J8" s="3">
        <v>1</v>
      </c>
      <c r="K8" s="1" t="s">
        <v>153</v>
      </c>
      <c r="L8" s="86">
        <v>0</v>
      </c>
    </row>
    <row r="9" spans="1:12" x14ac:dyDescent="0.2">
      <c r="A9" s="1" t="s">
        <v>59</v>
      </c>
      <c r="B9" s="1" t="s">
        <v>60</v>
      </c>
      <c r="C9" s="1" t="s">
        <v>144</v>
      </c>
      <c r="D9" s="1" t="s">
        <v>547</v>
      </c>
      <c r="E9" s="1" t="s">
        <v>548</v>
      </c>
      <c r="F9" s="1" t="s">
        <v>282</v>
      </c>
      <c r="G9" s="1" t="s">
        <v>549</v>
      </c>
      <c r="H9" s="2">
        <v>2003</v>
      </c>
      <c r="I9" s="1" t="s">
        <v>200</v>
      </c>
      <c r="J9" s="3">
        <v>1</v>
      </c>
      <c r="K9" s="1" t="s">
        <v>138</v>
      </c>
      <c r="L9" s="86">
        <v>0</v>
      </c>
    </row>
    <row r="10" spans="1:12" x14ac:dyDescent="0.2">
      <c r="A10" s="1" t="s">
        <v>59</v>
      </c>
      <c r="B10" s="1" t="s">
        <v>60</v>
      </c>
      <c r="C10" s="1" t="s">
        <v>144</v>
      </c>
      <c r="D10" s="1" t="s">
        <v>550</v>
      </c>
      <c r="E10" s="1" t="s">
        <v>551</v>
      </c>
      <c r="F10" s="1" t="s">
        <v>552</v>
      </c>
      <c r="G10" s="1" t="s">
        <v>553</v>
      </c>
      <c r="H10" s="2">
        <v>2019</v>
      </c>
      <c r="I10" s="1" t="s">
        <v>200</v>
      </c>
      <c r="J10" s="3">
        <v>1</v>
      </c>
      <c r="K10" s="1" t="s">
        <v>138</v>
      </c>
      <c r="L10" s="86">
        <v>0</v>
      </c>
    </row>
    <row r="11" spans="1:12" x14ac:dyDescent="0.2">
      <c r="A11" s="1" t="s">
        <v>59</v>
      </c>
      <c r="B11" s="1" t="s">
        <v>60</v>
      </c>
      <c r="C11" s="1" t="s">
        <v>144</v>
      </c>
      <c r="D11" s="1" t="s">
        <v>554</v>
      </c>
      <c r="E11" s="1" t="s">
        <v>157</v>
      </c>
      <c r="F11" s="1" t="s">
        <v>555</v>
      </c>
      <c r="G11" s="1" t="s">
        <v>556</v>
      </c>
      <c r="H11" s="2">
        <v>2009</v>
      </c>
      <c r="I11" s="1" t="s">
        <v>160</v>
      </c>
      <c r="J11" s="3">
        <v>1</v>
      </c>
      <c r="K11" s="1" t="s">
        <v>138</v>
      </c>
      <c r="L11" s="86">
        <v>0</v>
      </c>
    </row>
    <row r="12" spans="1:12" x14ac:dyDescent="0.2">
      <c r="A12" s="1" t="s">
        <v>59</v>
      </c>
      <c r="B12" s="1" t="s">
        <v>60</v>
      </c>
      <c r="C12" s="1" t="s">
        <v>144</v>
      </c>
      <c r="D12" s="1" t="s">
        <v>557</v>
      </c>
      <c r="E12" s="1" t="s">
        <v>143</v>
      </c>
      <c r="F12" s="1" t="s">
        <v>202</v>
      </c>
      <c r="G12" s="1"/>
      <c r="H12" s="2">
        <v>2003</v>
      </c>
      <c r="I12" s="1" t="s">
        <v>200</v>
      </c>
      <c r="J12" s="3">
        <v>1</v>
      </c>
      <c r="K12" s="1" t="s">
        <v>153</v>
      </c>
      <c r="L12" s="86">
        <v>0</v>
      </c>
    </row>
    <row r="13" spans="1:12" x14ac:dyDescent="0.2">
      <c r="A13" s="1" t="s">
        <v>59</v>
      </c>
      <c r="B13" s="1" t="s">
        <v>60</v>
      </c>
      <c r="C13" s="1" t="s">
        <v>161</v>
      </c>
      <c r="D13" s="1" t="s">
        <v>201</v>
      </c>
      <c r="E13" s="1" t="s">
        <v>143</v>
      </c>
      <c r="F13" s="1" t="s">
        <v>230</v>
      </c>
      <c r="G13" s="1" t="s">
        <v>152</v>
      </c>
      <c r="H13" s="2">
        <v>1993</v>
      </c>
      <c r="I13" s="1" t="s">
        <v>546</v>
      </c>
      <c r="J13" s="3">
        <v>80</v>
      </c>
      <c r="K13" s="1" t="s">
        <v>149</v>
      </c>
      <c r="L13" s="86">
        <v>0</v>
      </c>
    </row>
    <row r="14" spans="1:12" x14ac:dyDescent="0.2">
      <c r="A14" s="1" t="s">
        <v>59</v>
      </c>
      <c r="B14" s="1" t="s">
        <v>60</v>
      </c>
      <c r="C14" s="1" t="s">
        <v>205</v>
      </c>
      <c r="D14" s="1" t="s">
        <v>558</v>
      </c>
      <c r="E14" s="1" t="s">
        <v>559</v>
      </c>
      <c r="F14" s="1" t="s">
        <v>560</v>
      </c>
      <c r="G14" s="1" t="s">
        <v>561</v>
      </c>
      <c r="H14" s="2">
        <v>2017</v>
      </c>
      <c r="I14" s="1" t="s">
        <v>562</v>
      </c>
      <c r="J14" s="3">
        <v>1</v>
      </c>
      <c r="K14" s="1" t="s">
        <v>138</v>
      </c>
      <c r="L14" s="86">
        <v>0</v>
      </c>
    </row>
    <row r="15" spans="1:12" x14ac:dyDescent="0.2">
      <c r="A15" s="1" t="s">
        <v>59</v>
      </c>
      <c r="B15" s="1" t="s">
        <v>60</v>
      </c>
      <c r="C15" s="1" t="s">
        <v>205</v>
      </c>
      <c r="D15" s="1" t="s">
        <v>563</v>
      </c>
      <c r="E15" s="1" t="s">
        <v>564</v>
      </c>
      <c r="F15" s="1" t="s">
        <v>565</v>
      </c>
      <c r="G15" s="1" t="s">
        <v>209</v>
      </c>
      <c r="H15" s="2">
        <v>2020</v>
      </c>
      <c r="I15" s="1" t="s">
        <v>566</v>
      </c>
      <c r="J15" s="3">
        <v>1</v>
      </c>
      <c r="K15" s="1" t="s">
        <v>138</v>
      </c>
      <c r="L15" s="86">
        <v>0</v>
      </c>
    </row>
    <row r="16" spans="1:12" x14ac:dyDescent="0.2">
      <c r="A16" s="1" t="s">
        <v>59</v>
      </c>
      <c r="B16" s="1" t="s">
        <v>60</v>
      </c>
      <c r="C16" s="1" t="s">
        <v>205</v>
      </c>
      <c r="D16" s="1" t="s">
        <v>567</v>
      </c>
      <c r="E16" s="1" t="s">
        <v>564</v>
      </c>
      <c r="F16" s="1" t="s">
        <v>568</v>
      </c>
      <c r="G16" s="1" t="s">
        <v>569</v>
      </c>
      <c r="H16" s="2">
        <v>2024</v>
      </c>
      <c r="I16" s="1" t="s">
        <v>570</v>
      </c>
      <c r="J16" s="3">
        <v>1</v>
      </c>
      <c r="K16" s="1" t="s">
        <v>138</v>
      </c>
      <c r="L16" s="86">
        <v>0</v>
      </c>
    </row>
    <row r="17" spans="1:12" x14ac:dyDescent="0.2">
      <c r="A17" s="1" t="s">
        <v>59</v>
      </c>
      <c r="B17" s="1" t="s">
        <v>60</v>
      </c>
      <c r="C17" s="1" t="s">
        <v>165</v>
      </c>
      <c r="D17" s="1" t="s">
        <v>501</v>
      </c>
      <c r="E17" s="1" t="s">
        <v>571</v>
      </c>
      <c r="F17" s="1" t="s">
        <v>572</v>
      </c>
      <c r="G17" s="1" t="s">
        <v>573</v>
      </c>
      <c r="H17" s="2">
        <v>2013</v>
      </c>
      <c r="I17" s="1" t="s">
        <v>535</v>
      </c>
      <c r="J17" s="3">
        <v>1</v>
      </c>
      <c r="K17" s="1" t="s">
        <v>138</v>
      </c>
      <c r="L17" s="86">
        <v>0</v>
      </c>
    </row>
    <row r="18" spans="1:12" x14ac:dyDescent="0.2">
      <c r="A18" s="1" t="s">
        <v>59</v>
      </c>
      <c r="B18" s="1" t="s">
        <v>60</v>
      </c>
      <c r="C18" s="1" t="s">
        <v>165</v>
      </c>
      <c r="D18" s="1" t="s">
        <v>210</v>
      </c>
      <c r="E18" s="1" t="s">
        <v>168</v>
      </c>
      <c r="F18" s="1" t="s">
        <v>169</v>
      </c>
      <c r="G18" s="1" t="s">
        <v>574</v>
      </c>
      <c r="H18" s="2">
        <v>2016</v>
      </c>
      <c r="I18" s="1" t="s">
        <v>535</v>
      </c>
      <c r="J18" s="3">
        <v>1</v>
      </c>
      <c r="K18" s="1" t="s">
        <v>138</v>
      </c>
      <c r="L18" s="86">
        <v>0</v>
      </c>
    </row>
    <row r="19" spans="1:12" x14ac:dyDescent="0.2">
      <c r="A19" s="1" t="s">
        <v>59</v>
      </c>
      <c r="B19" s="1" t="s">
        <v>60</v>
      </c>
      <c r="C19" s="1" t="s">
        <v>165</v>
      </c>
      <c r="D19" s="1" t="s">
        <v>210</v>
      </c>
      <c r="E19" s="1" t="s">
        <v>168</v>
      </c>
      <c r="F19" s="1" t="s">
        <v>169</v>
      </c>
      <c r="G19" s="1" t="s">
        <v>574</v>
      </c>
      <c r="H19" s="2">
        <v>2022</v>
      </c>
      <c r="I19" s="1" t="s">
        <v>535</v>
      </c>
      <c r="J19" s="3">
        <v>1</v>
      </c>
      <c r="K19" s="1" t="s">
        <v>138</v>
      </c>
      <c r="L19" s="86">
        <v>0</v>
      </c>
    </row>
    <row r="20" spans="1:12" x14ac:dyDescent="0.2">
      <c r="A20" s="1" t="s">
        <v>59</v>
      </c>
      <c r="B20" s="1" t="s">
        <v>60</v>
      </c>
      <c r="C20" s="1" t="s">
        <v>165</v>
      </c>
      <c r="D20" s="1" t="s">
        <v>210</v>
      </c>
      <c r="E20" s="1" t="s">
        <v>168</v>
      </c>
      <c r="F20" s="1" t="s">
        <v>169</v>
      </c>
      <c r="G20" s="1" t="s">
        <v>574</v>
      </c>
      <c r="H20" s="2">
        <v>2023</v>
      </c>
      <c r="I20" s="1" t="s">
        <v>535</v>
      </c>
      <c r="J20" s="3">
        <v>1</v>
      </c>
      <c r="K20" s="1" t="s">
        <v>138</v>
      </c>
      <c r="L20" s="86">
        <v>0</v>
      </c>
    </row>
    <row r="21" spans="1:12" x14ac:dyDescent="0.2">
      <c r="A21" s="1" t="s">
        <v>59</v>
      </c>
      <c r="B21" s="1" t="s">
        <v>60</v>
      </c>
      <c r="C21" s="1" t="s">
        <v>165</v>
      </c>
      <c r="D21" s="1" t="s">
        <v>333</v>
      </c>
      <c r="E21" s="1" t="s">
        <v>168</v>
      </c>
      <c r="F21" s="1" t="s">
        <v>169</v>
      </c>
      <c r="G21" s="1" t="s">
        <v>575</v>
      </c>
      <c r="H21" s="2">
        <v>2022</v>
      </c>
      <c r="I21" s="1" t="s">
        <v>535</v>
      </c>
      <c r="J21" s="3">
        <v>1</v>
      </c>
      <c r="K21" s="1" t="s">
        <v>138</v>
      </c>
      <c r="L21" s="86">
        <v>0</v>
      </c>
    </row>
    <row r="22" spans="1:12" x14ac:dyDescent="0.2">
      <c r="A22" s="1" t="s">
        <v>59</v>
      </c>
      <c r="B22" s="1" t="s">
        <v>60</v>
      </c>
      <c r="C22" s="1" t="s">
        <v>165</v>
      </c>
      <c r="D22" s="1" t="s">
        <v>576</v>
      </c>
      <c r="E22" s="1" t="s">
        <v>265</v>
      </c>
      <c r="F22" s="1" t="s">
        <v>577</v>
      </c>
      <c r="G22" s="1" t="s">
        <v>282</v>
      </c>
      <c r="H22" s="2">
        <v>2015</v>
      </c>
      <c r="I22" s="1" t="s">
        <v>535</v>
      </c>
      <c r="J22" s="3">
        <v>1</v>
      </c>
      <c r="K22" s="1" t="s">
        <v>138</v>
      </c>
      <c r="L22" s="86">
        <v>0</v>
      </c>
    </row>
    <row r="23" spans="1:12" x14ac:dyDescent="0.2">
      <c r="A23" s="1" t="s">
        <v>59</v>
      </c>
      <c r="B23" s="1" t="s">
        <v>60</v>
      </c>
      <c r="C23" s="1" t="s">
        <v>165</v>
      </c>
      <c r="D23" s="1" t="s">
        <v>576</v>
      </c>
      <c r="E23" s="1" t="s">
        <v>265</v>
      </c>
      <c r="F23" s="1" t="s">
        <v>578</v>
      </c>
      <c r="G23" s="1" t="s">
        <v>282</v>
      </c>
      <c r="H23" s="2">
        <v>2003</v>
      </c>
      <c r="I23" s="1" t="s">
        <v>535</v>
      </c>
      <c r="J23" s="3">
        <v>1</v>
      </c>
      <c r="K23" s="1" t="s">
        <v>138</v>
      </c>
      <c r="L23" s="86">
        <v>0</v>
      </c>
    </row>
    <row r="24" spans="1:12" x14ac:dyDescent="0.2">
      <c r="A24" s="1" t="s">
        <v>59</v>
      </c>
      <c r="B24" s="1" t="s">
        <v>60</v>
      </c>
      <c r="C24" s="1" t="s">
        <v>165</v>
      </c>
      <c r="D24" s="1" t="s">
        <v>576</v>
      </c>
      <c r="E24" s="1" t="s">
        <v>265</v>
      </c>
      <c r="F24" s="1" t="s">
        <v>579</v>
      </c>
      <c r="G24" s="1" t="s">
        <v>282</v>
      </c>
      <c r="H24" s="2">
        <v>2019</v>
      </c>
      <c r="I24" s="1" t="s">
        <v>535</v>
      </c>
      <c r="J24" s="3">
        <v>1</v>
      </c>
      <c r="K24" s="1" t="s">
        <v>138</v>
      </c>
      <c r="L24" s="86">
        <v>0</v>
      </c>
    </row>
    <row r="25" spans="1:12" x14ac:dyDescent="0.2">
      <c r="A25" s="1" t="s">
        <v>59</v>
      </c>
      <c r="B25" s="1" t="s">
        <v>60</v>
      </c>
      <c r="C25" s="1" t="s">
        <v>165</v>
      </c>
      <c r="D25" s="1" t="s">
        <v>576</v>
      </c>
      <c r="E25" s="1" t="s">
        <v>265</v>
      </c>
      <c r="F25" s="1" t="s">
        <v>580</v>
      </c>
      <c r="G25" s="1" t="s">
        <v>282</v>
      </c>
      <c r="H25" s="2">
        <v>2003</v>
      </c>
      <c r="I25" s="1" t="s">
        <v>535</v>
      </c>
      <c r="J25" s="3">
        <v>1</v>
      </c>
      <c r="K25" s="1" t="s">
        <v>138</v>
      </c>
      <c r="L25" s="86">
        <v>0</v>
      </c>
    </row>
    <row r="26" spans="1:12" x14ac:dyDescent="0.2">
      <c r="A26" s="1" t="s">
        <v>59</v>
      </c>
      <c r="B26" s="1" t="s">
        <v>60</v>
      </c>
      <c r="C26" s="1" t="s">
        <v>165</v>
      </c>
      <c r="D26" s="1" t="s">
        <v>581</v>
      </c>
      <c r="E26" s="1" t="s">
        <v>265</v>
      </c>
      <c r="F26" s="1" t="s">
        <v>582</v>
      </c>
      <c r="G26" s="1" t="s">
        <v>282</v>
      </c>
      <c r="H26" s="2">
        <v>2024</v>
      </c>
      <c r="I26" s="1" t="s">
        <v>535</v>
      </c>
      <c r="J26" s="3">
        <v>1</v>
      </c>
      <c r="K26" s="1" t="s">
        <v>138</v>
      </c>
      <c r="L26" s="86">
        <v>0</v>
      </c>
    </row>
    <row r="27" spans="1:12" x14ac:dyDescent="0.2">
      <c r="A27" s="1" t="s">
        <v>59</v>
      </c>
      <c r="B27" s="1" t="s">
        <v>60</v>
      </c>
      <c r="C27" s="1" t="s">
        <v>165</v>
      </c>
      <c r="D27" s="1" t="s">
        <v>581</v>
      </c>
      <c r="E27" s="1" t="s">
        <v>265</v>
      </c>
      <c r="F27" s="1" t="s">
        <v>583</v>
      </c>
      <c r="G27" s="1" t="s">
        <v>282</v>
      </c>
      <c r="H27" s="2">
        <v>2010</v>
      </c>
      <c r="I27" s="1" t="s">
        <v>535</v>
      </c>
      <c r="J27" s="3">
        <v>1</v>
      </c>
      <c r="K27" s="1" t="s">
        <v>138</v>
      </c>
      <c r="L27" s="86">
        <v>0</v>
      </c>
    </row>
    <row r="28" spans="1:12" x14ac:dyDescent="0.2">
      <c r="A28" s="1" t="s">
        <v>59</v>
      </c>
      <c r="B28" s="1" t="s">
        <v>60</v>
      </c>
      <c r="C28" s="1" t="s">
        <v>165</v>
      </c>
      <c r="D28" s="1" t="s">
        <v>263</v>
      </c>
      <c r="E28" s="1" t="s">
        <v>265</v>
      </c>
      <c r="F28" s="1" t="s">
        <v>584</v>
      </c>
      <c r="G28" s="1" t="s">
        <v>282</v>
      </c>
      <c r="H28" s="2">
        <v>2015</v>
      </c>
      <c r="I28" s="1" t="s">
        <v>535</v>
      </c>
      <c r="J28" s="3">
        <v>2</v>
      </c>
      <c r="K28" s="1" t="s">
        <v>138</v>
      </c>
      <c r="L28" s="86">
        <v>0</v>
      </c>
    </row>
    <row r="29" spans="1:12" x14ac:dyDescent="0.2">
      <c r="A29" s="1" t="s">
        <v>59</v>
      </c>
      <c r="B29" s="1" t="s">
        <v>60</v>
      </c>
      <c r="C29" s="1" t="s">
        <v>165</v>
      </c>
      <c r="D29" s="1" t="s">
        <v>345</v>
      </c>
      <c r="E29" s="1" t="s">
        <v>445</v>
      </c>
      <c r="F29" s="1" t="s">
        <v>585</v>
      </c>
      <c r="G29" s="1" t="s">
        <v>282</v>
      </c>
      <c r="H29" s="2">
        <v>2020</v>
      </c>
      <c r="I29" s="1" t="s">
        <v>535</v>
      </c>
      <c r="J29" s="3">
        <v>3</v>
      </c>
      <c r="K29" s="1" t="s">
        <v>138</v>
      </c>
      <c r="L29" s="86">
        <v>0</v>
      </c>
    </row>
    <row r="30" spans="1:12" x14ac:dyDescent="0.2">
      <c r="A30" s="1" t="s">
        <v>59</v>
      </c>
      <c r="B30" s="1" t="s">
        <v>60</v>
      </c>
      <c r="C30" s="1" t="s">
        <v>165</v>
      </c>
      <c r="D30" s="1" t="s">
        <v>345</v>
      </c>
      <c r="E30" s="1" t="s">
        <v>445</v>
      </c>
      <c r="F30" s="1" t="s">
        <v>586</v>
      </c>
      <c r="G30" s="1" t="s">
        <v>282</v>
      </c>
      <c r="H30" s="2">
        <v>1993</v>
      </c>
      <c r="I30" s="1" t="s">
        <v>535</v>
      </c>
      <c r="J30" s="3">
        <v>1</v>
      </c>
      <c r="K30" s="1" t="s">
        <v>138</v>
      </c>
      <c r="L30" s="86">
        <v>0</v>
      </c>
    </row>
    <row r="31" spans="1:12" x14ac:dyDescent="0.2">
      <c r="A31" s="1" t="s">
        <v>59</v>
      </c>
      <c r="B31" s="1" t="s">
        <v>60</v>
      </c>
      <c r="C31" s="1" t="s">
        <v>165</v>
      </c>
      <c r="D31" s="1" t="s">
        <v>345</v>
      </c>
      <c r="E31" s="1" t="s">
        <v>445</v>
      </c>
      <c r="F31" s="1" t="s">
        <v>587</v>
      </c>
      <c r="G31" s="1" t="s">
        <v>282</v>
      </c>
      <c r="H31" s="2">
        <v>1993</v>
      </c>
      <c r="I31" s="1" t="s">
        <v>535</v>
      </c>
      <c r="J31" s="3">
        <v>1</v>
      </c>
      <c r="K31" s="1" t="s">
        <v>138</v>
      </c>
      <c r="L31" s="86">
        <v>0</v>
      </c>
    </row>
    <row r="32" spans="1:12" x14ac:dyDescent="0.2">
      <c r="A32" s="1" t="s">
        <v>59</v>
      </c>
      <c r="B32" s="1" t="s">
        <v>60</v>
      </c>
      <c r="C32" s="1" t="s">
        <v>165</v>
      </c>
      <c r="D32" s="1" t="s">
        <v>347</v>
      </c>
      <c r="E32" s="1" t="s">
        <v>143</v>
      </c>
      <c r="F32" s="1" t="s">
        <v>230</v>
      </c>
      <c r="G32" s="1" t="s">
        <v>322</v>
      </c>
      <c r="H32" s="2">
        <v>1993</v>
      </c>
      <c r="I32" s="1" t="s">
        <v>535</v>
      </c>
      <c r="J32" s="3">
        <v>1</v>
      </c>
      <c r="K32" s="1" t="s">
        <v>138</v>
      </c>
      <c r="L32" s="86">
        <v>0</v>
      </c>
    </row>
    <row r="33" spans="1:12" x14ac:dyDescent="0.2">
      <c r="A33" s="1" t="s">
        <v>59</v>
      </c>
      <c r="B33" s="1" t="s">
        <v>60</v>
      </c>
      <c r="C33" s="1" t="s">
        <v>165</v>
      </c>
      <c r="D33" s="1" t="s">
        <v>214</v>
      </c>
      <c r="E33" s="1" t="s">
        <v>152</v>
      </c>
      <c r="F33" s="1" t="s">
        <v>350</v>
      </c>
      <c r="G33" s="1"/>
      <c r="H33" s="2">
        <v>1990</v>
      </c>
      <c r="I33" s="1" t="s">
        <v>351</v>
      </c>
      <c r="J33" s="3">
        <v>3</v>
      </c>
      <c r="K33" s="1" t="s">
        <v>138</v>
      </c>
      <c r="L33" s="86">
        <v>0</v>
      </c>
    </row>
    <row r="34" spans="1:12" x14ac:dyDescent="0.2">
      <c r="A34" s="1" t="s">
        <v>59</v>
      </c>
      <c r="B34" s="1" t="s">
        <v>60</v>
      </c>
      <c r="C34" s="1" t="s">
        <v>165</v>
      </c>
      <c r="D34" s="1" t="s">
        <v>214</v>
      </c>
      <c r="E34" s="1" t="s">
        <v>152</v>
      </c>
      <c r="F34" s="1" t="s">
        <v>350</v>
      </c>
      <c r="G34" s="1"/>
      <c r="H34" s="2">
        <v>2003</v>
      </c>
      <c r="I34" s="1" t="s">
        <v>351</v>
      </c>
      <c r="J34" s="3">
        <v>25</v>
      </c>
      <c r="K34" s="1" t="s">
        <v>138</v>
      </c>
      <c r="L34" s="86">
        <v>0</v>
      </c>
    </row>
    <row r="35" spans="1:12" x14ac:dyDescent="0.2">
      <c r="A35" s="1" t="s">
        <v>59</v>
      </c>
      <c r="B35" s="1" t="s">
        <v>60</v>
      </c>
      <c r="C35" s="1" t="s">
        <v>165</v>
      </c>
      <c r="D35" s="1" t="s">
        <v>214</v>
      </c>
      <c r="E35" s="1" t="s">
        <v>152</v>
      </c>
      <c r="F35" s="1" t="s">
        <v>350</v>
      </c>
      <c r="G35" s="1"/>
      <c r="H35" s="2">
        <v>2003</v>
      </c>
      <c r="I35" s="1" t="s">
        <v>588</v>
      </c>
      <c r="J35" s="3">
        <v>31</v>
      </c>
      <c r="K35" s="1" t="s">
        <v>138</v>
      </c>
      <c r="L35" s="86">
        <v>0</v>
      </c>
    </row>
    <row r="36" spans="1:12" x14ac:dyDescent="0.2">
      <c r="A36" s="1" t="s">
        <v>59</v>
      </c>
      <c r="B36" s="1" t="s">
        <v>60</v>
      </c>
      <c r="C36" s="1" t="s">
        <v>165</v>
      </c>
      <c r="D36" s="1" t="s">
        <v>214</v>
      </c>
      <c r="E36" s="1" t="s">
        <v>152</v>
      </c>
      <c r="F36" s="1" t="s">
        <v>350</v>
      </c>
      <c r="G36" s="1"/>
      <c r="H36" s="2">
        <v>2003</v>
      </c>
      <c r="I36" s="1" t="s">
        <v>160</v>
      </c>
      <c r="J36" s="3">
        <v>25</v>
      </c>
      <c r="K36" s="1" t="s">
        <v>138</v>
      </c>
      <c r="L36" s="86">
        <v>0</v>
      </c>
    </row>
    <row r="37" spans="1:12" x14ac:dyDescent="0.2">
      <c r="A37" s="1" t="s">
        <v>59</v>
      </c>
      <c r="B37" s="1" t="s">
        <v>60</v>
      </c>
      <c r="C37" s="1" t="s">
        <v>165</v>
      </c>
      <c r="D37" s="1" t="s">
        <v>214</v>
      </c>
      <c r="E37" s="1" t="s">
        <v>152</v>
      </c>
      <c r="F37" s="1" t="s">
        <v>350</v>
      </c>
      <c r="G37" s="1"/>
      <c r="H37" s="2">
        <v>2003</v>
      </c>
      <c r="I37" s="1" t="s">
        <v>200</v>
      </c>
      <c r="J37" s="3">
        <v>25</v>
      </c>
      <c r="K37" s="1" t="s">
        <v>138</v>
      </c>
      <c r="L37" s="86">
        <v>0</v>
      </c>
    </row>
    <row r="38" spans="1:12" x14ac:dyDescent="0.2">
      <c r="A38" s="1" t="s">
        <v>59</v>
      </c>
      <c r="B38" s="1" t="s">
        <v>60</v>
      </c>
      <c r="C38" s="1" t="s">
        <v>165</v>
      </c>
      <c r="D38" s="1" t="s">
        <v>589</v>
      </c>
      <c r="E38" s="1" t="s">
        <v>389</v>
      </c>
      <c r="F38" s="1" t="s">
        <v>350</v>
      </c>
      <c r="G38" s="1" t="s">
        <v>590</v>
      </c>
      <c r="H38" s="2">
        <v>1990</v>
      </c>
      <c r="I38" s="1" t="s">
        <v>200</v>
      </c>
      <c r="J38" s="3">
        <v>2</v>
      </c>
      <c r="K38" s="1" t="s">
        <v>138</v>
      </c>
      <c r="L38" s="86">
        <v>0</v>
      </c>
    </row>
    <row r="39" spans="1:12" x14ac:dyDescent="0.2">
      <c r="A39" s="1" t="s">
        <v>59</v>
      </c>
      <c r="B39" s="1" t="s">
        <v>60</v>
      </c>
      <c r="C39" s="1" t="s">
        <v>165</v>
      </c>
      <c r="D39" s="1" t="s">
        <v>591</v>
      </c>
      <c r="E39" s="1" t="s">
        <v>592</v>
      </c>
      <c r="F39" s="1" t="s">
        <v>376</v>
      </c>
      <c r="G39" s="1" t="s">
        <v>282</v>
      </c>
      <c r="H39" s="2">
        <v>2003</v>
      </c>
      <c r="I39" s="1" t="s">
        <v>160</v>
      </c>
      <c r="J39" s="3">
        <v>1</v>
      </c>
      <c r="K39" s="1" t="s">
        <v>138</v>
      </c>
      <c r="L39" s="86">
        <v>0</v>
      </c>
    </row>
    <row r="40" spans="1:12" x14ac:dyDescent="0.2">
      <c r="A40" s="1" t="s">
        <v>59</v>
      </c>
      <c r="B40" s="1" t="s">
        <v>60</v>
      </c>
      <c r="C40" s="1" t="s">
        <v>175</v>
      </c>
      <c r="D40" s="1" t="s">
        <v>355</v>
      </c>
      <c r="E40" s="1" t="s">
        <v>219</v>
      </c>
      <c r="F40" s="1" t="s">
        <v>143</v>
      </c>
      <c r="G40" s="1" t="s">
        <v>143</v>
      </c>
      <c r="H40" s="2">
        <v>1990</v>
      </c>
      <c r="I40" s="1" t="s">
        <v>570</v>
      </c>
      <c r="J40" s="3">
        <v>1</v>
      </c>
      <c r="K40" s="1" t="s">
        <v>138</v>
      </c>
      <c r="L40" s="86">
        <v>0</v>
      </c>
    </row>
    <row r="41" spans="1:12" x14ac:dyDescent="0.2">
      <c r="A41" s="1" t="s">
        <v>59</v>
      </c>
      <c r="B41" s="1" t="s">
        <v>60</v>
      </c>
      <c r="C41" s="1" t="s">
        <v>175</v>
      </c>
      <c r="D41" s="1" t="s">
        <v>355</v>
      </c>
      <c r="E41" s="1" t="s">
        <v>356</v>
      </c>
      <c r="F41" s="1" t="s">
        <v>593</v>
      </c>
      <c r="G41" s="1" t="s">
        <v>594</v>
      </c>
      <c r="H41" s="2">
        <v>2024</v>
      </c>
      <c r="I41" s="1" t="s">
        <v>566</v>
      </c>
      <c r="J41" s="3">
        <v>2</v>
      </c>
      <c r="K41" s="1" t="s">
        <v>138</v>
      </c>
      <c r="L41" s="86">
        <v>0</v>
      </c>
    </row>
    <row r="42" spans="1:12" x14ac:dyDescent="0.2">
      <c r="A42" s="1" t="s">
        <v>59</v>
      </c>
      <c r="B42" s="1" t="s">
        <v>60</v>
      </c>
      <c r="C42" s="1" t="s">
        <v>175</v>
      </c>
      <c r="D42" s="1" t="s">
        <v>355</v>
      </c>
      <c r="E42" s="1" t="s">
        <v>356</v>
      </c>
      <c r="F42" s="1" t="s">
        <v>595</v>
      </c>
      <c r="G42" s="1" t="s">
        <v>594</v>
      </c>
      <c r="H42" s="2">
        <v>2024</v>
      </c>
      <c r="I42" s="1" t="s">
        <v>596</v>
      </c>
      <c r="J42" s="3">
        <v>1</v>
      </c>
      <c r="K42" s="1" t="s">
        <v>138</v>
      </c>
      <c r="L42" s="86">
        <v>0</v>
      </c>
    </row>
    <row r="43" spans="1:12" x14ac:dyDescent="0.2">
      <c r="A43" s="1" t="s">
        <v>59</v>
      </c>
      <c r="B43" s="1" t="s">
        <v>60</v>
      </c>
      <c r="C43" s="1" t="s">
        <v>175</v>
      </c>
      <c r="D43" s="1" t="s">
        <v>355</v>
      </c>
      <c r="E43" s="1" t="s">
        <v>219</v>
      </c>
      <c r="F43" s="1" t="s">
        <v>597</v>
      </c>
      <c r="G43" s="1" t="s">
        <v>598</v>
      </c>
      <c r="H43" s="2">
        <v>2009</v>
      </c>
      <c r="I43" s="1" t="s">
        <v>570</v>
      </c>
      <c r="J43" s="3">
        <v>1</v>
      </c>
      <c r="K43" s="1" t="s">
        <v>138</v>
      </c>
      <c r="L43" s="86">
        <v>0</v>
      </c>
    </row>
    <row r="44" spans="1:12" x14ac:dyDescent="0.2">
      <c r="A44" s="1" t="s">
        <v>59</v>
      </c>
      <c r="B44" s="1" t="s">
        <v>60</v>
      </c>
      <c r="C44" s="1" t="s">
        <v>175</v>
      </c>
      <c r="D44" s="1" t="s">
        <v>599</v>
      </c>
      <c r="E44" s="1" t="s">
        <v>504</v>
      </c>
      <c r="F44" s="1" t="s">
        <v>600</v>
      </c>
      <c r="G44" s="1" t="s">
        <v>601</v>
      </c>
      <c r="H44" s="2">
        <v>2020</v>
      </c>
      <c r="I44" s="1" t="s">
        <v>570</v>
      </c>
      <c r="J44" s="3">
        <v>1</v>
      </c>
      <c r="K44" s="1" t="s">
        <v>138</v>
      </c>
      <c r="L44" s="86">
        <v>0</v>
      </c>
    </row>
    <row r="45" spans="1:12" x14ac:dyDescent="0.2">
      <c r="A45" s="1" t="s">
        <v>59</v>
      </c>
      <c r="B45" s="1" t="s">
        <v>60</v>
      </c>
      <c r="C45" s="1" t="s">
        <v>175</v>
      </c>
      <c r="D45" s="1" t="s">
        <v>602</v>
      </c>
      <c r="E45" s="1" t="s">
        <v>603</v>
      </c>
      <c r="F45" s="1" t="s">
        <v>604</v>
      </c>
      <c r="G45" s="1" t="s">
        <v>282</v>
      </c>
      <c r="H45" s="2">
        <v>1990</v>
      </c>
      <c r="I45" s="1" t="s">
        <v>200</v>
      </c>
      <c r="J45" s="3">
        <v>1</v>
      </c>
      <c r="K45" s="1" t="s">
        <v>138</v>
      </c>
      <c r="L45" s="86">
        <v>0</v>
      </c>
    </row>
    <row r="46" spans="1:12" x14ac:dyDescent="0.2">
      <c r="A46" s="1" t="s">
        <v>59</v>
      </c>
      <c r="B46" s="1" t="s">
        <v>60</v>
      </c>
      <c r="C46" s="1" t="s">
        <v>175</v>
      </c>
      <c r="D46" s="1" t="s">
        <v>605</v>
      </c>
      <c r="E46" s="1" t="s">
        <v>606</v>
      </c>
      <c r="F46" s="1" t="s">
        <v>607</v>
      </c>
      <c r="G46" s="1" t="s">
        <v>608</v>
      </c>
      <c r="H46" s="2">
        <v>2023</v>
      </c>
      <c r="I46" s="1" t="s">
        <v>160</v>
      </c>
      <c r="J46" s="3">
        <v>3</v>
      </c>
      <c r="K46" s="1" t="s">
        <v>138</v>
      </c>
      <c r="L46" s="86">
        <v>0</v>
      </c>
    </row>
    <row r="47" spans="1:12" x14ac:dyDescent="0.2">
      <c r="A47" s="1" t="s">
        <v>59</v>
      </c>
      <c r="B47" s="1" t="s">
        <v>60</v>
      </c>
      <c r="C47" s="1" t="s">
        <v>175</v>
      </c>
      <c r="D47" s="1" t="s">
        <v>609</v>
      </c>
      <c r="E47" s="1" t="s">
        <v>610</v>
      </c>
      <c r="F47" s="1" t="s">
        <v>611</v>
      </c>
      <c r="G47" s="1" t="s">
        <v>612</v>
      </c>
      <c r="H47" s="2">
        <v>2011</v>
      </c>
      <c r="I47" s="1" t="s">
        <v>160</v>
      </c>
      <c r="J47" s="3">
        <v>1</v>
      </c>
      <c r="K47" s="1" t="s">
        <v>138</v>
      </c>
      <c r="L47" s="86">
        <v>0</v>
      </c>
    </row>
    <row r="48" spans="1:12" x14ac:dyDescent="0.2">
      <c r="A48" s="1" t="s">
        <v>59</v>
      </c>
      <c r="B48" s="1" t="s">
        <v>60</v>
      </c>
      <c r="C48" s="1" t="s">
        <v>175</v>
      </c>
      <c r="D48" s="1" t="s">
        <v>375</v>
      </c>
      <c r="E48" s="1" t="s">
        <v>143</v>
      </c>
      <c r="F48" s="1"/>
      <c r="G48" s="1"/>
      <c r="H48" s="2">
        <v>2003</v>
      </c>
      <c r="I48" s="1" t="s">
        <v>351</v>
      </c>
      <c r="J48" s="3">
        <v>2</v>
      </c>
      <c r="K48" s="1" t="s">
        <v>138</v>
      </c>
      <c r="L48" s="86">
        <v>0</v>
      </c>
    </row>
    <row r="49" spans="1:12" x14ac:dyDescent="0.2">
      <c r="A49" s="1" t="s">
        <v>59</v>
      </c>
      <c r="B49" s="1" t="s">
        <v>60</v>
      </c>
      <c r="C49" s="1" t="s">
        <v>175</v>
      </c>
      <c r="D49" s="1" t="s">
        <v>509</v>
      </c>
      <c r="E49" s="1" t="s">
        <v>613</v>
      </c>
      <c r="F49" s="1"/>
      <c r="G49" s="1"/>
      <c r="H49" s="2">
        <v>2003</v>
      </c>
      <c r="I49" s="1" t="s">
        <v>160</v>
      </c>
      <c r="J49" s="3">
        <v>14</v>
      </c>
      <c r="K49" s="1" t="s">
        <v>138</v>
      </c>
      <c r="L49" s="86">
        <v>0</v>
      </c>
    </row>
    <row r="50" spans="1:12" x14ac:dyDescent="0.2">
      <c r="A50" s="1" t="s">
        <v>59</v>
      </c>
      <c r="B50" s="1" t="s">
        <v>60</v>
      </c>
      <c r="C50" s="1" t="s">
        <v>175</v>
      </c>
      <c r="D50" s="1" t="s">
        <v>614</v>
      </c>
      <c r="E50" s="1" t="s">
        <v>610</v>
      </c>
      <c r="F50" s="1" t="s">
        <v>615</v>
      </c>
      <c r="G50" s="1" t="s">
        <v>616</v>
      </c>
      <c r="H50" s="2">
        <v>2011</v>
      </c>
      <c r="I50" s="1" t="s">
        <v>617</v>
      </c>
      <c r="J50" s="3">
        <v>1</v>
      </c>
      <c r="K50" s="1" t="s">
        <v>138</v>
      </c>
      <c r="L50" s="86">
        <v>0</v>
      </c>
    </row>
    <row r="51" spans="1:12" x14ac:dyDescent="0.2">
      <c r="A51" s="1" t="s">
        <v>59</v>
      </c>
      <c r="B51" s="1" t="s">
        <v>60</v>
      </c>
      <c r="C51" s="1" t="s">
        <v>175</v>
      </c>
      <c r="D51" s="1" t="s">
        <v>618</v>
      </c>
      <c r="E51" s="1" t="s">
        <v>610</v>
      </c>
      <c r="F51" s="1" t="s">
        <v>619</v>
      </c>
      <c r="G51" s="1" t="s">
        <v>616</v>
      </c>
      <c r="H51" s="2">
        <v>2011</v>
      </c>
      <c r="I51" s="1" t="s">
        <v>620</v>
      </c>
      <c r="J51" s="3">
        <v>1</v>
      </c>
      <c r="K51" s="1" t="s">
        <v>138</v>
      </c>
      <c r="L51" s="86">
        <v>0</v>
      </c>
    </row>
    <row r="52" spans="1:12" x14ac:dyDescent="0.2">
      <c r="A52" s="1" t="s">
        <v>59</v>
      </c>
      <c r="B52" s="1" t="s">
        <v>60</v>
      </c>
      <c r="C52" s="1" t="s">
        <v>175</v>
      </c>
      <c r="D52" s="1" t="s">
        <v>375</v>
      </c>
      <c r="E52" s="1" t="s">
        <v>143</v>
      </c>
      <c r="F52" s="1"/>
      <c r="G52" s="1"/>
      <c r="H52" s="2">
        <v>2003</v>
      </c>
      <c r="I52" s="1" t="s">
        <v>200</v>
      </c>
      <c r="J52" s="3">
        <v>5</v>
      </c>
      <c r="K52" s="1" t="s">
        <v>138</v>
      </c>
      <c r="L52" s="86">
        <v>0</v>
      </c>
    </row>
    <row r="53" spans="1:12" x14ac:dyDescent="0.2">
      <c r="A53" s="1" t="s">
        <v>59</v>
      </c>
      <c r="B53" s="1" t="s">
        <v>60</v>
      </c>
      <c r="C53" s="1" t="s">
        <v>175</v>
      </c>
      <c r="D53" s="1" t="s">
        <v>509</v>
      </c>
      <c r="E53" s="1" t="s">
        <v>613</v>
      </c>
      <c r="F53" s="1"/>
      <c r="G53" s="1"/>
      <c r="H53" s="2">
        <v>2003</v>
      </c>
      <c r="I53" s="1" t="s">
        <v>200</v>
      </c>
      <c r="J53" s="3">
        <v>27</v>
      </c>
      <c r="K53" s="1" t="s">
        <v>138</v>
      </c>
      <c r="L53" s="86">
        <v>0</v>
      </c>
    </row>
    <row r="54" spans="1:12" x14ac:dyDescent="0.2">
      <c r="A54" s="1" t="s">
        <v>59</v>
      </c>
      <c r="B54" s="1" t="s">
        <v>60</v>
      </c>
      <c r="C54" s="1" t="s">
        <v>175</v>
      </c>
      <c r="D54" s="1" t="s">
        <v>621</v>
      </c>
      <c r="E54" s="1" t="s">
        <v>610</v>
      </c>
      <c r="F54" s="1" t="s">
        <v>622</v>
      </c>
      <c r="G54" s="1" t="s">
        <v>616</v>
      </c>
      <c r="H54" s="2">
        <v>2011</v>
      </c>
      <c r="I54" s="1" t="s">
        <v>570</v>
      </c>
      <c r="J54" s="3">
        <v>1</v>
      </c>
      <c r="K54" s="1" t="s">
        <v>138</v>
      </c>
      <c r="L54" s="86">
        <v>0</v>
      </c>
    </row>
    <row r="55" spans="1:12" x14ac:dyDescent="0.2">
      <c r="A55" s="1" t="s">
        <v>59</v>
      </c>
      <c r="B55" s="1" t="s">
        <v>60</v>
      </c>
      <c r="C55" s="1" t="s">
        <v>175</v>
      </c>
      <c r="D55" s="1" t="s">
        <v>509</v>
      </c>
      <c r="E55" s="1" t="s">
        <v>613</v>
      </c>
      <c r="F55" s="1"/>
      <c r="G55" s="1"/>
      <c r="H55" s="2">
        <v>2003</v>
      </c>
      <c r="I55" s="1" t="s">
        <v>351</v>
      </c>
      <c r="J55" s="3">
        <v>32</v>
      </c>
      <c r="K55" s="1" t="s">
        <v>138</v>
      </c>
      <c r="L55" s="86">
        <v>0</v>
      </c>
    </row>
    <row r="56" spans="1:12" x14ac:dyDescent="0.2">
      <c r="A56" s="1" t="s">
        <v>59</v>
      </c>
      <c r="B56" s="1" t="s">
        <v>60</v>
      </c>
      <c r="C56" s="1" t="s">
        <v>175</v>
      </c>
      <c r="D56" s="1" t="s">
        <v>375</v>
      </c>
      <c r="E56" s="1" t="s">
        <v>143</v>
      </c>
      <c r="F56" s="1"/>
      <c r="G56" s="1"/>
      <c r="H56" s="2">
        <v>2003</v>
      </c>
      <c r="I56" s="1" t="s">
        <v>160</v>
      </c>
      <c r="J56" s="3">
        <v>6</v>
      </c>
      <c r="K56" s="1" t="s">
        <v>138</v>
      </c>
      <c r="L56" s="86">
        <v>0</v>
      </c>
    </row>
    <row r="57" spans="1:12" x14ac:dyDescent="0.2">
      <c r="A57" s="1" t="s">
        <v>59</v>
      </c>
      <c r="B57" s="1" t="s">
        <v>60</v>
      </c>
      <c r="C57" s="1" t="s">
        <v>175</v>
      </c>
      <c r="D57" s="1" t="s">
        <v>509</v>
      </c>
      <c r="E57" s="1" t="s">
        <v>613</v>
      </c>
      <c r="F57" s="1"/>
      <c r="G57" s="1"/>
      <c r="H57" s="2">
        <v>2003</v>
      </c>
      <c r="I57" s="1" t="s">
        <v>588</v>
      </c>
      <c r="J57" s="3">
        <v>47</v>
      </c>
      <c r="K57" s="1" t="s">
        <v>138</v>
      </c>
      <c r="L57" s="86">
        <v>0</v>
      </c>
    </row>
    <row r="58" spans="1:12" x14ac:dyDescent="0.2">
      <c r="A58" s="1" t="s">
        <v>59</v>
      </c>
      <c r="B58" s="1" t="s">
        <v>60</v>
      </c>
      <c r="C58" s="1" t="s">
        <v>175</v>
      </c>
      <c r="D58" s="1" t="s">
        <v>375</v>
      </c>
      <c r="E58" s="1" t="s">
        <v>143</v>
      </c>
      <c r="F58" s="1"/>
      <c r="G58" s="1"/>
      <c r="H58" s="2">
        <v>2003</v>
      </c>
      <c r="I58" s="1" t="s">
        <v>588</v>
      </c>
      <c r="J58" s="3">
        <v>4</v>
      </c>
      <c r="K58" s="1" t="s">
        <v>138</v>
      </c>
      <c r="L58" s="86">
        <v>0</v>
      </c>
    </row>
    <row r="59" spans="1:12" x14ac:dyDescent="0.2">
      <c r="A59" s="1" t="s">
        <v>59</v>
      </c>
      <c r="B59" s="1" t="s">
        <v>60</v>
      </c>
      <c r="C59" s="1" t="s">
        <v>175</v>
      </c>
      <c r="D59" s="1" t="s">
        <v>623</v>
      </c>
      <c r="E59" s="1" t="s">
        <v>610</v>
      </c>
      <c r="F59" s="1" t="s">
        <v>619</v>
      </c>
      <c r="G59" s="1" t="s">
        <v>616</v>
      </c>
      <c r="H59" s="2">
        <v>2011</v>
      </c>
      <c r="I59" s="1" t="s">
        <v>617</v>
      </c>
      <c r="J59" s="3">
        <v>1</v>
      </c>
      <c r="K59" s="1" t="s">
        <v>138</v>
      </c>
      <c r="L59" s="86">
        <v>0</v>
      </c>
    </row>
    <row r="60" spans="1:12" x14ac:dyDescent="0.2">
      <c r="A60" s="1" t="s">
        <v>59</v>
      </c>
      <c r="B60" s="1" t="s">
        <v>60</v>
      </c>
      <c r="C60" s="1" t="s">
        <v>192</v>
      </c>
      <c r="D60" s="1" t="s">
        <v>624</v>
      </c>
      <c r="E60" s="1" t="s">
        <v>288</v>
      </c>
      <c r="F60" s="1" t="s">
        <v>625</v>
      </c>
      <c r="G60" s="1" t="s">
        <v>143</v>
      </c>
      <c r="H60" s="2">
        <v>2003</v>
      </c>
      <c r="I60" s="1" t="s">
        <v>535</v>
      </c>
      <c r="J60" s="3">
        <v>1</v>
      </c>
      <c r="K60" s="1" t="s">
        <v>138</v>
      </c>
      <c r="L60" s="86">
        <v>0</v>
      </c>
    </row>
    <row r="61" spans="1:12" x14ac:dyDescent="0.2">
      <c r="A61" s="114" t="s">
        <v>6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6">
        <f>SUM(L2:L60)</f>
        <v>0</v>
      </c>
    </row>
  </sheetData>
  <mergeCells count="1">
    <mergeCell ref="A61:K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44DDF950CB94D8E4BBAD57EB1F6EB" ma:contentTypeVersion="3" ma:contentTypeDescription="Create a new document." ma:contentTypeScope="" ma:versionID="7442bcf0f14e724378f2872d6d5b4c41">
  <xsd:schema xmlns:xsd="http://www.w3.org/2001/XMLSchema" xmlns:xs="http://www.w3.org/2001/XMLSchema" xmlns:p="http://schemas.microsoft.com/office/2006/metadata/properties" xmlns:ns2="eab3de0e-caf1-425f-915f-c040efd8929a" targetNamespace="http://schemas.microsoft.com/office/2006/metadata/properties" ma:root="true" ma:fieldsID="227b236f16cc143aed046d76af50cfdf" ns2:_="">
    <xsd:import namespace="eab3de0e-caf1-425f-915f-c040efd89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3de0e-caf1-425f-915f-c040efd89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532443-0479-4431-AC65-273E51D9147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eab3de0e-caf1-425f-915f-c040efd8929a"/>
  </ds:schemaRefs>
</ds:datastoreItem>
</file>

<file path=customXml/itemProps2.xml><?xml version="1.0" encoding="utf-8"?>
<ds:datastoreItem xmlns:ds="http://schemas.openxmlformats.org/officeDocument/2006/customXml" ds:itemID="{05DFDA43-EDA9-4B1D-9DB5-0960E19444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3B591-C01C-4495-9052-BF3D6B846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3de0e-caf1-425f-915f-c040efd89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</vt:i4>
      </vt:variant>
    </vt:vector>
  </HeadingPairs>
  <TitlesOfParts>
    <vt:vector size="37" baseType="lpstr">
      <vt:lpstr>Totaalprijs</vt:lpstr>
      <vt:lpstr>Correctief OH</vt:lpstr>
      <vt:lpstr>Vinse School (Haarlemmerstra</vt:lpstr>
      <vt:lpstr>Vinse School (Polonceau 28</vt:lpstr>
      <vt:lpstr>Vinse School (Polonceau 26</vt:lpstr>
      <vt:lpstr>Vinse School (Palmstraat)</vt:lpstr>
      <vt:lpstr>Iedersland College</vt:lpstr>
      <vt:lpstr>ABC Noorderlicht</vt:lpstr>
      <vt:lpstr>Huygens College</vt:lpstr>
      <vt:lpstr>Calvijn College Amsterdam</vt:lpstr>
      <vt:lpstr>Comenius College</vt:lpstr>
      <vt:lpstr>Gerrit vd Veen College (moreels</vt:lpstr>
      <vt:lpstr>College Zuyd (Rusten 436</vt:lpstr>
      <vt:lpstr>College Zuyd (Karel Du J</vt:lpstr>
      <vt:lpstr>Gerrit vd Veen College (Gerrit </vt:lpstr>
      <vt:lpstr>De Apollo</vt:lpstr>
      <vt:lpstr>Havo De Hof</vt:lpstr>
      <vt:lpstr>Pieter Nieuwland College</vt:lpstr>
      <vt:lpstr>Bindelmeer sportgebouw</vt:lpstr>
      <vt:lpstr>Bindelmeer College</vt:lpstr>
      <vt:lpstr>Bestuursbureau Stichting Zaam</vt:lpstr>
      <vt:lpstr>Bernard Nieuwetijt College</vt:lpstr>
      <vt:lpstr>Sweelinck College</vt:lpstr>
      <vt:lpstr>Vinse School (Passeerdersgra</vt:lpstr>
      <vt:lpstr>Over-Y College</vt:lpstr>
      <vt:lpstr>Damstede Lyceum</vt:lpstr>
      <vt:lpstr>College Zuyd (Rusten 438</vt:lpstr>
      <vt:lpstr>Cygnus Gymnasium</vt:lpstr>
      <vt:lpstr>Blaise Pascal College Gymzaal</vt:lpstr>
      <vt:lpstr>College De Meer (Lavoisierstraa</vt:lpstr>
      <vt:lpstr>College De Meer (Radioweg)</vt:lpstr>
      <vt:lpstr>Blaise Pascal College </vt:lpstr>
      <vt:lpstr>De Faam</vt:lpstr>
      <vt:lpstr>Pascal Zuid</vt:lpstr>
      <vt:lpstr>Xplore - Agora</vt:lpstr>
      <vt:lpstr>'Correctief OH'!Print_Area</vt:lpstr>
      <vt:lpstr>Totaalprijs!Print_Area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Rijnen</dc:creator>
  <cp:keywords/>
  <dc:description/>
  <cp:lastModifiedBy>Dieuwertje Koesen</cp:lastModifiedBy>
  <cp:revision/>
  <dcterms:created xsi:type="dcterms:W3CDTF">2025-03-06T14:11:45Z</dcterms:created>
  <dcterms:modified xsi:type="dcterms:W3CDTF">2026-04-18T14:26:45Z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17.1.10.0</vt:lpwstr>
  </property>
  <property fmtid="{D5CDD505-2E9C-101B-9397-08002B2CF9AE}" pid="3" name="ContentTypeId">
    <vt:lpwstr>0x01010047844DDF950CB94D8E4BBAD57EB1F6EB</vt:lpwstr>
  </property>
</Properties>
</file>