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S:\Inkoop_HVS2022\1. Lopend\2026\2025 - 07 - Kreken Kweken\4. Gunningsfase\0. Conceptstukken\"/>
    </mc:Choice>
  </mc:AlternateContent>
  <xr:revisionPtr revIDLastSave="0" documentId="13_ncr:1_{3B1BB47C-5A32-4CA4-9525-1FBAC7849A22}" xr6:coauthVersionLast="47" xr6:coauthVersionMax="47" xr10:uidLastSave="{00000000-0000-0000-0000-000000000000}"/>
  <bookViews>
    <workbookView xWindow="-120" yWindow="-120" windowWidth="29040" windowHeight="14040" xr2:uid="{00000000-000D-0000-FFFF-FFFF00000000}"/>
  </bookViews>
  <sheets>
    <sheet name="Prijzenblad"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3" l="1"/>
  <c r="I23" i="3"/>
  <c r="I15" i="3"/>
  <c r="I22" i="3"/>
  <c r="I21" i="3"/>
  <c r="I24" i="3"/>
  <c r="I26" i="3"/>
  <c r="I25" i="3"/>
  <c r="I20" i="3"/>
  <c r="D19" i="3"/>
  <c r="I19" i="3" s="1"/>
  <c r="I18" i="3"/>
  <c r="I17" i="3"/>
  <c r="I16" i="3"/>
  <c r="I33" i="3" s="1"/>
</calcChain>
</file>

<file path=xl/sharedStrings.xml><?xml version="1.0" encoding="utf-8"?>
<sst xmlns="http://schemas.openxmlformats.org/spreadsheetml/2006/main" count="92" uniqueCount="69">
  <si>
    <t>Prijzenblad Kreken kweken</t>
  </si>
  <si>
    <t xml:space="preserve">  Europees Openbare aanbestedingsprocedure (voorbehouden aanbesteding)</t>
  </si>
  <si>
    <t>Nummer</t>
  </si>
  <si>
    <t>Omschrijving</t>
  </si>
  <si>
    <t>Som hoeveelh</t>
  </si>
  <si>
    <t>Werkzaamheden</t>
  </si>
  <si>
    <t>Inzet</t>
  </si>
  <si>
    <t>Totaal €</t>
  </si>
  <si>
    <t>Onderzoek en opstellen ecologisch werkplan en locatieschouw</t>
  </si>
  <si>
    <t>st</t>
  </si>
  <si>
    <t xml:space="preserve">4x per jaar locatieschouw, en 1x ecologisch werkplan per locatie. </t>
  </si>
  <si>
    <t>Bijen-nesteldijk</t>
  </si>
  <si>
    <t>Check afrastering Vrijmaken van begroeiing, alleen bij volledige begroeiing. Verstoring zoveel mogelijk vermijden.</t>
  </si>
  <si>
    <t>per bijenheuvel 2 uur 1 persoon, plukken onkruid handwerk.</t>
  </si>
  <si>
    <t>Bloemrijk grasland op arme bodem of met beschermde plantsoorten</t>
  </si>
  <si>
    <t>m2</t>
  </si>
  <si>
    <t>Maaien met maaibalk. Maaisel 2-5 dagen laten liggen en vervolgens maaisel afruimen en afvoeren.</t>
  </si>
  <si>
    <t>Voorafgaande inspectie flora en fauna. Maaiplan per kreek. Grote stukken maaien met machine, 30% handwerk met bosmaaier. Na 2-5 dagen machinaal afruimen en afvoeren. Nier bijmaaien van obstakels.</t>
  </si>
  <si>
    <t>Bloemrijk grasland op voedselrijke bodem</t>
  </si>
  <si>
    <t>Maaien met maaibalk. Maaisel 2-5 dagen laten liggen en vervolgens maaisel afruimen en afvoeren. (voorafgaande een F&amp;F check) Sinusbeheer Indien mogelijk een gedeelte overslaan met maaien, zodat er altijd bloemen aanwezig zijn voor insecten (maaibeurt juli) en er voldoende overwinteringsplekken zijn voor insecten (maaibeurt najaar). Niet iedere maaibeurt dezelfde plek overslaan, maar telkens een ander stuk.</t>
  </si>
  <si>
    <t>Bloemrijk grasland handwerk (20%)</t>
  </si>
  <si>
    <t>Met het maaien van het bloemrijk grasland, vooruitlopend de hellingen, moeilijk bereikbare stukken met de bosmaaier maaien. 10% van totaal.</t>
  </si>
  <si>
    <t>Blote voetenpad</t>
  </si>
  <si>
    <t>Bosje of solitaire boom</t>
  </si>
  <si>
    <t>Brug</t>
  </si>
  <si>
    <t>Inspectie Constructieve inspectie</t>
  </si>
  <si>
    <t>Door toezichthouder</t>
  </si>
  <si>
    <t>IJsvogelwand</t>
  </si>
  <si>
    <t>Jaarlijkse controle ophouden broedgaten. Wordt geïnspecteerd en onderhouden door vrijwilliger natuurvereniging.</t>
  </si>
  <si>
    <t>Door toezichthouder begeleid/vastgelegd</t>
  </si>
  <si>
    <t>Onderhouds pad / laarzenpad</t>
  </si>
  <si>
    <t>Waar mogelijk combineren met maaien bloemrijk grasland, met afruimen/afvoeren. Verdere maairondes zonder afvoeren.</t>
  </si>
  <si>
    <t>Naast het meemaaien met bloemrijk grasland, nog 4x per jaar machinaal maaien zonder afvoer</t>
  </si>
  <si>
    <t>Rietmoeras</t>
  </si>
  <si>
    <t>Gefaseerd maaien en maaisel afvoeren. Riet boven het hoogste waterpeil afmaaien, zodat de stoppels boven water uitsteken. Het maaisel afvoeren. Uitkrabben Een gedeelte van de oever uitkrabben om verlanding tegen te gaan, indien nodig. Dit kan eventueel gecombineerd worden met het maaien.</t>
  </si>
  <si>
    <t>Machinaal maaien van het riet, direct afvoeren van maaisel.</t>
  </si>
  <si>
    <t>Rietoever</t>
  </si>
  <si>
    <t>Ieder jaar 50% van het riet maaien en de andere helft laten overstaan, zodat na 2 jaar de hele oever één keer gemaaid is. Het maaisel afvoeren. Fasering: 50 m van de oever wel gemaaid worden en vervolgens weer 50 m niet en zo verder.</t>
  </si>
  <si>
    <t>Struweel</t>
  </si>
  <si>
    <t>Jaarlijks opschietende bomen verwijderen. Verder geen aanvullend onderhoud.</t>
  </si>
  <si>
    <t>Nalopen 2 man 16 uur, 1x per jaar</t>
  </si>
  <si>
    <t>Vissteiger</t>
  </si>
  <si>
    <t>Vleermuizenbunker</t>
  </si>
  <si>
    <t>Controle op obstakels invliegopening</t>
  </si>
  <si>
    <t>Vogelkijk-scherm</t>
  </si>
  <si>
    <t>Ad hoc werkzaamheden, onvoorzien</t>
  </si>
  <si>
    <t>Door directie aan te wijzen</t>
  </si>
  <si>
    <t>Minimaal</t>
  </si>
  <si>
    <t>Maximaal</t>
  </si>
  <si>
    <t>Ondertekening</t>
  </si>
  <si>
    <t>Inschrijfprijs (vergelijkingsprijs)</t>
  </si>
  <si>
    <t>punten</t>
  </si>
  <si>
    <t>Punten</t>
  </si>
  <si>
    <t>Naam Inschijver:</t>
  </si>
  <si>
    <t>Kosten inclusief*</t>
  </si>
  <si>
    <t>Verkeersmaatregelen</t>
  </si>
  <si>
    <t xml:space="preserve">Ingevuld door: </t>
  </si>
  <si>
    <t>Bereikbaar maken (rijplaten ed)</t>
  </si>
  <si>
    <t>Flora en Fauna onderzoek</t>
  </si>
  <si>
    <t xml:space="preserve">Functie: </t>
  </si>
  <si>
    <t>Materiaal en materieel</t>
  </si>
  <si>
    <t>Afvoerkosten</t>
  </si>
  <si>
    <t>Datum:</t>
  </si>
  <si>
    <t>Vervoerskosten</t>
  </si>
  <si>
    <t>*niet limitatief</t>
  </si>
  <si>
    <t xml:space="preserve">Handtekening: </t>
  </si>
  <si>
    <t xml:space="preserve"> €</t>
  </si>
  <si>
    <t>Deze willen we enkel op plekken waar dat gewenst is in het landschap, dus niet in open landschappen, of waar deze reeds aanwezig zijn en behouden moeten blijven. Wanneer bomen in de buurt van wegen of (laarzen)paden staan, moeten deze regelmatig gesnoeid worden, zodat deze geen gevaar gaan opleveren. Ook knotten van wilgen. Gefaseerd kortzetten van bosplantsoen op aanwijzing van de directie.</t>
  </si>
  <si>
    <t>1x per jaar Langslopen en randen snoeien waar nodig. 2 personen 16 uur. totaal 64 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</si>
</sst>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11">
    <font>
      <sz val="11"/>
      <color theme="1"/>
      <name val="Aptos Narrow"/>
      <family val="2"/>
      <scheme val="minor"/>
    </font>
    <font>
      <sz val="11"/>
      <color theme="0"/>
      <name val="Aptos Narrow"/>
      <family val="2"/>
      <scheme val="minor"/>
    </font>
    <font>
      <b/>
      <sz val="26"/>
      <color theme="0"/>
      <name val="Calibri"/>
      <family val="2"/>
    </font>
    <font>
      <b/>
      <sz val="36"/>
      <color theme="0"/>
      <name val="Calibri"/>
      <family val="2"/>
    </font>
    <font>
      <sz val="11"/>
      <color theme="0"/>
      <name val="Caibri"/>
    </font>
    <font>
      <b/>
      <sz val="11"/>
      <color theme="0"/>
      <name val="Calibri"/>
      <family val="2"/>
    </font>
    <font>
      <sz val="11"/>
      <color theme="1"/>
      <name val="Calibri"/>
      <family val="2"/>
    </font>
    <font>
      <b/>
      <sz val="11"/>
      <color theme="1"/>
      <name val="Calibri"/>
      <family val="2"/>
    </font>
    <font>
      <sz val="12"/>
      <color theme="1"/>
      <name val="Calibri"/>
      <family val="2"/>
    </font>
    <font>
      <sz val="11"/>
      <color theme="0"/>
      <name val="Calibri"/>
      <family val="2"/>
    </font>
    <font>
      <b/>
      <sz val="20"/>
      <color theme="0"/>
      <name val="Calibri"/>
      <family val="2"/>
    </font>
  </fonts>
  <fills count="6">
    <fill>
      <patternFill patternType="none"/>
    </fill>
    <fill>
      <patternFill patternType="gray125"/>
    </fill>
    <fill>
      <patternFill patternType="solid">
        <fgColor theme="3" tint="9.9978637043366805E-2"/>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1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6">
    <xf numFmtId="0" fontId="0" fillId="0" borderId="0" xfId="0"/>
    <xf numFmtId="0" fontId="0" fillId="0" borderId="0" xfId="0" applyAlignment="1">
      <alignment wrapText="1"/>
    </xf>
    <xf numFmtId="164" fontId="0" fillId="0" borderId="0" xfId="0" applyNumberFormat="1"/>
    <xf numFmtId="0" fontId="0" fillId="2" borderId="0" xfId="0" applyFill="1"/>
    <xf numFmtId="0" fontId="1" fillId="2" borderId="0" xfId="0" applyFont="1" applyFill="1"/>
    <xf numFmtId="0" fontId="0" fillId="2" borderId="0" xfId="0" applyFill="1" applyAlignment="1">
      <alignment wrapText="1"/>
    </xf>
    <xf numFmtId="164" fontId="0" fillId="2" borderId="0" xfId="0" applyNumberFormat="1" applyFill="1"/>
    <xf numFmtId="0" fontId="4" fillId="2" borderId="0" xfId="0" applyFont="1" applyFill="1"/>
    <xf numFmtId="0" fontId="5" fillId="2" borderId="3" xfId="0" applyFont="1" applyFill="1" applyBorder="1"/>
    <xf numFmtId="0" fontId="5" fillId="2" borderId="3" xfId="0" applyFont="1" applyFill="1" applyBorder="1" applyAlignment="1">
      <alignment wrapText="1"/>
    </xf>
    <xf numFmtId="164" fontId="5" fillId="2" borderId="3" xfId="0" applyNumberFormat="1" applyFont="1" applyFill="1" applyBorder="1"/>
    <xf numFmtId="164" fontId="5" fillId="2" borderId="1" xfId="0" applyNumberFormat="1" applyFont="1" applyFill="1" applyBorder="1"/>
    <xf numFmtId="0" fontId="6" fillId="0" borderId="0" xfId="0" applyFont="1"/>
    <xf numFmtId="0" fontId="7" fillId="3" borderId="2" xfId="0" applyFont="1" applyFill="1" applyBorder="1"/>
    <xf numFmtId="0" fontId="6" fillId="3" borderId="3" xfId="0" applyFont="1" applyFill="1" applyBorder="1"/>
    <xf numFmtId="0" fontId="6" fillId="3" borderId="3" xfId="0" applyFont="1" applyFill="1" applyBorder="1" applyAlignment="1">
      <alignment vertical="top" wrapText="1"/>
    </xf>
    <xf numFmtId="44" fontId="6" fillId="3" borderId="1" xfId="0" applyNumberFormat="1" applyFont="1" applyFill="1" applyBorder="1"/>
    <xf numFmtId="0" fontId="7" fillId="0" borderId="2" xfId="0" applyFont="1" applyBorder="1"/>
    <xf numFmtId="0" fontId="6" fillId="0" borderId="3" xfId="0" applyFont="1" applyBorder="1"/>
    <xf numFmtId="0" fontId="6" fillId="0" borderId="3" xfId="0" applyFont="1" applyBorder="1" applyAlignment="1">
      <alignment vertical="top" wrapText="1"/>
    </xf>
    <xf numFmtId="164" fontId="6" fillId="0" borderId="1" xfId="0" applyNumberFormat="1" applyFont="1" applyBorder="1"/>
    <xf numFmtId="164" fontId="6" fillId="3" borderId="1" xfId="0" applyNumberFormat="1" applyFont="1" applyFill="1" applyBorder="1"/>
    <xf numFmtId="0" fontId="8" fillId="0" borderId="3" xfId="0" applyFont="1" applyBorder="1"/>
    <xf numFmtId="164" fontId="6" fillId="4" borderId="1" xfId="0" applyNumberFormat="1" applyFont="1" applyFill="1" applyBorder="1"/>
    <xf numFmtId="0" fontId="6" fillId="0" borderId="0" xfId="0" applyFont="1" applyAlignment="1">
      <alignment wrapText="1"/>
    </xf>
    <xf numFmtId="0" fontId="9" fillId="2" borderId="0" xfId="0" applyFont="1" applyFill="1"/>
    <xf numFmtId="0" fontId="5" fillId="2" borderId="1" xfId="0" applyFont="1" applyFill="1" applyBorder="1" applyAlignment="1">
      <alignment wrapText="1"/>
    </xf>
    <xf numFmtId="164" fontId="7" fillId="0" borderId="2" xfId="0" applyNumberFormat="1" applyFont="1" applyBorder="1"/>
    <xf numFmtId="44" fontId="6" fillId="3" borderId="0" xfId="0" applyNumberFormat="1" applyFont="1" applyFill="1"/>
    <xf numFmtId="0" fontId="7" fillId="0" borderId="0" xfId="0" applyFont="1"/>
    <xf numFmtId="0" fontId="5" fillId="2" borderId="0" xfId="0" applyFont="1" applyFill="1" applyAlignment="1">
      <alignment wrapText="1"/>
    </xf>
    <xf numFmtId="0" fontId="6" fillId="3" borderId="0" xfId="0" applyFont="1" applyFill="1" applyAlignment="1">
      <alignment wrapText="1"/>
    </xf>
    <xf numFmtId="0" fontId="7" fillId="5" borderId="0" xfId="0" applyFont="1" applyFill="1" applyAlignment="1">
      <alignment wrapText="1"/>
    </xf>
    <xf numFmtId="164" fontId="6" fillId="0" borderId="0" xfId="0" applyNumberFormat="1" applyFont="1"/>
    <xf numFmtId="0" fontId="7" fillId="0" borderId="0" xfId="0" applyFont="1" applyAlignment="1">
      <alignment wrapText="1"/>
    </xf>
    <xf numFmtId="0" fontId="10" fillId="2" borderId="0" xfId="0" applyFont="1" applyFill="1" applyAlignment="1">
      <alignment horizontal="left"/>
    </xf>
    <xf numFmtId="0" fontId="7" fillId="3" borderId="3" xfId="0" applyFont="1" applyFill="1" applyBorder="1" applyAlignment="1">
      <alignment wrapText="1"/>
    </xf>
    <xf numFmtId="0" fontId="7" fillId="0" borderId="3" xfId="0" applyFont="1" applyBorder="1"/>
    <xf numFmtId="0" fontId="7" fillId="3" borderId="3" xfId="0" applyFont="1" applyFill="1" applyBorder="1"/>
    <xf numFmtId="44" fontId="6" fillId="3" borderId="3" xfId="0" applyNumberFormat="1" applyFont="1" applyFill="1" applyBorder="1" applyProtection="1">
      <protection locked="0"/>
    </xf>
    <xf numFmtId="164" fontId="6" fillId="0" borderId="3" xfId="0" applyNumberFormat="1" applyFont="1" applyBorder="1" applyProtection="1">
      <protection locked="0"/>
    </xf>
    <xf numFmtId="164" fontId="6" fillId="3" borderId="3" xfId="0" applyNumberFormat="1" applyFont="1" applyFill="1" applyBorder="1" applyProtection="1">
      <protection locked="0"/>
    </xf>
    <xf numFmtId="0" fontId="6" fillId="0" borderId="0" xfId="0" applyFont="1" applyAlignment="1">
      <alignment horizontal="left"/>
    </xf>
    <xf numFmtId="164" fontId="6" fillId="4" borderId="3" xfId="0" applyNumberFormat="1" applyFont="1" applyFill="1" applyBorder="1"/>
    <xf numFmtId="9" fontId="6" fillId="3" borderId="3" xfId="0" applyNumberFormat="1" applyFont="1" applyFill="1" applyBorder="1"/>
    <xf numFmtId="0" fontId="6" fillId="0" borderId="4"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7" xfId="0" applyFont="1" applyBorder="1" applyAlignment="1" applyProtection="1">
      <alignment horizontal="left"/>
      <protection locked="0"/>
    </xf>
    <xf numFmtId="0" fontId="6" fillId="0" borderId="8" xfId="0" applyFont="1" applyBorder="1" applyAlignment="1" applyProtection="1">
      <alignment horizontal="left"/>
      <protection locked="0"/>
    </xf>
    <xf numFmtId="0" fontId="6" fillId="0" borderId="9" xfId="0" applyFont="1" applyBorder="1" applyAlignment="1" applyProtection="1">
      <alignment horizontal="left"/>
      <protection locked="0"/>
    </xf>
    <xf numFmtId="0" fontId="6" fillId="0" borderId="10" xfId="0" applyFont="1" applyBorder="1" applyAlignment="1" applyProtection="1">
      <alignment horizontal="left"/>
      <protection locked="0"/>
    </xf>
    <xf numFmtId="0" fontId="6" fillId="0" borderId="11" xfId="0" applyFont="1" applyBorder="1" applyAlignment="1" applyProtection="1">
      <alignment horizontal="left"/>
      <protection locked="0"/>
    </xf>
    <xf numFmtId="0" fontId="2" fillId="2" borderId="0" xfId="0" applyFont="1" applyFill="1" applyAlignment="1">
      <alignment horizontal="left"/>
    </xf>
    <xf numFmtId="0" fontId="3" fillId="2" borderId="0" xfId="0" applyFont="1" applyFill="1" applyAlignment="1">
      <alignment horizontal="left"/>
    </xf>
    <xf numFmtId="0" fontId="10" fillId="2" borderId="0" xfId="0" applyFont="1" applyFill="1" applyAlignment="1">
      <alignment horizontal="left"/>
    </xf>
  </cellXfs>
  <cellStyles count="1">
    <cellStyle name="Standaard" xfId="0" builtinId="0"/>
  </cellStyles>
  <dxfs count="3">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76201</xdr:colOff>
      <xdr:row>5</xdr:row>
      <xdr:rowOff>47625</xdr:rowOff>
    </xdr:from>
    <xdr:to>
      <xdr:col>6</xdr:col>
      <xdr:colOff>47625</xdr:colOff>
      <xdr:row>11</xdr:row>
      <xdr:rowOff>95251</xdr:rowOff>
    </xdr:to>
    <xdr:sp macro="" textlink="">
      <xdr:nvSpPr>
        <xdr:cNvPr id="3" name="Tekstvak 2">
          <a:extLst>
            <a:ext uri="{FF2B5EF4-FFF2-40B4-BE49-F238E27FC236}">
              <a16:creationId xmlns:a16="http://schemas.microsoft.com/office/drawing/2014/main" id="{9F3433BC-8C05-96D3-F0F7-5783C091A6F7}"/>
            </a:ext>
          </a:extLst>
        </xdr:cNvPr>
        <xdr:cNvSpPr txBox="1"/>
      </xdr:nvSpPr>
      <xdr:spPr>
        <a:xfrm>
          <a:off x="685801" y="1009650"/>
          <a:ext cx="7781924" cy="1190626"/>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800" b="1">
            <a:latin typeface="Calibri" panose="020F0502020204030204" pitchFamily="34" charset="0"/>
            <a:cs typeface="Calibri" panose="020F0502020204030204" pitchFamily="34" charset="0"/>
          </a:endParaRPr>
        </a:p>
        <a:p>
          <a:r>
            <a:rPr lang="nl-NL" sz="1200" b="1">
              <a:solidFill>
                <a:sysClr val="windowText" lastClr="000000"/>
              </a:solidFill>
              <a:latin typeface="Calibri" panose="020F0502020204030204" pitchFamily="34" charset="0"/>
              <a:cs typeface="Calibri" panose="020F0502020204030204" pitchFamily="34" charset="0"/>
            </a:rPr>
            <a:t>Aanbestedende dienst: 	</a:t>
          </a:r>
          <a:r>
            <a:rPr lang="nl-NL" sz="1200" b="0">
              <a:solidFill>
                <a:sysClr val="windowText" lastClr="000000"/>
              </a:solidFill>
              <a:latin typeface="Calibri" panose="020F0502020204030204" pitchFamily="34" charset="0"/>
              <a:cs typeface="Calibri" panose="020F0502020204030204" pitchFamily="34" charset="0"/>
            </a:rPr>
            <a:t>Gemeente</a:t>
          </a:r>
          <a:r>
            <a:rPr lang="nl-NL" sz="1200" b="0" baseline="0">
              <a:solidFill>
                <a:sysClr val="windowText" lastClr="000000"/>
              </a:solidFill>
              <a:latin typeface="Calibri" panose="020F0502020204030204" pitchFamily="34" charset="0"/>
              <a:cs typeface="Calibri" panose="020F0502020204030204" pitchFamily="34" charset="0"/>
            </a:rPr>
            <a:t> Voorne aan Zee</a:t>
          </a:r>
          <a:br>
            <a:rPr lang="nl-NL" sz="1200" b="0" baseline="0">
              <a:solidFill>
                <a:sysClr val="windowText" lastClr="000000"/>
              </a:solidFill>
              <a:latin typeface="Calibri" panose="020F0502020204030204" pitchFamily="34" charset="0"/>
              <a:cs typeface="Calibri" panose="020F0502020204030204" pitchFamily="34" charset="0"/>
            </a:rPr>
          </a:br>
          <a:r>
            <a:rPr lang="nl-NL" sz="1200" b="1" baseline="0">
              <a:solidFill>
                <a:sysClr val="windowText" lastClr="000000"/>
              </a:solidFill>
              <a:latin typeface="Calibri" panose="020F0502020204030204" pitchFamily="34" charset="0"/>
              <a:cs typeface="Calibri" panose="020F0502020204030204" pitchFamily="34" charset="0"/>
            </a:rPr>
            <a:t>Datum Publicatie: 	</a:t>
          </a:r>
          <a:r>
            <a:rPr lang="nl-NL" sz="1200" b="0" baseline="0">
              <a:solidFill>
                <a:sysClr val="windowText" lastClr="000000"/>
              </a:solidFill>
              <a:latin typeface="Calibri" panose="020F0502020204030204" pitchFamily="34" charset="0"/>
              <a:cs typeface="Calibri" panose="020F0502020204030204" pitchFamily="34" charset="0"/>
            </a:rPr>
            <a:t>20-04-2026</a:t>
          </a:r>
          <a:br>
            <a:rPr lang="nl-NL" sz="1200" b="1" baseline="0">
              <a:latin typeface="Calibri" panose="020F0502020204030204" pitchFamily="34" charset="0"/>
              <a:cs typeface="Calibri" panose="020F0502020204030204" pitchFamily="34" charset="0"/>
            </a:rPr>
          </a:br>
          <a:r>
            <a:rPr lang="nl-NL" sz="1200" b="1" baseline="0">
              <a:latin typeface="Calibri" panose="020F0502020204030204" pitchFamily="34" charset="0"/>
              <a:cs typeface="Calibri" panose="020F0502020204030204" pitchFamily="34" charset="0"/>
            </a:rPr>
            <a:t>TenderNed Publicatie nr. : 	</a:t>
          </a:r>
          <a:r>
            <a:rPr lang="nl-NL" sz="1200" b="0" baseline="0">
              <a:latin typeface="Calibri" panose="020F0502020204030204" pitchFamily="34" charset="0"/>
              <a:cs typeface="Calibri" panose="020F0502020204030204" pitchFamily="34" charset="0"/>
            </a:rPr>
            <a:t>568814</a:t>
          </a:r>
          <a:r>
            <a:rPr lang="nl-NL" sz="1200" b="1" baseline="0">
              <a:latin typeface="Calibri" panose="020F0502020204030204" pitchFamily="34" charset="0"/>
              <a:cs typeface="Calibri" panose="020F0502020204030204" pitchFamily="34" charset="0"/>
            </a:rPr>
            <a:t>	</a:t>
          </a:r>
        </a:p>
        <a:p>
          <a:endParaRPr lang="nl-NL" sz="1800" b="1"/>
        </a:p>
      </xdr:txBody>
    </xdr:sp>
    <xdr:clientData/>
  </xdr:twoCellAnchor>
  <xdr:twoCellAnchor editAs="oneCell">
    <xdr:from>
      <xdr:col>6</xdr:col>
      <xdr:colOff>1856134</xdr:colOff>
      <xdr:row>2</xdr:row>
      <xdr:rowOff>46148</xdr:rowOff>
    </xdr:from>
    <xdr:to>
      <xdr:col>8</xdr:col>
      <xdr:colOff>952500</xdr:colOff>
      <xdr:row>10</xdr:row>
      <xdr:rowOff>0</xdr:rowOff>
    </xdr:to>
    <xdr:pic>
      <xdr:nvPicPr>
        <xdr:cNvPr id="2" name="Afbeelding 1">
          <a:extLst>
            <a:ext uri="{FF2B5EF4-FFF2-40B4-BE49-F238E27FC236}">
              <a16:creationId xmlns:a16="http://schemas.microsoft.com/office/drawing/2014/main" id="{968DC5C0-32ED-45B3-B786-190E6A37DC4B}"/>
            </a:ext>
          </a:extLst>
        </xdr:cNvPr>
        <xdr:cNvPicPr>
          <a:picLocks noChangeAspect="1"/>
        </xdr:cNvPicPr>
      </xdr:nvPicPr>
      <xdr:blipFill>
        <a:blip xmlns:r="http://schemas.openxmlformats.org/officeDocument/2006/relationships" r:embed="rId1"/>
        <a:stretch>
          <a:fillRect/>
        </a:stretch>
      </xdr:blipFill>
      <xdr:spPr>
        <a:xfrm>
          <a:off x="10276234" y="427148"/>
          <a:ext cx="2849216" cy="14873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43C07-2043-4B5D-AFAF-ED506B55FBC1}">
  <dimension ref="B1:L50"/>
  <sheetViews>
    <sheetView showGridLines="0" tabSelected="1" topLeftCell="A27" workbookViewId="0">
      <selection activeCell="I24" sqref="I24"/>
    </sheetView>
  </sheetViews>
  <sheetFormatPr defaultRowHeight="15"/>
  <cols>
    <col min="3" max="3" width="52.85546875" customWidth="1"/>
    <col min="4" max="4" width="10.28515625" customWidth="1"/>
    <col min="5" max="5" width="4" customWidth="1"/>
    <col min="6" max="7" width="41.140625" style="1" customWidth="1"/>
    <col min="8" max="8" width="15.140625" style="2" customWidth="1"/>
    <col min="9" max="9" width="20.42578125" style="2" customWidth="1"/>
    <col min="10" max="10" width="12.5703125" customWidth="1"/>
    <col min="11" max="11" width="13" customWidth="1"/>
  </cols>
  <sheetData>
    <row r="1" spans="2:12" ht="15" customHeight="1">
      <c r="B1" s="53" t="s">
        <v>0</v>
      </c>
      <c r="C1" s="54"/>
      <c r="D1" s="54"/>
      <c r="E1" s="54"/>
      <c r="F1" s="54"/>
      <c r="G1" s="54"/>
      <c r="H1" s="54"/>
      <c r="I1" s="54"/>
    </row>
    <row r="2" spans="2:12" ht="15" customHeight="1">
      <c r="B2" s="54"/>
      <c r="C2" s="54"/>
      <c r="D2" s="54"/>
      <c r="E2" s="54"/>
      <c r="F2" s="54"/>
      <c r="G2" s="54"/>
      <c r="H2" s="54"/>
      <c r="I2" s="54"/>
    </row>
    <row r="3" spans="2:12" ht="15" customHeight="1">
      <c r="B3" s="54"/>
      <c r="C3" s="54"/>
      <c r="D3" s="54"/>
      <c r="E3" s="54"/>
      <c r="F3" s="54"/>
      <c r="G3" s="54"/>
      <c r="H3" s="54"/>
      <c r="I3" s="54"/>
    </row>
    <row r="4" spans="2:12" ht="15" customHeight="1">
      <c r="B4" s="54"/>
      <c r="C4" s="54"/>
      <c r="D4" s="54"/>
      <c r="E4" s="54"/>
      <c r="F4" s="54"/>
      <c r="G4" s="54"/>
      <c r="H4" s="54"/>
      <c r="I4" s="54"/>
    </row>
    <row r="5" spans="2:12" ht="15.75" customHeight="1">
      <c r="B5" s="7" t="s">
        <v>1</v>
      </c>
      <c r="C5" s="4"/>
      <c r="D5" s="3"/>
      <c r="E5" s="3"/>
      <c r="F5" s="5"/>
      <c r="G5" s="5"/>
      <c r="H5" s="6"/>
      <c r="I5" s="6"/>
    </row>
    <row r="6" spans="2:12">
      <c r="B6" s="3"/>
      <c r="C6" s="3"/>
      <c r="D6" s="3"/>
      <c r="E6" s="3"/>
      <c r="F6" s="5"/>
      <c r="G6" s="5"/>
      <c r="H6" s="6"/>
      <c r="I6" s="6"/>
    </row>
    <row r="7" spans="2:12">
      <c r="B7" s="3"/>
      <c r="C7" s="3"/>
      <c r="D7" s="3"/>
      <c r="E7" s="3"/>
      <c r="F7" s="5"/>
      <c r="G7" s="5"/>
      <c r="H7" s="6"/>
      <c r="I7" s="6"/>
    </row>
    <row r="8" spans="2:12">
      <c r="B8" s="3"/>
      <c r="C8" s="3"/>
      <c r="D8" s="3"/>
      <c r="E8" s="3"/>
      <c r="F8" s="5"/>
      <c r="G8" s="5"/>
      <c r="H8" s="6"/>
      <c r="I8" s="6"/>
    </row>
    <row r="9" spans="2:12">
      <c r="B9" s="3"/>
      <c r="C9" s="3"/>
      <c r="D9" s="3"/>
      <c r="E9" s="3"/>
      <c r="F9" s="5"/>
      <c r="G9" s="5"/>
      <c r="H9" s="6"/>
      <c r="I9" s="6"/>
    </row>
    <row r="10" spans="2:12">
      <c r="B10" s="3"/>
      <c r="C10" s="3"/>
      <c r="D10" s="3"/>
      <c r="E10" s="3"/>
      <c r="F10" s="5"/>
      <c r="G10" s="5"/>
      <c r="H10" s="6"/>
      <c r="I10" s="6"/>
    </row>
    <row r="11" spans="2:12">
      <c r="B11" s="3"/>
      <c r="C11" s="3"/>
      <c r="D11" s="3"/>
      <c r="E11" s="3"/>
      <c r="F11" s="5"/>
      <c r="G11" s="5"/>
      <c r="H11" s="6"/>
      <c r="I11" s="6"/>
    </row>
    <row r="12" spans="2:12">
      <c r="B12" s="3"/>
      <c r="C12" s="3"/>
      <c r="D12" s="3"/>
      <c r="E12" s="3"/>
      <c r="F12" s="5"/>
      <c r="G12" s="5"/>
      <c r="H12" s="6"/>
      <c r="I12" s="6"/>
    </row>
    <row r="14" spans="2:12">
      <c r="B14" s="8" t="s">
        <v>2</v>
      </c>
      <c r="C14" s="8" t="s">
        <v>3</v>
      </c>
      <c r="D14" s="8" t="s">
        <v>4</v>
      </c>
      <c r="E14" s="8"/>
      <c r="F14" s="9" t="s">
        <v>5</v>
      </c>
      <c r="G14" s="9" t="s">
        <v>6</v>
      </c>
      <c r="H14" s="10" t="s">
        <v>66</v>
      </c>
      <c r="I14" s="11" t="s">
        <v>7</v>
      </c>
      <c r="J14" s="12"/>
      <c r="K14" s="12"/>
      <c r="L14" s="12"/>
    </row>
    <row r="15" spans="2:12" ht="30">
      <c r="B15" s="13">
        <v>1</v>
      </c>
      <c r="C15" s="36" t="s">
        <v>8</v>
      </c>
      <c r="D15" s="14">
        <v>1</v>
      </c>
      <c r="E15" s="14" t="s">
        <v>9</v>
      </c>
      <c r="F15" s="15" t="s">
        <v>10</v>
      </c>
      <c r="G15" s="15"/>
      <c r="H15" s="39">
        <v>0</v>
      </c>
      <c r="I15" s="16">
        <f>D15*H15</f>
        <v>0</v>
      </c>
      <c r="J15" s="12"/>
      <c r="K15" s="12"/>
      <c r="L15" s="12"/>
    </row>
    <row r="16" spans="2:12" ht="45">
      <c r="B16" s="17">
        <v>2</v>
      </c>
      <c r="C16" s="37" t="s">
        <v>11</v>
      </c>
      <c r="D16" s="18">
        <v>4</v>
      </c>
      <c r="E16" s="18" t="s">
        <v>9</v>
      </c>
      <c r="F16" s="19" t="s">
        <v>12</v>
      </c>
      <c r="G16" s="19" t="s">
        <v>13</v>
      </c>
      <c r="H16" s="40">
        <v>0</v>
      </c>
      <c r="I16" s="20">
        <f t="shared" ref="I16:I23" si="0">H16*D16</f>
        <v>0</v>
      </c>
      <c r="J16" s="12"/>
      <c r="K16" s="12"/>
      <c r="L16" s="12"/>
    </row>
    <row r="17" spans="2:12" ht="90">
      <c r="B17" s="13">
        <v>3</v>
      </c>
      <c r="C17" s="38" t="s">
        <v>14</v>
      </c>
      <c r="D17" s="14">
        <v>1100</v>
      </c>
      <c r="E17" s="14" t="s">
        <v>15</v>
      </c>
      <c r="F17" s="15" t="s">
        <v>16</v>
      </c>
      <c r="G17" s="15" t="s">
        <v>17</v>
      </c>
      <c r="H17" s="41">
        <v>0</v>
      </c>
      <c r="I17" s="21">
        <f t="shared" si="0"/>
        <v>0</v>
      </c>
      <c r="J17" s="12"/>
      <c r="K17" s="12"/>
      <c r="L17" s="12"/>
    </row>
    <row r="18" spans="2:12" ht="165">
      <c r="B18" s="17">
        <v>4</v>
      </c>
      <c r="C18" s="37" t="s">
        <v>18</v>
      </c>
      <c r="D18" s="18">
        <v>347328</v>
      </c>
      <c r="E18" s="18" t="s">
        <v>15</v>
      </c>
      <c r="F18" s="19" t="s">
        <v>19</v>
      </c>
      <c r="G18" s="19" t="s">
        <v>17</v>
      </c>
      <c r="H18" s="40">
        <v>0</v>
      </c>
      <c r="I18" s="20">
        <f t="shared" si="0"/>
        <v>0</v>
      </c>
      <c r="J18" s="12"/>
      <c r="K18" s="12"/>
      <c r="L18" s="12"/>
    </row>
    <row r="19" spans="2:12" ht="60">
      <c r="B19" s="13">
        <v>5</v>
      </c>
      <c r="C19" s="38" t="s">
        <v>20</v>
      </c>
      <c r="D19" s="14">
        <f>(D17+D18+D20)*0.1</f>
        <v>36094.800000000003</v>
      </c>
      <c r="E19" s="14" t="s">
        <v>15</v>
      </c>
      <c r="F19" s="15"/>
      <c r="G19" s="15" t="s">
        <v>21</v>
      </c>
      <c r="H19" s="41">
        <v>0</v>
      </c>
      <c r="I19" s="21">
        <f t="shared" si="0"/>
        <v>0</v>
      </c>
      <c r="J19" s="12"/>
      <c r="K19" s="12"/>
      <c r="L19" s="12"/>
    </row>
    <row r="20" spans="2:12" ht="165">
      <c r="B20" s="17">
        <v>6</v>
      </c>
      <c r="C20" s="37" t="s">
        <v>22</v>
      </c>
      <c r="D20" s="18">
        <v>12520</v>
      </c>
      <c r="E20" s="18" t="s">
        <v>15</v>
      </c>
      <c r="F20" s="19" t="s">
        <v>19</v>
      </c>
      <c r="G20" s="19" t="s">
        <v>17</v>
      </c>
      <c r="H20" s="40">
        <v>0</v>
      </c>
      <c r="I20" s="20">
        <f t="shared" si="0"/>
        <v>0</v>
      </c>
      <c r="J20" s="12"/>
      <c r="K20" s="12"/>
      <c r="L20" s="12"/>
    </row>
    <row r="21" spans="2:12" ht="150">
      <c r="B21" s="13">
        <v>7</v>
      </c>
      <c r="C21" s="38" t="s">
        <v>23</v>
      </c>
      <c r="D21" s="14">
        <v>1930.5</v>
      </c>
      <c r="E21" s="14" t="s">
        <v>15</v>
      </c>
      <c r="F21" s="15" t="s">
        <v>67</v>
      </c>
      <c r="G21" s="15" t="s">
        <v>68</v>
      </c>
      <c r="H21" s="41">
        <v>0</v>
      </c>
      <c r="I21" s="21">
        <f t="shared" si="0"/>
        <v>0</v>
      </c>
      <c r="J21" s="12"/>
      <c r="K21" s="12"/>
      <c r="L21" s="12"/>
    </row>
    <row r="22" spans="2:12">
      <c r="B22" s="17">
        <v>8</v>
      </c>
      <c r="C22" s="37" t="s">
        <v>24</v>
      </c>
      <c r="D22" s="18">
        <v>2</v>
      </c>
      <c r="E22" s="18" t="s">
        <v>9</v>
      </c>
      <c r="F22" s="19" t="s">
        <v>25</v>
      </c>
      <c r="G22" s="19" t="s">
        <v>26</v>
      </c>
      <c r="H22" s="40">
        <v>0</v>
      </c>
      <c r="I22" s="20">
        <f t="shared" si="0"/>
        <v>0</v>
      </c>
      <c r="J22" s="12"/>
      <c r="K22" s="12"/>
      <c r="L22" s="12"/>
    </row>
    <row r="23" spans="2:12" ht="45">
      <c r="B23" s="13">
        <v>9</v>
      </c>
      <c r="C23" s="38" t="s">
        <v>27</v>
      </c>
      <c r="D23" s="14">
        <v>5</v>
      </c>
      <c r="E23" s="14" t="s">
        <v>9</v>
      </c>
      <c r="F23" s="15" t="s">
        <v>28</v>
      </c>
      <c r="G23" s="15" t="s">
        <v>29</v>
      </c>
      <c r="H23" s="41">
        <v>0</v>
      </c>
      <c r="I23" s="21">
        <f t="shared" si="0"/>
        <v>0</v>
      </c>
      <c r="J23" s="12"/>
      <c r="K23" s="12"/>
      <c r="L23" s="12"/>
    </row>
    <row r="24" spans="2:12" ht="45">
      <c r="B24" s="17">
        <v>10</v>
      </c>
      <c r="C24" s="37" t="s">
        <v>30</v>
      </c>
      <c r="D24" s="18">
        <v>147720</v>
      </c>
      <c r="E24" s="18" t="s">
        <v>15</v>
      </c>
      <c r="F24" s="19" t="s">
        <v>31</v>
      </c>
      <c r="G24" s="19" t="s">
        <v>32</v>
      </c>
      <c r="H24" s="40">
        <v>0</v>
      </c>
      <c r="I24" s="20">
        <f>D24*H24</f>
        <v>0</v>
      </c>
      <c r="J24" s="12"/>
      <c r="K24" s="12"/>
      <c r="L24" s="12"/>
    </row>
    <row r="25" spans="2:12" ht="120">
      <c r="B25" s="13">
        <v>11</v>
      </c>
      <c r="C25" s="38" t="s">
        <v>33</v>
      </c>
      <c r="D25" s="14">
        <v>2752.53</v>
      </c>
      <c r="E25" s="14" t="s">
        <v>15</v>
      </c>
      <c r="F25" s="15" t="s">
        <v>34</v>
      </c>
      <c r="G25" s="15" t="s">
        <v>35</v>
      </c>
      <c r="H25" s="41">
        <v>0</v>
      </c>
      <c r="I25" s="21">
        <f>H25*D25</f>
        <v>0</v>
      </c>
      <c r="J25" s="12"/>
      <c r="K25" s="12"/>
      <c r="L25" s="12"/>
    </row>
    <row r="26" spans="2:12" ht="90">
      <c r="B26" s="17">
        <v>12</v>
      </c>
      <c r="C26" s="37" t="s">
        <v>36</v>
      </c>
      <c r="D26" s="22">
        <v>9587</v>
      </c>
      <c r="E26" s="22" t="s">
        <v>15</v>
      </c>
      <c r="F26" s="19" t="s">
        <v>37</v>
      </c>
      <c r="G26" s="19" t="s">
        <v>35</v>
      </c>
      <c r="H26" s="40">
        <v>0</v>
      </c>
      <c r="I26" s="20">
        <f>H26*D26</f>
        <v>0</v>
      </c>
      <c r="J26" s="12"/>
      <c r="K26" s="12"/>
      <c r="L26" s="12"/>
    </row>
    <row r="27" spans="2:12" ht="30">
      <c r="B27" s="13">
        <v>13</v>
      </c>
      <c r="C27" s="38" t="s">
        <v>38</v>
      </c>
      <c r="D27" s="14">
        <v>11110</v>
      </c>
      <c r="E27" s="14" t="s">
        <v>15</v>
      </c>
      <c r="F27" s="15" t="s">
        <v>39</v>
      </c>
      <c r="G27" s="15" t="s">
        <v>40</v>
      </c>
      <c r="H27" s="41"/>
      <c r="I27" s="21">
        <f>H27*D27</f>
        <v>0</v>
      </c>
      <c r="J27" s="12"/>
      <c r="K27" s="12"/>
      <c r="L27" s="12"/>
    </row>
    <row r="28" spans="2:12">
      <c r="B28" s="17">
        <v>14</v>
      </c>
      <c r="C28" s="37" t="s">
        <v>41</v>
      </c>
      <c r="D28" s="18">
        <v>1</v>
      </c>
      <c r="E28" s="18" t="s">
        <v>9</v>
      </c>
      <c r="F28" s="19" t="s">
        <v>25</v>
      </c>
      <c r="G28" s="19" t="s">
        <v>26</v>
      </c>
      <c r="H28" s="43"/>
      <c r="I28" s="23"/>
      <c r="J28" s="12"/>
      <c r="K28" s="12"/>
      <c r="L28" s="12"/>
    </row>
    <row r="29" spans="2:12">
      <c r="B29" s="13">
        <v>15</v>
      </c>
      <c r="C29" s="38" t="s">
        <v>42</v>
      </c>
      <c r="D29" s="14">
        <v>1</v>
      </c>
      <c r="E29" s="14" t="s">
        <v>9</v>
      </c>
      <c r="F29" s="15" t="s">
        <v>43</v>
      </c>
      <c r="G29" s="15" t="s">
        <v>26</v>
      </c>
      <c r="H29" s="43"/>
      <c r="I29" s="23"/>
      <c r="J29" s="12"/>
      <c r="K29" s="12"/>
      <c r="L29" s="12"/>
    </row>
    <row r="30" spans="2:12">
      <c r="B30" s="17">
        <v>16</v>
      </c>
      <c r="C30" s="37" t="s">
        <v>44</v>
      </c>
      <c r="D30" s="18">
        <v>1</v>
      </c>
      <c r="E30" s="18" t="s">
        <v>9</v>
      </c>
      <c r="F30" s="19" t="s">
        <v>25</v>
      </c>
      <c r="G30" s="19" t="s">
        <v>26</v>
      </c>
      <c r="H30" s="43"/>
      <c r="I30" s="23"/>
      <c r="J30" s="12"/>
      <c r="K30" s="12"/>
      <c r="L30" s="12"/>
    </row>
    <row r="31" spans="2:12">
      <c r="B31" s="13">
        <v>17</v>
      </c>
      <c r="C31" s="38"/>
      <c r="D31" s="14"/>
      <c r="E31" s="14"/>
      <c r="F31" s="15" t="s">
        <v>45</v>
      </c>
      <c r="G31" s="15" t="s">
        <v>46</v>
      </c>
      <c r="H31" s="44"/>
      <c r="I31" s="21">
        <v>12000</v>
      </c>
      <c r="J31" s="12"/>
      <c r="K31" s="12"/>
      <c r="L31" s="12"/>
    </row>
    <row r="32" spans="2:12">
      <c r="B32" s="12"/>
      <c r="C32" s="12"/>
      <c r="D32" s="12"/>
      <c r="E32" s="12"/>
      <c r="F32" s="24"/>
      <c r="G32" s="12"/>
      <c r="H32" s="12"/>
      <c r="I32" s="12"/>
      <c r="J32" s="25" t="s">
        <v>47</v>
      </c>
      <c r="K32" s="25" t="s">
        <v>48</v>
      </c>
      <c r="L32" s="12"/>
    </row>
    <row r="33" spans="2:12" ht="26.25">
      <c r="B33" s="12"/>
      <c r="C33" s="55" t="s">
        <v>49</v>
      </c>
      <c r="D33" s="55"/>
      <c r="E33" s="35"/>
      <c r="F33" s="24"/>
      <c r="G33" s="26" t="s">
        <v>50</v>
      </c>
      <c r="H33" s="26"/>
      <c r="I33" s="27">
        <f>SUM(I15:I27)+I31</f>
        <v>12000</v>
      </c>
      <c r="J33" s="28">
        <v>45000</v>
      </c>
      <c r="K33" s="28">
        <v>70000</v>
      </c>
      <c r="L33" s="12"/>
    </row>
    <row r="34" spans="2:12" ht="26.25">
      <c r="B34" s="12"/>
      <c r="C34" s="55"/>
      <c r="D34" s="55"/>
      <c r="E34" s="35"/>
      <c r="F34" s="24"/>
      <c r="G34" s="12"/>
      <c r="H34" s="12"/>
      <c r="I34" s="12"/>
      <c r="J34" s="25" t="s">
        <v>51</v>
      </c>
      <c r="K34" s="25" t="s">
        <v>52</v>
      </c>
      <c r="L34" s="12"/>
    </row>
    <row r="35" spans="2:12">
      <c r="B35" s="12"/>
      <c r="C35" s="29" t="s">
        <v>53</v>
      </c>
      <c r="D35" s="12"/>
      <c r="E35" s="12"/>
      <c r="F35" s="24"/>
      <c r="G35" s="30" t="s">
        <v>54</v>
      </c>
      <c r="H35" s="12"/>
      <c r="I35" s="12"/>
      <c r="J35" s="31">
        <v>40</v>
      </c>
      <c r="K35" s="31">
        <v>0</v>
      </c>
      <c r="L35" s="12"/>
    </row>
    <row r="36" spans="2:12">
      <c r="B36" s="12"/>
      <c r="C36" s="45"/>
      <c r="D36" s="46"/>
      <c r="E36" s="42"/>
      <c r="F36" s="24"/>
      <c r="G36" s="31" t="s">
        <v>55</v>
      </c>
      <c r="H36" s="12"/>
      <c r="I36" s="12"/>
      <c r="J36" s="12"/>
      <c r="K36" s="12"/>
      <c r="L36" s="12"/>
    </row>
    <row r="37" spans="2:12">
      <c r="B37" s="12"/>
      <c r="C37" s="29" t="s">
        <v>56</v>
      </c>
      <c r="D37" s="12"/>
      <c r="E37" s="12"/>
      <c r="F37" s="24"/>
      <c r="G37" s="31" t="s">
        <v>57</v>
      </c>
      <c r="H37" s="12"/>
      <c r="I37" s="12"/>
      <c r="J37" s="12"/>
      <c r="K37" s="12"/>
      <c r="L37" s="12"/>
    </row>
    <row r="38" spans="2:12">
      <c r="B38" s="12"/>
      <c r="C38" s="45"/>
      <c r="D38" s="46"/>
      <c r="E38" s="42"/>
      <c r="F38" s="24"/>
      <c r="G38" s="31" t="s">
        <v>58</v>
      </c>
      <c r="H38" s="12"/>
      <c r="I38" s="12"/>
      <c r="J38" s="12"/>
      <c r="K38" s="12"/>
      <c r="L38" s="12"/>
    </row>
    <row r="39" spans="2:12">
      <c r="B39" s="12"/>
      <c r="C39" s="29" t="s">
        <v>59</v>
      </c>
      <c r="D39" s="12"/>
      <c r="E39" s="12"/>
      <c r="F39" s="24"/>
      <c r="G39" s="31" t="s">
        <v>60</v>
      </c>
      <c r="H39" s="12"/>
      <c r="I39" s="12"/>
      <c r="J39" s="12"/>
      <c r="K39" s="12"/>
      <c r="L39" s="12"/>
    </row>
    <row r="40" spans="2:12">
      <c r="B40" s="12"/>
      <c r="C40" s="45"/>
      <c r="D40" s="46"/>
      <c r="E40" s="42"/>
      <c r="F40" s="24"/>
      <c r="G40" s="31" t="s">
        <v>61</v>
      </c>
      <c r="H40" s="12"/>
      <c r="I40" s="12"/>
      <c r="J40" s="12"/>
      <c r="K40" s="12"/>
      <c r="L40" s="12"/>
    </row>
    <row r="41" spans="2:12">
      <c r="B41" s="12"/>
      <c r="C41" s="29" t="s">
        <v>62</v>
      </c>
      <c r="D41" s="12"/>
      <c r="E41" s="12"/>
      <c r="F41" s="24"/>
      <c r="G41" s="31" t="s">
        <v>63</v>
      </c>
      <c r="H41" s="12"/>
      <c r="I41" s="12"/>
      <c r="J41" s="12"/>
      <c r="K41" s="12"/>
      <c r="L41" s="12"/>
    </row>
    <row r="42" spans="2:12">
      <c r="B42" s="12"/>
      <c r="C42" s="45"/>
      <c r="D42" s="46"/>
      <c r="E42" s="42"/>
      <c r="F42" s="24"/>
      <c r="G42" s="32" t="s">
        <v>64</v>
      </c>
      <c r="H42" s="12"/>
      <c r="I42" s="12"/>
      <c r="J42" s="12"/>
      <c r="K42" s="12"/>
      <c r="L42" s="12"/>
    </row>
    <row r="43" spans="2:12">
      <c r="B43" s="12"/>
      <c r="C43" s="29" t="s">
        <v>65</v>
      </c>
      <c r="D43" s="12"/>
      <c r="E43" s="12"/>
      <c r="F43" s="24"/>
      <c r="G43" s="24"/>
      <c r="H43" s="33"/>
      <c r="I43" s="33"/>
      <c r="J43" s="12"/>
      <c r="K43" s="12"/>
      <c r="L43" s="12"/>
    </row>
    <row r="44" spans="2:12" ht="15" customHeight="1">
      <c r="B44" s="12"/>
      <c r="C44" s="47"/>
      <c r="D44" s="48"/>
      <c r="E44" s="42"/>
      <c r="F44" s="24"/>
      <c r="G44" s="24"/>
      <c r="H44" s="33"/>
      <c r="I44" s="33"/>
      <c r="J44" s="12"/>
      <c r="K44" s="12"/>
      <c r="L44" s="12"/>
    </row>
    <row r="45" spans="2:12" ht="15.75" customHeight="1">
      <c r="B45" s="12"/>
      <c r="C45" s="49"/>
      <c r="D45" s="50"/>
      <c r="E45" s="42"/>
      <c r="F45" s="24"/>
      <c r="G45" s="24"/>
      <c r="H45" s="33"/>
      <c r="I45" s="33"/>
      <c r="J45" s="12"/>
      <c r="K45" s="12"/>
      <c r="L45" s="12"/>
    </row>
    <row r="46" spans="2:12">
      <c r="B46" s="12"/>
      <c r="C46" s="49"/>
      <c r="D46" s="50"/>
      <c r="E46" s="42"/>
      <c r="F46" s="24"/>
      <c r="G46" s="24"/>
      <c r="H46" s="33"/>
      <c r="I46" s="33"/>
      <c r="J46" s="12"/>
      <c r="K46" s="12"/>
      <c r="L46" s="12"/>
    </row>
    <row r="47" spans="2:12">
      <c r="B47" s="12"/>
      <c r="C47" s="49"/>
      <c r="D47" s="50"/>
      <c r="E47" s="42"/>
      <c r="F47" s="24"/>
      <c r="G47" s="24"/>
      <c r="H47" s="33"/>
      <c r="I47" s="33"/>
      <c r="J47" s="12"/>
      <c r="K47" s="12"/>
      <c r="L47" s="12"/>
    </row>
    <row r="48" spans="2:12">
      <c r="B48" s="12"/>
      <c r="C48" s="49"/>
      <c r="D48" s="50"/>
      <c r="E48" s="42"/>
      <c r="F48" s="24"/>
      <c r="G48" s="24"/>
      <c r="H48" s="33"/>
      <c r="I48" s="33"/>
      <c r="J48" s="12"/>
      <c r="K48" s="12"/>
      <c r="L48" s="12"/>
    </row>
    <row r="49" spans="2:12">
      <c r="B49" s="12"/>
      <c r="C49" s="49"/>
      <c r="D49" s="50"/>
      <c r="E49" s="42"/>
      <c r="F49" s="34"/>
      <c r="G49" s="24"/>
      <c r="H49" s="33"/>
      <c r="I49" s="33"/>
      <c r="J49" s="12"/>
      <c r="K49" s="12"/>
      <c r="L49" s="12"/>
    </row>
    <row r="50" spans="2:12">
      <c r="B50" s="12"/>
      <c r="C50" s="51"/>
      <c r="D50" s="52"/>
      <c r="E50" s="42"/>
      <c r="F50" s="24"/>
      <c r="G50" s="24"/>
      <c r="H50" s="33"/>
      <c r="I50" s="33"/>
      <c r="J50" s="12"/>
      <c r="K50" s="12"/>
      <c r="L50" s="12"/>
    </row>
  </sheetData>
  <sheetProtection algorithmName="SHA-512" hashValue="5UnZQGjgacO3OxCHbl6BXSlPoRVW4na/cEtj+SOJsWER7oyLIxJl4ZaF53qajYQqbx79szeYuIXC0WGNfSb1hw==" saltValue="wc0zk4uh435PmVNKGvYefA==" spinCount="100000" sheet="1" objects="1" scenarios="1"/>
  <mergeCells count="7">
    <mergeCell ref="C42:D42"/>
    <mergeCell ref="C44:D50"/>
    <mergeCell ref="B1:I4"/>
    <mergeCell ref="C33:D34"/>
    <mergeCell ref="C36:D36"/>
    <mergeCell ref="C38:D38"/>
    <mergeCell ref="C40:D40"/>
  </mergeCells>
  <conditionalFormatting sqref="I33">
    <cfRule type="cellIs" dxfId="2" priority="1" operator="between">
      <formula>$J$33</formula>
      <formula>$K$33</formula>
    </cfRule>
    <cfRule type="cellIs" dxfId="1" priority="2" operator="lessThan">
      <formula>$J$33</formula>
    </cfRule>
    <cfRule type="cellIs" dxfId="0" priority="3" operator="greaterThan">
      <formula>$K$33</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Glavimans, Melis</dc:creator>
  <cp:keywords/>
  <dc:description/>
  <cp:lastModifiedBy>Glavimans, Melis</cp:lastModifiedBy>
  <cp:revision/>
  <dcterms:created xsi:type="dcterms:W3CDTF">2025-09-12T14:01:04Z</dcterms:created>
  <dcterms:modified xsi:type="dcterms:W3CDTF">2026-04-17T11:39:49Z</dcterms:modified>
  <cp:category/>
  <cp:contentStatus/>
</cp:coreProperties>
</file>