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filterPrivacy="1" codeName="ThisWorkbook" autoCompressPictures="0"/>
  <xr:revisionPtr revIDLastSave="971" documentId="13_ncr:1_{5334CF58-9690-A949-B2C7-3327E3258FF9}" xr6:coauthVersionLast="47" xr6:coauthVersionMax="47" xr10:uidLastSave="{9786A9E0-20A2-1841-A5D5-732951F2353B}"/>
  <bookViews>
    <workbookView xWindow="0" yWindow="600" windowWidth="51200" windowHeight="19200" activeTab="6" xr2:uid="{00000000-000D-0000-FFFF-FFFF00000000}"/>
  </bookViews>
  <sheets>
    <sheet name="OPEN VRAGEN " sheetId="21" r:id="rId1"/>
    <sheet name="Beoordelaar 1" sheetId="7" r:id="rId2"/>
    <sheet name="Beoordelaar 2" sheetId="23" r:id="rId3"/>
    <sheet name="Beoordelaar 3" sheetId="24" r:id="rId4"/>
    <sheet name="Beoordelaar 4" sheetId="25" r:id="rId5"/>
    <sheet name="Beoordelaar 5" sheetId="26" r:id="rId6"/>
    <sheet name="Consensus" sheetId="9" r:id="rId7"/>
  </sheets>
  <definedNames>
    <definedName name="SCORE">'OPEN VRAGEN '!$B$3:$G$3</definedName>
    <definedName name="SCORE035">#REF!</definedName>
    <definedName name="SCORE05">#REF!</definedName>
    <definedName name="SCORE0510">#REF!</definedName>
    <definedName name="SCORE12345">#REF!</definedName>
    <definedName name="SCORE1510">#REF!</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3" i="9" l="1"/>
  <c r="G23" i="9"/>
  <c r="J23" i="9"/>
  <c r="J16" i="9"/>
  <c r="G16" i="9"/>
  <c r="D16" i="9"/>
  <c r="J9" i="9"/>
  <c r="G9" i="9"/>
  <c r="D9" i="9"/>
  <c r="J21" i="9"/>
  <c r="J20" i="9"/>
  <c r="J19" i="9"/>
  <c r="J18" i="9"/>
  <c r="J17" i="9"/>
  <c r="G21" i="9"/>
  <c r="G20" i="9"/>
  <c r="G19" i="9"/>
  <c r="G18" i="9"/>
  <c r="G17" i="9"/>
  <c r="D21" i="9"/>
  <c r="D20" i="9"/>
  <c r="D19" i="9"/>
  <c r="D18" i="9"/>
  <c r="D17" i="9"/>
  <c r="A17" i="9"/>
  <c r="A18" i="9"/>
  <c r="A7" i="26"/>
  <c r="A6" i="26"/>
  <c r="A7" i="25"/>
  <c r="A6" i="25"/>
  <c r="I1" i="26"/>
  <c r="F1" i="26"/>
  <c r="C1" i="26"/>
  <c r="I1" i="25"/>
  <c r="F1" i="25"/>
  <c r="C1" i="25"/>
  <c r="I1" i="24"/>
  <c r="F1" i="24"/>
  <c r="C1" i="24"/>
  <c r="A7" i="24"/>
  <c r="A6" i="24"/>
  <c r="A7" i="23"/>
  <c r="A6" i="23"/>
  <c r="I1" i="23"/>
  <c r="F1" i="23"/>
  <c r="C1" i="23"/>
  <c r="A7" i="7"/>
  <c r="A6" i="7"/>
  <c r="D25" i="9" l="1"/>
  <c r="G25" i="9"/>
  <c r="J25" i="9"/>
  <c r="J14" i="9" l="1"/>
  <c r="J13" i="9"/>
  <c r="J12" i="9"/>
  <c r="J11" i="9"/>
  <c r="J10" i="9"/>
  <c r="J7" i="9"/>
  <c r="J6" i="9"/>
  <c r="J5" i="9"/>
  <c r="J4" i="9"/>
  <c r="J3" i="9"/>
  <c r="J1" i="9"/>
  <c r="G14" i="9"/>
  <c r="G13" i="9"/>
  <c r="G12" i="9"/>
  <c r="G11" i="9"/>
  <c r="G10" i="9"/>
  <c r="G7" i="9"/>
  <c r="G6" i="9"/>
  <c r="G5" i="9"/>
  <c r="G4" i="9"/>
  <c r="G3" i="9"/>
  <c r="G1" i="9"/>
  <c r="B7" i="9"/>
  <c r="B14" i="9" s="1"/>
  <c r="B21" i="9" s="1"/>
  <c r="B6" i="9"/>
  <c r="B13" i="9" s="1"/>
  <c r="B20" i="9" s="1"/>
  <c r="B5" i="9"/>
  <c r="B12" i="9" s="1"/>
  <c r="B19" i="9" s="1"/>
  <c r="B4" i="9"/>
  <c r="B11" i="9" s="1"/>
  <c r="B18" i="9" s="1"/>
  <c r="B3" i="9"/>
  <c r="B10" i="9" s="1"/>
  <c r="B17" i="9" s="1"/>
  <c r="D14" i="9"/>
  <c r="D13" i="9"/>
  <c r="D12" i="9"/>
  <c r="D11" i="9"/>
  <c r="D10" i="9"/>
  <c r="D4" i="9"/>
  <c r="D5" i="9"/>
  <c r="D6" i="9"/>
  <c r="D7" i="9"/>
  <c r="A5" i="26"/>
  <c r="A4" i="26"/>
  <c r="A3" i="26"/>
  <c r="A2" i="26"/>
  <c r="A5" i="25"/>
  <c r="A4" i="25"/>
  <c r="A3" i="25"/>
  <c r="A2" i="25"/>
  <c r="A5" i="24"/>
  <c r="A4" i="24"/>
  <c r="A3" i="24"/>
  <c r="A2" i="24"/>
  <c r="A5" i="23"/>
  <c r="A4" i="23"/>
  <c r="A3" i="23"/>
  <c r="A2" i="23"/>
  <c r="A10" i="9"/>
  <c r="A11" i="9"/>
  <c r="A5" i="7"/>
  <c r="A4" i="7"/>
  <c r="A3" i="9"/>
  <c r="A2" i="7"/>
  <c r="A3" i="7"/>
  <c r="D3" i="9"/>
  <c r="D1" i="9"/>
  <c r="D27" i="9" l="1"/>
  <c r="D31" i="9" s="1"/>
  <c r="G27" i="9"/>
  <c r="G31" i="9" s="1"/>
  <c r="J27" i="9"/>
  <c r="J31" i="9" s="1"/>
</calcChain>
</file>

<file path=xl/sharedStrings.xml><?xml version="1.0" encoding="utf-8"?>
<sst xmlns="http://schemas.openxmlformats.org/spreadsheetml/2006/main" count="155" uniqueCount="30">
  <si>
    <t>Uitmuntend</t>
  </si>
  <si>
    <t>Goed</t>
  </si>
  <si>
    <t>Voldoende</t>
  </si>
  <si>
    <t>Matig</t>
  </si>
  <si>
    <t>Onvoldoende</t>
  </si>
  <si>
    <t>SCORE</t>
  </si>
  <si>
    <t>SCORE:</t>
  </si>
  <si>
    <t>&lt;MOTIVATIE&gt;</t>
  </si>
  <si>
    <t>Totaalwaardes</t>
  </si>
  <si>
    <t>Motivatie consensus:</t>
  </si>
  <si>
    <t>Consensus</t>
  </si>
  <si>
    <t>Totaal behaalde waarde open vragen:</t>
  </si>
  <si>
    <t>Totaal behaalde waarde kwaliteit:</t>
  </si>
  <si>
    <t>Totaal behaalde waarde criterium prijs:</t>
  </si>
  <si>
    <t>Eindscore (kwaliteit-prijs):</t>
  </si>
  <si>
    <t>Beoordelaar 1</t>
  </si>
  <si>
    <t>INSCHRIJVER 1</t>
  </si>
  <si>
    <t>INSCHRIJVER 2</t>
  </si>
  <si>
    <t>INSCHRIJVER 3</t>
  </si>
  <si>
    <t>Beoordelaar 2</t>
  </si>
  <si>
    <t>Beoordelaar 3</t>
  </si>
  <si>
    <t>Beoordelaar 4</t>
  </si>
  <si>
    <t>Beoordelaar 5</t>
  </si>
  <si>
    <t>Vraag 1: Plan van aanpak implementatie</t>
  </si>
  <si>
    <t>Vraag 2: Duurzaam drukwerk en SROI</t>
  </si>
  <si>
    <t>Vraag 3: Waarborden kwaliteit</t>
  </si>
  <si>
    <t xml:space="preserve">Naast de gestelde eisen uit de onderhavige aanbesteding is de Aanbestedende dienst op zoek naar een Opdrachtnemer die haar gedurende de periode van de raamovereenkomst kan voorzien van veel toegevoegde waarde. Hoe meer toegevoegde waarde een Inschrijver biedt, hoe hoger zij op dit onderdeel kwaliteit scoort. </t>
  </si>
  <si>
    <t>BEANTWOORDING VAN DE OPEN VRAGEN</t>
  </si>
  <si>
    <t xml:space="preserve">Zie bijlage 7b - Kwaliteit </t>
  </si>
  <si>
    <t>Indien Inschrijver tweemaal of vaker matig scoort zal deze Inschrijver uitgesloten worden van verdere deelname.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</si>
</sst>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_-;&quot;€&quot;\ #,##0.00\-"/>
    <numFmt numFmtId="165" formatCode="&quot;€&quot;\ #,##0_-"/>
    <numFmt numFmtId="166" formatCode="&quot;€&quot;\ #,##0.00"/>
    <numFmt numFmtId="167" formatCode="0.0000"/>
  </numFmts>
  <fonts count="17" x14ac:knownFonts="1">
    <font>
      <sz val="11"/>
      <color theme="1"/>
      <name val="Calibri"/>
      <family val="2"/>
      <scheme val="minor"/>
    </font>
    <font>
      <sz val="10"/>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0"/>
      <name val="Verdana"/>
      <family val="2"/>
    </font>
    <font>
      <sz val="10"/>
      <color theme="1"/>
      <name val="Calibri"/>
      <family val="2"/>
      <scheme val="minor"/>
    </font>
    <font>
      <sz val="9"/>
      <color theme="0"/>
      <name val="Verdana"/>
      <family val="2"/>
    </font>
    <font>
      <b/>
      <sz val="10"/>
      <color theme="0"/>
      <name val="Verdana"/>
      <family val="2"/>
    </font>
    <font>
      <sz val="11"/>
      <color theme="5"/>
      <name val="Calibri"/>
      <family val="2"/>
      <scheme val="minor"/>
    </font>
    <font>
      <b/>
      <sz val="8"/>
      <color theme="0"/>
      <name val="Verdana"/>
      <family val="2"/>
    </font>
    <font>
      <sz val="11"/>
      <color theme="0"/>
      <name val="Calibri"/>
      <family val="2"/>
      <scheme val="minor"/>
    </font>
    <font>
      <sz val="10"/>
      <color theme="0"/>
      <name val="Verdana"/>
      <family val="2"/>
    </font>
    <font>
      <sz val="10"/>
      <color theme="0"/>
      <name val="Calibri"/>
      <family val="2"/>
      <scheme val="minor"/>
    </font>
    <font>
      <i/>
      <sz val="12"/>
      <color rgb="FFFF0000"/>
      <name val="Verdana"/>
      <family val="2"/>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1"/>
        <bgColor indexed="64"/>
      </patternFill>
    </fill>
    <fill>
      <patternFill patternType="solid">
        <fgColor rgb="FF346E3A"/>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74">
    <xf numFmtId="0" fontId="0" fillId="0" borderId="0" xfId="0"/>
    <xf numFmtId="0" fontId="2" fillId="0" borderId="0" xfId="0" applyFont="1"/>
    <xf numFmtId="0" fontId="2" fillId="2" borderId="0" xfId="0" applyFont="1" applyFill="1"/>
    <xf numFmtId="0" fontId="3" fillId="2" borderId="6" xfId="0" applyFont="1" applyFill="1" applyBorder="1" applyAlignment="1">
      <alignment horizontal="left" vertical="center" indent="1"/>
    </xf>
    <xf numFmtId="0" fontId="2" fillId="2" borderId="6" xfId="0" applyFont="1" applyFill="1" applyBorder="1" applyAlignment="1">
      <alignment horizontal="left" vertical="center" wrapText="1" indent="1"/>
    </xf>
    <xf numFmtId="0" fontId="2" fillId="2" borderId="6" xfId="0" applyFont="1" applyFill="1" applyBorder="1"/>
    <xf numFmtId="0" fontId="4" fillId="2" borderId="6" xfId="0" applyFont="1" applyFill="1" applyBorder="1" applyAlignment="1">
      <alignment horizontal="left" vertical="center" indent="1"/>
    </xf>
    <xf numFmtId="0" fontId="8" fillId="0" borderId="0" xfId="0" applyFont="1"/>
    <xf numFmtId="164" fontId="2" fillId="3" borderId="1"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0" fontId="2" fillId="3" borderId="1" xfId="0" applyFont="1" applyFill="1" applyBorder="1" applyAlignment="1">
      <alignment horizontal="left" vertical="center" wrapText="1"/>
    </xf>
    <xf numFmtId="165" fontId="2" fillId="0" borderId="0" xfId="0" applyNumberFormat="1" applyFont="1" applyAlignment="1">
      <alignment horizontal="center" wrapText="1"/>
    </xf>
    <xf numFmtId="0" fontId="2" fillId="0" borderId="0" xfId="0" applyFont="1" applyAlignment="1">
      <alignment wrapText="1"/>
    </xf>
    <xf numFmtId="0" fontId="4" fillId="2" borderId="5" xfId="0" applyFont="1" applyFill="1" applyBorder="1" applyAlignment="1">
      <alignment horizontal="left" vertical="center" indent="1"/>
    </xf>
    <xf numFmtId="0" fontId="11" fillId="0" borderId="0" xfId="0" applyFont="1"/>
    <xf numFmtId="49" fontId="0" fillId="0" borderId="0" xfId="0" applyNumberFormat="1"/>
    <xf numFmtId="0" fontId="7" fillId="5" borderId="2" xfId="0" applyFont="1" applyFill="1" applyBorder="1" applyAlignment="1">
      <alignment vertical="center"/>
    </xf>
    <xf numFmtId="0" fontId="12" fillId="5" borderId="1" xfId="0" applyFont="1" applyFill="1" applyBorder="1" applyAlignment="1" applyProtection="1">
      <alignment horizontal="center" vertical="center" wrapText="1"/>
      <protection locked="0"/>
    </xf>
    <xf numFmtId="0" fontId="12" fillId="5"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4" fillId="5" borderId="1" xfId="0" applyFont="1" applyFill="1" applyBorder="1" applyAlignment="1">
      <alignment horizontal="right" vertical="center"/>
    </xf>
    <xf numFmtId="0" fontId="14" fillId="0" borderId="0" xfId="0" applyFont="1" applyAlignment="1">
      <alignment horizontal="left" vertical="center" wrapText="1" indent="1"/>
    </xf>
    <xf numFmtId="0" fontId="13" fillId="0" borderId="0" xfId="0" applyFont="1"/>
    <xf numFmtId="0" fontId="14" fillId="2" borderId="0" xfId="0" applyFont="1" applyFill="1" applyAlignment="1">
      <alignment horizontal="left" vertical="center" wrapText="1" indent="1"/>
    </xf>
    <xf numFmtId="0" fontId="15" fillId="2" borderId="0" xfId="0" applyFont="1" applyFill="1"/>
    <xf numFmtId="0" fontId="13" fillId="2" borderId="0" xfId="0" applyFont="1" applyFill="1"/>
    <xf numFmtId="0" fontId="0" fillId="2" borderId="0" xfId="0" applyFill="1"/>
    <xf numFmtId="0" fontId="2" fillId="4" borderId="4" xfId="0" applyFont="1" applyFill="1" applyBorder="1" applyAlignment="1">
      <alignment wrapText="1"/>
    </xf>
    <xf numFmtId="0" fontId="4" fillId="4" borderId="2" xfId="0" applyFont="1" applyFill="1" applyBorder="1" applyAlignment="1" applyProtection="1">
      <alignment horizontal="left" vertical="center" indent="1"/>
      <protection locked="0"/>
    </xf>
    <xf numFmtId="0" fontId="10" fillId="5" borderId="8" xfId="0" applyFont="1" applyFill="1" applyBorder="1" applyAlignment="1">
      <alignment vertical="center" wrapText="1"/>
    </xf>
    <xf numFmtId="0" fontId="2" fillId="4" borderId="2" xfId="0" applyFont="1" applyFill="1" applyBorder="1"/>
    <xf numFmtId="0" fontId="2" fillId="3" borderId="8" xfId="0" applyFont="1" applyFill="1" applyBorder="1" applyAlignment="1">
      <alignment vertical="center" wrapText="1"/>
    </xf>
    <xf numFmtId="0" fontId="4" fillId="4"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 fillId="3" borderId="1" xfId="0" applyFont="1" applyFill="1" applyBorder="1" applyAlignment="1">
      <alignment horizontal="left" vertical="center" wrapText="1"/>
    </xf>
    <xf numFmtId="0" fontId="4" fillId="5" borderId="2" xfId="0" applyFont="1" applyFill="1" applyBorder="1" applyAlignment="1">
      <alignment horizontal="right" vertical="center"/>
    </xf>
    <xf numFmtId="0" fontId="4" fillId="5" borderId="3" xfId="0" applyFont="1" applyFill="1" applyBorder="1" applyAlignment="1">
      <alignment horizontal="right" vertical="center"/>
    </xf>
    <xf numFmtId="0" fontId="4" fillId="4" borderId="2" xfId="0" applyFont="1" applyFill="1" applyBorder="1" applyAlignment="1">
      <alignment horizontal="right" vertical="center"/>
    </xf>
    <xf numFmtId="0" fontId="4" fillId="4" borderId="3" xfId="0" applyFont="1" applyFill="1" applyBorder="1" applyAlignment="1">
      <alignment horizontal="right" vertical="center"/>
    </xf>
    <xf numFmtId="166" fontId="4" fillId="5" borderId="2" xfId="0" applyNumberFormat="1" applyFont="1" applyFill="1" applyBorder="1" applyAlignment="1" applyProtection="1">
      <alignment horizontal="center" vertical="center"/>
      <protection locked="0"/>
    </xf>
    <xf numFmtId="166" fontId="4" fillId="5" borderId="3" xfId="0" applyNumberFormat="1" applyFont="1" applyFill="1" applyBorder="1" applyAlignment="1" applyProtection="1">
      <alignment horizontal="center" vertical="center"/>
      <protection locked="0"/>
    </xf>
    <xf numFmtId="166" fontId="4" fillId="4" borderId="2" xfId="0" applyNumberFormat="1" applyFont="1" applyFill="1" applyBorder="1" applyAlignment="1">
      <alignment horizontal="center" vertical="center"/>
    </xf>
    <xf numFmtId="167" fontId="4" fillId="4" borderId="3" xfId="0" applyNumberFormat="1" applyFont="1" applyFill="1" applyBorder="1" applyAlignment="1">
      <alignment horizontal="center" vertical="center"/>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2" fillId="3" borderId="7" xfId="0" applyFont="1" applyFill="1" applyBorder="1" applyAlignment="1">
      <alignment horizontal="left" vertical="center" wrapText="1"/>
    </xf>
    <xf numFmtId="0" fontId="2" fillId="3" borderId="6" xfId="0" applyFont="1" applyFill="1" applyBorder="1" applyAlignment="1">
      <alignment horizontal="left" vertical="center" wrapText="1"/>
    </xf>
    <xf numFmtId="0" fontId="7" fillId="5" borderId="2" xfId="0" applyFont="1" applyFill="1" applyBorder="1" applyAlignment="1">
      <alignment horizontal="right" vertical="center" wrapText="1"/>
    </xf>
    <xf numFmtId="0" fontId="7" fillId="5" borderId="3" xfId="0" applyFont="1" applyFill="1" applyBorder="1" applyAlignment="1">
      <alignment horizontal="right" vertical="center" wrapText="1"/>
    </xf>
    <xf numFmtId="166" fontId="10" fillId="5" borderId="2" xfId="0" applyNumberFormat="1" applyFont="1" applyFill="1" applyBorder="1" applyAlignment="1">
      <alignment horizontal="center" vertical="center" wrapText="1"/>
    </xf>
    <xf numFmtId="166" fontId="10" fillId="5" borderId="3" xfId="0" applyNumberFormat="1" applyFont="1" applyFill="1" applyBorder="1" applyAlignment="1">
      <alignment horizontal="center" vertical="center" wrapText="1"/>
    </xf>
    <xf numFmtId="0" fontId="4" fillId="4" borderId="5" xfId="0" applyFont="1" applyFill="1" applyBorder="1" applyAlignment="1">
      <alignment horizontal="center" vertical="center"/>
    </xf>
    <xf numFmtId="0" fontId="4" fillId="4" borderId="9" xfId="0" applyFont="1" applyFill="1" applyBorder="1" applyAlignment="1">
      <alignment horizontal="center" vertical="center"/>
    </xf>
    <xf numFmtId="164" fontId="2" fillId="3" borderId="1" xfId="0" applyNumberFormat="1" applyFont="1" applyFill="1" applyBorder="1" applyAlignment="1" applyProtection="1">
      <alignment horizontal="center" vertical="center" wrapText="1"/>
      <protection locked="0"/>
    </xf>
    <xf numFmtId="0" fontId="7" fillId="5" borderId="1" xfId="0" applyFont="1" applyFill="1" applyBorder="1" applyAlignment="1">
      <alignment horizontal="right" vertical="center" wrapText="1"/>
    </xf>
    <xf numFmtId="164" fontId="1" fillId="3" borderId="7" xfId="0" applyNumberFormat="1" applyFont="1" applyFill="1" applyBorder="1" applyAlignment="1" applyProtection="1">
      <alignment horizontal="center" vertical="center" wrapText="1"/>
      <protection locked="0"/>
    </xf>
    <xf numFmtId="164" fontId="2" fillId="3" borderId="6" xfId="0" applyNumberFormat="1" applyFont="1" applyFill="1" applyBorder="1" applyAlignment="1" applyProtection="1">
      <alignment horizontal="center" vertical="center" wrapText="1"/>
      <protection locked="0"/>
    </xf>
    <xf numFmtId="164" fontId="2" fillId="3" borderId="8" xfId="0" applyNumberFormat="1" applyFont="1" applyFill="1" applyBorder="1" applyAlignment="1" applyProtection="1">
      <alignment horizontal="center" vertical="center" wrapText="1"/>
      <protection locked="0"/>
    </xf>
    <xf numFmtId="0" fontId="4" fillId="4" borderId="11" xfId="0" applyFont="1" applyFill="1" applyBorder="1" applyAlignment="1">
      <alignment horizontal="center" vertical="center"/>
    </xf>
    <xf numFmtId="0" fontId="4" fillId="4" borderId="10" xfId="0" applyFont="1" applyFill="1" applyBorder="1" applyAlignment="1">
      <alignment horizontal="center" vertical="center"/>
    </xf>
    <xf numFmtId="164" fontId="2" fillId="3" borderId="7" xfId="0" applyNumberFormat="1" applyFont="1" applyFill="1" applyBorder="1" applyAlignment="1" applyProtection="1">
      <alignment horizontal="center" vertical="center" wrapText="1"/>
      <protection locked="0"/>
    </xf>
    <xf numFmtId="0" fontId="16" fillId="0" borderId="0" xfId="0" applyFont="1" applyAlignment="1">
      <alignment horizontal="center" vertical="center"/>
    </xf>
    <xf numFmtId="166" fontId="4" fillId="4" borderId="3" xfId="0" applyNumberFormat="1" applyFont="1" applyFill="1" applyBorder="1" applyAlignment="1">
      <alignment horizontal="center" vertical="center"/>
    </xf>
    <xf numFmtId="165" fontId="10" fillId="5" borderId="2" xfId="0" applyNumberFormat="1" applyFont="1" applyFill="1" applyBorder="1" applyAlignment="1" applyProtection="1">
      <alignment horizontal="center" vertical="center" wrapText="1"/>
      <protection locked="0"/>
    </xf>
    <xf numFmtId="165" fontId="10" fillId="5" borderId="3" xfId="0" applyNumberFormat="1" applyFont="1" applyFill="1" applyBorder="1" applyAlignment="1" applyProtection="1">
      <alignment horizontal="center" vertical="center" wrapText="1"/>
      <protection locked="0"/>
    </xf>
    <xf numFmtId="165" fontId="3" fillId="3" borderId="4" xfId="0" applyNumberFormat="1" applyFont="1" applyFill="1" applyBorder="1" applyAlignment="1" applyProtection="1">
      <alignment horizontal="center" vertical="center" wrapText="1"/>
      <protection locked="0"/>
    </xf>
    <xf numFmtId="165" fontId="3" fillId="3" borderId="3" xfId="0" applyNumberFormat="1" applyFont="1" applyFill="1" applyBorder="1" applyAlignment="1" applyProtection="1">
      <alignment horizontal="center" vertical="center" wrapText="1"/>
      <protection locked="0"/>
    </xf>
    <xf numFmtId="165" fontId="4" fillId="4" borderId="4" xfId="0" applyNumberFormat="1" applyFont="1" applyFill="1" applyBorder="1" applyAlignment="1" applyProtection="1">
      <alignment horizontal="center" vertical="center" wrapText="1"/>
      <protection locked="0"/>
    </xf>
    <xf numFmtId="165" fontId="4" fillId="4" borderId="3" xfId="0" applyNumberFormat="1" applyFont="1" applyFill="1" applyBorder="1" applyAlignment="1" applyProtection="1">
      <alignment horizontal="center" vertical="center" wrapText="1"/>
      <protection locked="0"/>
    </xf>
    <xf numFmtId="165" fontId="4" fillId="4" borderId="2" xfId="0" applyNumberFormat="1" applyFont="1" applyFill="1" applyBorder="1" applyAlignment="1" applyProtection="1">
      <alignment horizontal="center" vertical="center" wrapText="1"/>
      <protection locked="0"/>
    </xf>
    <xf numFmtId="165" fontId="4" fillId="4" borderId="2" xfId="0" applyNumberFormat="1" applyFont="1" applyFill="1" applyBorder="1" applyAlignment="1">
      <alignment horizontal="center" vertical="center" wrapText="1"/>
    </xf>
    <xf numFmtId="165" fontId="4" fillId="4" borderId="3" xfId="0" applyNumberFormat="1" applyFont="1" applyFill="1" applyBorder="1" applyAlignment="1">
      <alignment horizontal="center" vertical="center" wrapText="1"/>
    </xf>
  </cellXfs>
  <cellStyles count="57">
    <cellStyle name="Gevolgde hyperlink" xfId="36" builtinId="9" hidden="1"/>
    <cellStyle name="Gevolgde hyperlink" xfId="24" builtinId="9" hidden="1"/>
    <cellStyle name="Gevolgde hyperlink" xfId="28" builtinId="9" hidden="1"/>
    <cellStyle name="Gevolgde hyperlink" xfId="20" builtinId="9" hidden="1"/>
    <cellStyle name="Gevolgde hyperlink" xfId="40" builtinId="9" hidden="1"/>
    <cellStyle name="Gevolgde hyperlink" xfId="48" builtinId="9" hidden="1"/>
    <cellStyle name="Gevolgde hyperlink" xfId="6" builtinId="9" hidden="1"/>
    <cellStyle name="Gevolgde hyperlink" xfId="46" builtinId="9" hidden="1"/>
    <cellStyle name="Gevolgde hyperlink" xfId="38" builtinId="9" hidden="1"/>
    <cellStyle name="Gevolgde hyperlink" xfId="30" builtinId="9" hidden="1"/>
    <cellStyle name="Gevolgde hyperlink" xfId="12" builtinId="9" hidden="1"/>
    <cellStyle name="Gevolgde hyperlink" xfId="50" builtinId="9" hidden="1"/>
    <cellStyle name="Gevolgde hyperlink" xfId="56" builtinId="9" hidden="1"/>
    <cellStyle name="Gevolgde hyperlink" xfId="44" builtinId="9" hidden="1"/>
    <cellStyle name="Gevolgde hyperlink" xfId="52" builtinId="9" hidden="1"/>
    <cellStyle name="Gevolgde hyperlink" xfId="10" builtinId="9" hidden="1"/>
    <cellStyle name="Gevolgde hyperlink" xfId="18" builtinId="9" hidden="1"/>
    <cellStyle name="Gevolgde hyperlink" xfId="26" builtinId="9" hidden="1"/>
    <cellStyle name="Gevolgde hyperlink" xfId="42" builtinId="9" hidden="1"/>
    <cellStyle name="Gevolgde hyperlink" xfId="16" builtinId="9" hidden="1"/>
    <cellStyle name="Gevolgde hyperlink" xfId="22" builtinId="9" hidden="1"/>
    <cellStyle name="Gevolgde hyperlink" xfId="54" builtinId="9" hidden="1"/>
    <cellStyle name="Gevolgde hyperlink" xfId="32" builtinId="9" hidden="1"/>
    <cellStyle name="Gevolgde hyperlink" xfId="34" builtinId="9" hidden="1"/>
    <cellStyle name="Gevolgde hyperlink" xfId="4" builtinId="9" hidden="1"/>
    <cellStyle name="Gevolgde hyperlink" xfId="2" builtinId="9" hidden="1"/>
    <cellStyle name="Gevolgde hyperlink" xfId="8" builtinId="9" hidden="1"/>
    <cellStyle name="Gevolgde hyperlink" xfId="14" builtinId="9" hidden="1"/>
    <cellStyle name="Hyperlink" xfId="23" builtinId="8" hidden="1"/>
    <cellStyle name="Hyperlink" xfId="15" builtinId="8" hidden="1"/>
    <cellStyle name="Hyperlink" xfId="1" builtinId="8" hidden="1"/>
    <cellStyle name="Hyperlink" xfId="3" builtinId="8" hidden="1"/>
    <cellStyle name="Hyperlink" xfId="5" builtinId="8" hidden="1"/>
    <cellStyle name="Hyperlink" xfId="13" builtinId="8" hidden="1"/>
    <cellStyle name="Hyperlink" xfId="27" builtinId="8" hidden="1"/>
    <cellStyle name="Hyperlink" xfId="7" builtinId="8" hidden="1"/>
    <cellStyle name="Hyperlink" xfId="11" builtinId="8" hidden="1"/>
    <cellStyle name="Hyperlink" xfId="49" builtinId="8" hidden="1"/>
    <cellStyle name="Hyperlink" xfId="9" builtinId="8" hidden="1"/>
    <cellStyle name="Hyperlink" xfId="43" builtinId="8" hidden="1"/>
    <cellStyle name="Hyperlink" xfId="17" builtinId="8" hidden="1"/>
    <cellStyle name="Hyperlink" xfId="19"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21" builtinId="8" hidden="1"/>
    <cellStyle name="Hyperlink" xfId="51" builtinId="8" hidden="1"/>
    <cellStyle name="Hyperlink" xfId="53" builtinId="8" hidden="1"/>
    <cellStyle name="Hyperlink" xfId="39" builtinId="8" hidden="1"/>
    <cellStyle name="Hyperlink" xfId="41" builtinId="8" hidden="1"/>
    <cellStyle name="Hyperlink" xfId="45" builtinId="8" hidden="1"/>
    <cellStyle name="Hyperlink" xfId="47" builtinId="8" hidden="1"/>
    <cellStyle name="Hyperlink" xfId="55" builtinId="8" hidden="1"/>
    <cellStyle name="Hyperlink" xfId="25" builtinId="8" hidden="1"/>
    <cellStyle name="Standaard" xfId="0" builtinId="0"/>
  </cellStyles>
  <dxfs count="0"/>
  <tableStyles count="0" defaultTableStyle="TableStyleMedium2" defaultPivotStyle="PivotStyleMedium9"/>
  <colors>
    <mruColors>
      <color rgb="FF346E3A"/>
      <color rgb="FFFDE9D9"/>
      <color rgb="FFFFCC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9186333</xdr:colOff>
      <xdr:row>0</xdr:row>
      <xdr:rowOff>0</xdr:rowOff>
    </xdr:from>
    <xdr:to>
      <xdr:col>2</xdr:col>
      <xdr:colOff>808778</xdr:colOff>
      <xdr:row>1</xdr:row>
      <xdr:rowOff>318770</xdr:rowOff>
    </xdr:to>
    <xdr:pic>
      <xdr:nvPicPr>
        <xdr:cNvPr id="2" name="Afbeelding 1" descr="Afbeelding met Lettertype, Graphics, logo, grafische vormgeving&#10;&#10;Door AI gegenereerde inhoud is mogelijk onjuist.">
          <a:extLst>
            <a:ext uri="{FF2B5EF4-FFF2-40B4-BE49-F238E27FC236}">
              <a16:creationId xmlns:a16="http://schemas.microsoft.com/office/drawing/2014/main" id="{A33A8755-F60D-01B3-5B0F-A5C9E89E3205}"/>
            </a:ext>
          </a:extLst>
        </xdr:cNvPr>
        <xdr:cNvPicPr>
          <a:picLocks noChangeAspect="1"/>
        </xdr:cNvPicPr>
      </xdr:nvPicPr>
      <xdr:blipFill>
        <a:blip xmlns:r="http://schemas.openxmlformats.org/officeDocument/2006/relationships" r:embed="rId1"/>
        <a:stretch>
          <a:fillRect/>
        </a:stretch>
      </xdr:blipFill>
      <xdr:spPr>
        <a:xfrm>
          <a:off x="9186333" y="0"/>
          <a:ext cx="1655445" cy="699770"/>
        </a:xfrm>
        <a:prstGeom prst="rect">
          <a:avLst/>
        </a:prstGeom>
      </xdr:spPr>
    </xdr:pic>
    <xdr:clientData/>
  </xdr:twoCellAnchor>
  <xdr:twoCellAnchor editAs="oneCell">
    <xdr:from>
      <xdr:col>2</xdr:col>
      <xdr:colOff>698500</xdr:colOff>
      <xdr:row>0</xdr:row>
      <xdr:rowOff>95251</xdr:rowOff>
    </xdr:from>
    <xdr:to>
      <xdr:col>4</xdr:col>
      <xdr:colOff>300566</xdr:colOff>
      <xdr:row>1</xdr:row>
      <xdr:rowOff>245047</xdr:rowOff>
    </xdr:to>
    <xdr:pic>
      <xdr:nvPicPr>
        <xdr:cNvPr id="4" name="Afbeelding 3">
          <a:extLst>
            <a:ext uri="{FF2B5EF4-FFF2-40B4-BE49-F238E27FC236}">
              <a16:creationId xmlns:a16="http://schemas.microsoft.com/office/drawing/2014/main" id="{2B382F5F-B753-121F-BACA-1BF60AE8C915}"/>
            </a:ext>
          </a:extLst>
        </xdr:cNvPr>
        <xdr:cNvPicPr>
          <a:picLocks noChangeAspect="1"/>
        </xdr:cNvPicPr>
      </xdr:nvPicPr>
      <xdr:blipFill>
        <a:blip xmlns:r="http://schemas.openxmlformats.org/officeDocument/2006/relationships" r:embed="rId2"/>
        <a:stretch>
          <a:fillRect/>
        </a:stretch>
      </xdr:blipFill>
      <xdr:spPr>
        <a:xfrm>
          <a:off x="10731500" y="95251"/>
          <a:ext cx="1253066" cy="5307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623924</xdr:colOff>
      <xdr:row>0</xdr:row>
      <xdr:rowOff>165100</xdr:rowOff>
    </xdr:from>
    <xdr:to>
      <xdr:col>14</xdr:col>
      <xdr:colOff>596900</xdr:colOff>
      <xdr:row>1</xdr:row>
      <xdr:rowOff>88900</xdr:rowOff>
    </xdr:to>
    <xdr:pic>
      <xdr:nvPicPr>
        <xdr:cNvPr id="2" name="Afbeelding 1">
          <a:extLst>
            <a:ext uri="{FF2B5EF4-FFF2-40B4-BE49-F238E27FC236}">
              <a16:creationId xmlns:a16="http://schemas.microsoft.com/office/drawing/2014/main" id="{9DE85CA7-5E8A-6A42-3FE8-858B114C17CB}"/>
            </a:ext>
          </a:extLst>
        </xdr:cNvPr>
        <xdr:cNvPicPr>
          <a:picLocks noChangeAspect="1"/>
        </xdr:cNvPicPr>
      </xdr:nvPicPr>
      <xdr:blipFill>
        <a:blip xmlns:r="http://schemas.openxmlformats.org/officeDocument/2006/relationships" r:embed="rId1"/>
        <a:stretch>
          <a:fillRect/>
        </a:stretch>
      </xdr:blipFill>
      <xdr:spPr>
        <a:xfrm>
          <a:off x="23280724" y="165100"/>
          <a:ext cx="1319176" cy="558800"/>
        </a:xfrm>
        <a:prstGeom prst="rect">
          <a:avLst/>
        </a:prstGeom>
      </xdr:spPr>
    </xdr:pic>
    <xdr:clientData/>
  </xdr:twoCellAnchor>
  <xdr:twoCellAnchor editAs="oneCell">
    <xdr:from>
      <xdr:col>9</xdr:col>
      <xdr:colOff>266700</xdr:colOff>
      <xdr:row>0</xdr:row>
      <xdr:rowOff>63500</xdr:rowOff>
    </xdr:from>
    <xdr:to>
      <xdr:col>12</xdr:col>
      <xdr:colOff>671417</xdr:colOff>
      <xdr:row>1</xdr:row>
      <xdr:rowOff>292100</xdr:rowOff>
    </xdr:to>
    <xdr:pic>
      <xdr:nvPicPr>
        <xdr:cNvPr id="4" name="Afbeelding 3" descr="Afbeelding met Lettertype, Graphics, logo, grafische vormgeving&#10;&#10;Door AI gegenereerde inhoud is mogelijk onjuist.">
          <a:extLst>
            <a:ext uri="{FF2B5EF4-FFF2-40B4-BE49-F238E27FC236}">
              <a16:creationId xmlns:a16="http://schemas.microsoft.com/office/drawing/2014/main" id="{19CD8D5E-D315-3B41-B46C-3D41F13A851D}"/>
            </a:ext>
          </a:extLst>
        </xdr:cNvPr>
        <xdr:cNvPicPr>
          <a:picLocks noChangeAspect="1"/>
        </xdr:cNvPicPr>
      </xdr:nvPicPr>
      <xdr:blipFill>
        <a:blip xmlns:r="http://schemas.openxmlformats.org/officeDocument/2006/relationships" r:embed="rId2"/>
        <a:stretch>
          <a:fillRect/>
        </a:stretch>
      </xdr:blipFill>
      <xdr:spPr>
        <a:xfrm>
          <a:off x="21285200" y="63500"/>
          <a:ext cx="2043017" cy="86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215900</xdr:colOff>
      <xdr:row>0</xdr:row>
      <xdr:rowOff>12700</xdr:rowOff>
    </xdr:from>
    <xdr:to>
      <xdr:col>13</xdr:col>
      <xdr:colOff>127784</xdr:colOff>
      <xdr:row>1</xdr:row>
      <xdr:rowOff>317500</xdr:rowOff>
    </xdr:to>
    <xdr:pic>
      <xdr:nvPicPr>
        <xdr:cNvPr id="2" name="Afbeelding 1" descr="Afbeelding met Lettertype, Graphics, logo, grafische vormgeving&#10;&#10;Door AI gegenereerde inhoud is mogelijk onjuist.">
          <a:extLst>
            <a:ext uri="{FF2B5EF4-FFF2-40B4-BE49-F238E27FC236}">
              <a16:creationId xmlns:a16="http://schemas.microsoft.com/office/drawing/2014/main" id="{C5B4D16D-62EF-DB42-AD9E-2EF890753A0F}"/>
            </a:ext>
          </a:extLst>
        </xdr:cNvPr>
        <xdr:cNvPicPr>
          <a:picLocks noChangeAspect="1"/>
        </xdr:cNvPicPr>
      </xdr:nvPicPr>
      <xdr:blipFill>
        <a:blip xmlns:r="http://schemas.openxmlformats.org/officeDocument/2006/relationships" r:embed="rId1"/>
        <a:stretch>
          <a:fillRect/>
        </a:stretch>
      </xdr:blipFill>
      <xdr:spPr>
        <a:xfrm>
          <a:off x="21234400" y="12700"/>
          <a:ext cx="2223284" cy="939800"/>
        </a:xfrm>
        <a:prstGeom prst="rect">
          <a:avLst/>
        </a:prstGeom>
      </xdr:spPr>
    </xdr:pic>
    <xdr:clientData/>
  </xdr:twoCellAnchor>
  <xdr:twoCellAnchor editAs="oneCell">
    <xdr:from>
      <xdr:col>12</xdr:col>
      <xdr:colOff>584199</xdr:colOff>
      <xdr:row>0</xdr:row>
      <xdr:rowOff>152400</xdr:rowOff>
    </xdr:from>
    <xdr:to>
      <xdr:col>15</xdr:col>
      <xdr:colOff>93944</xdr:colOff>
      <xdr:row>1</xdr:row>
      <xdr:rowOff>165100</xdr:rowOff>
    </xdr:to>
    <xdr:pic>
      <xdr:nvPicPr>
        <xdr:cNvPr id="4" name="Afbeelding 3">
          <a:extLst>
            <a:ext uri="{FF2B5EF4-FFF2-40B4-BE49-F238E27FC236}">
              <a16:creationId xmlns:a16="http://schemas.microsoft.com/office/drawing/2014/main" id="{A655212B-9D88-9545-9627-E94BC1397299}"/>
            </a:ext>
          </a:extLst>
        </xdr:cNvPr>
        <xdr:cNvPicPr>
          <a:picLocks noChangeAspect="1"/>
        </xdr:cNvPicPr>
      </xdr:nvPicPr>
      <xdr:blipFill>
        <a:blip xmlns:r="http://schemas.openxmlformats.org/officeDocument/2006/relationships" r:embed="rId2"/>
        <a:stretch>
          <a:fillRect/>
        </a:stretch>
      </xdr:blipFill>
      <xdr:spPr>
        <a:xfrm>
          <a:off x="23240999" y="152400"/>
          <a:ext cx="1529045" cy="647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304799</xdr:colOff>
      <xdr:row>0</xdr:row>
      <xdr:rowOff>88900</xdr:rowOff>
    </xdr:from>
    <xdr:to>
      <xdr:col>14</xdr:col>
      <xdr:colOff>431800</xdr:colOff>
      <xdr:row>1</xdr:row>
      <xdr:rowOff>77944</xdr:rowOff>
    </xdr:to>
    <xdr:pic>
      <xdr:nvPicPr>
        <xdr:cNvPr id="2" name="Afbeelding 1">
          <a:extLst>
            <a:ext uri="{FF2B5EF4-FFF2-40B4-BE49-F238E27FC236}">
              <a16:creationId xmlns:a16="http://schemas.microsoft.com/office/drawing/2014/main" id="{D3B10005-E0A3-7E43-A5B7-18BFEFD9A81E}"/>
            </a:ext>
          </a:extLst>
        </xdr:cNvPr>
        <xdr:cNvPicPr>
          <a:picLocks noChangeAspect="1"/>
        </xdr:cNvPicPr>
      </xdr:nvPicPr>
      <xdr:blipFill>
        <a:blip xmlns:r="http://schemas.openxmlformats.org/officeDocument/2006/relationships" r:embed="rId1"/>
        <a:stretch>
          <a:fillRect/>
        </a:stretch>
      </xdr:blipFill>
      <xdr:spPr>
        <a:xfrm>
          <a:off x="22961599" y="88900"/>
          <a:ext cx="1473201" cy="624044"/>
        </a:xfrm>
        <a:prstGeom prst="rect">
          <a:avLst/>
        </a:prstGeom>
      </xdr:spPr>
    </xdr:pic>
    <xdr:clientData/>
  </xdr:twoCellAnchor>
  <xdr:twoCellAnchor editAs="oneCell">
    <xdr:from>
      <xdr:col>9</xdr:col>
      <xdr:colOff>165100</xdr:colOff>
      <xdr:row>0</xdr:row>
      <xdr:rowOff>0</xdr:rowOff>
    </xdr:from>
    <xdr:to>
      <xdr:col>12</xdr:col>
      <xdr:colOff>469900</xdr:colOff>
      <xdr:row>1</xdr:row>
      <xdr:rowOff>186364</xdr:rowOff>
    </xdr:to>
    <xdr:pic>
      <xdr:nvPicPr>
        <xdr:cNvPr id="4" name="Afbeelding 3" descr="Afbeelding met Lettertype, Graphics, logo, grafische vormgeving&#10;&#10;Door AI gegenereerde inhoud is mogelijk onjuist.">
          <a:extLst>
            <a:ext uri="{FF2B5EF4-FFF2-40B4-BE49-F238E27FC236}">
              <a16:creationId xmlns:a16="http://schemas.microsoft.com/office/drawing/2014/main" id="{64241ABE-BEAA-9744-A6E8-4AC77A04BABB}"/>
            </a:ext>
          </a:extLst>
        </xdr:cNvPr>
        <xdr:cNvPicPr>
          <a:picLocks noChangeAspect="1"/>
        </xdr:cNvPicPr>
      </xdr:nvPicPr>
      <xdr:blipFill>
        <a:blip xmlns:r="http://schemas.openxmlformats.org/officeDocument/2006/relationships" r:embed="rId2"/>
        <a:stretch>
          <a:fillRect/>
        </a:stretch>
      </xdr:blipFill>
      <xdr:spPr>
        <a:xfrm>
          <a:off x="21183600" y="0"/>
          <a:ext cx="1943100" cy="8213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139700</xdr:colOff>
      <xdr:row>0</xdr:row>
      <xdr:rowOff>0</xdr:rowOff>
    </xdr:from>
    <xdr:to>
      <xdr:col>13</xdr:col>
      <xdr:colOff>51584</xdr:colOff>
      <xdr:row>1</xdr:row>
      <xdr:rowOff>304800</xdr:rowOff>
    </xdr:to>
    <xdr:pic>
      <xdr:nvPicPr>
        <xdr:cNvPr id="2" name="Afbeelding 1" descr="Afbeelding met Lettertype, Graphics, logo, grafische vormgeving&#10;&#10;Door AI gegenereerde inhoud is mogelijk onjuist.">
          <a:extLst>
            <a:ext uri="{FF2B5EF4-FFF2-40B4-BE49-F238E27FC236}">
              <a16:creationId xmlns:a16="http://schemas.microsoft.com/office/drawing/2014/main" id="{A4D37BBA-8873-2D4B-BB83-30759C827263}"/>
            </a:ext>
          </a:extLst>
        </xdr:cNvPr>
        <xdr:cNvPicPr>
          <a:picLocks noChangeAspect="1"/>
        </xdr:cNvPicPr>
      </xdr:nvPicPr>
      <xdr:blipFill>
        <a:blip xmlns:r="http://schemas.openxmlformats.org/officeDocument/2006/relationships" r:embed="rId1"/>
        <a:stretch>
          <a:fillRect/>
        </a:stretch>
      </xdr:blipFill>
      <xdr:spPr>
        <a:xfrm>
          <a:off x="21158200" y="0"/>
          <a:ext cx="2223284" cy="939800"/>
        </a:xfrm>
        <a:prstGeom prst="rect">
          <a:avLst/>
        </a:prstGeom>
      </xdr:spPr>
    </xdr:pic>
    <xdr:clientData/>
  </xdr:twoCellAnchor>
  <xdr:twoCellAnchor editAs="oneCell">
    <xdr:from>
      <xdr:col>12</xdr:col>
      <xdr:colOff>520700</xdr:colOff>
      <xdr:row>0</xdr:row>
      <xdr:rowOff>114300</xdr:rowOff>
    </xdr:from>
    <xdr:to>
      <xdr:col>14</xdr:col>
      <xdr:colOff>647701</xdr:colOff>
      <xdr:row>1</xdr:row>
      <xdr:rowOff>103344</xdr:rowOff>
    </xdr:to>
    <xdr:pic>
      <xdr:nvPicPr>
        <xdr:cNvPr id="5" name="Afbeelding 4">
          <a:extLst>
            <a:ext uri="{FF2B5EF4-FFF2-40B4-BE49-F238E27FC236}">
              <a16:creationId xmlns:a16="http://schemas.microsoft.com/office/drawing/2014/main" id="{F0FD5A31-1B3F-C148-85DB-2B2871A8A0B0}"/>
            </a:ext>
          </a:extLst>
        </xdr:cNvPr>
        <xdr:cNvPicPr>
          <a:picLocks noChangeAspect="1"/>
        </xdr:cNvPicPr>
      </xdr:nvPicPr>
      <xdr:blipFill>
        <a:blip xmlns:r="http://schemas.openxmlformats.org/officeDocument/2006/relationships" r:embed="rId2"/>
        <a:stretch>
          <a:fillRect/>
        </a:stretch>
      </xdr:blipFill>
      <xdr:spPr>
        <a:xfrm>
          <a:off x="23177500" y="114300"/>
          <a:ext cx="1473201" cy="6240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546100</xdr:colOff>
      <xdr:row>0</xdr:row>
      <xdr:rowOff>76200</xdr:rowOff>
    </xdr:from>
    <xdr:to>
      <xdr:col>15</xdr:col>
      <xdr:colOff>1</xdr:colOff>
      <xdr:row>1</xdr:row>
      <xdr:rowOff>65244</xdr:rowOff>
    </xdr:to>
    <xdr:pic>
      <xdr:nvPicPr>
        <xdr:cNvPr id="2" name="Afbeelding 1">
          <a:extLst>
            <a:ext uri="{FF2B5EF4-FFF2-40B4-BE49-F238E27FC236}">
              <a16:creationId xmlns:a16="http://schemas.microsoft.com/office/drawing/2014/main" id="{0DAABE9D-D353-7941-ADA1-F2155975CC5E}"/>
            </a:ext>
          </a:extLst>
        </xdr:cNvPr>
        <xdr:cNvPicPr>
          <a:picLocks noChangeAspect="1"/>
        </xdr:cNvPicPr>
      </xdr:nvPicPr>
      <xdr:blipFill>
        <a:blip xmlns:r="http://schemas.openxmlformats.org/officeDocument/2006/relationships" r:embed="rId1"/>
        <a:stretch>
          <a:fillRect/>
        </a:stretch>
      </xdr:blipFill>
      <xdr:spPr>
        <a:xfrm>
          <a:off x="23202900" y="76200"/>
          <a:ext cx="1473201" cy="624044"/>
        </a:xfrm>
        <a:prstGeom prst="rect">
          <a:avLst/>
        </a:prstGeom>
      </xdr:spPr>
    </xdr:pic>
    <xdr:clientData/>
  </xdr:twoCellAnchor>
  <xdr:twoCellAnchor editAs="oneCell">
    <xdr:from>
      <xdr:col>9</xdr:col>
      <xdr:colOff>203200</xdr:colOff>
      <xdr:row>0</xdr:row>
      <xdr:rowOff>0</xdr:rowOff>
    </xdr:from>
    <xdr:to>
      <xdr:col>13</xdr:col>
      <xdr:colOff>115084</xdr:colOff>
      <xdr:row>1</xdr:row>
      <xdr:rowOff>304800</xdr:rowOff>
    </xdr:to>
    <xdr:pic>
      <xdr:nvPicPr>
        <xdr:cNvPr id="5" name="Afbeelding 4" descr="Afbeelding met Lettertype, Graphics, logo, grafische vormgeving&#10;&#10;Door AI gegenereerde inhoud is mogelijk onjuist.">
          <a:extLst>
            <a:ext uri="{FF2B5EF4-FFF2-40B4-BE49-F238E27FC236}">
              <a16:creationId xmlns:a16="http://schemas.microsoft.com/office/drawing/2014/main" id="{7166A1D8-F679-314F-89FE-01E99860ECB8}"/>
            </a:ext>
          </a:extLst>
        </xdr:cNvPr>
        <xdr:cNvPicPr>
          <a:picLocks noChangeAspect="1"/>
        </xdr:cNvPicPr>
      </xdr:nvPicPr>
      <xdr:blipFill>
        <a:blip xmlns:r="http://schemas.openxmlformats.org/officeDocument/2006/relationships" r:embed="rId2"/>
        <a:stretch>
          <a:fillRect/>
        </a:stretch>
      </xdr:blipFill>
      <xdr:spPr>
        <a:xfrm>
          <a:off x="21221700" y="0"/>
          <a:ext cx="2223284" cy="93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12</xdr:col>
      <xdr:colOff>1399962</xdr:colOff>
      <xdr:row>2</xdr:row>
      <xdr:rowOff>114300</xdr:rowOff>
    </xdr:to>
    <xdr:pic>
      <xdr:nvPicPr>
        <xdr:cNvPr id="4" name="Afbeelding 3" descr="Afbeelding met Lettertype, Graphics, logo, grafische vormgeving&#10;&#10;Door AI gegenereerde inhoud is mogelijk onjuist.">
          <a:extLst>
            <a:ext uri="{FF2B5EF4-FFF2-40B4-BE49-F238E27FC236}">
              <a16:creationId xmlns:a16="http://schemas.microsoft.com/office/drawing/2014/main" id="{6AC074FD-AD7B-1341-9C93-A81EC6464BF7}"/>
            </a:ext>
          </a:extLst>
        </xdr:cNvPr>
        <xdr:cNvPicPr>
          <a:picLocks noChangeAspect="1"/>
        </xdr:cNvPicPr>
      </xdr:nvPicPr>
      <xdr:blipFill>
        <a:blip xmlns:r="http://schemas.openxmlformats.org/officeDocument/2006/relationships" r:embed="rId1"/>
        <a:stretch>
          <a:fillRect/>
        </a:stretch>
      </xdr:blipFill>
      <xdr:spPr>
        <a:xfrm>
          <a:off x="21488400" y="0"/>
          <a:ext cx="2073062" cy="876300"/>
        </a:xfrm>
        <a:prstGeom prst="rect">
          <a:avLst/>
        </a:prstGeom>
      </xdr:spPr>
    </xdr:pic>
    <xdr:clientData/>
  </xdr:twoCellAnchor>
  <xdr:twoCellAnchor editAs="oneCell">
    <xdr:from>
      <xdr:col>12</xdr:col>
      <xdr:colOff>1206500</xdr:colOff>
      <xdr:row>0</xdr:row>
      <xdr:rowOff>101600</xdr:rowOff>
    </xdr:from>
    <xdr:to>
      <xdr:col>13</xdr:col>
      <xdr:colOff>1206501</xdr:colOff>
      <xdr:row>1</xdr:row>
      <xdr:rowOff>344644</xdr:rowOff>
    </xdr:to>
    <xdr:pic>
      <xdr:nvPicPr>
        <xdr:cNvPr id="5" name="Afbeelding 4">
          <a:extLst>
            <a:ext uri="{FF2B5EF4-FFF2-40B4-BE49-F238E27FC236}">
              <a16:creationId xmlns:a16="http://schemas.microsoft.com/office/drawing/2014/main" id="{A9F8AF2C-CA98-9546-8125-A0AA8B94D88D}"/>
            </a:ext>
          </a:extLst>
        </xdr:cNvPr>
        <xdr:cNvPicPr>
          <a:picLocks noChangeAspect="1"/>
        </xdr:cNvPicPr>
      </xdr:nvPicPr>
      <xdr:blipFill>
        <a:blip xmlns:r="http://schemas.openxmlformats.org/officeDocument/2006/relationships" r:embed="rId2"/>
        <a:stretch>
          <a:fillRect/>
        </a:stretch>
      </xdr:blipFill>
      <xdr:spPr>
        <a:xfrm>
          <a:off x="23368000" y="101600"/>
          <a:ext cx="1473201" cy="624044"/>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BFE7-DBCD-A64A-9307-AFAB3944EB8A}">
  <dimension ref="A1:G15"/>
  <sheetViews>
    <sheetView showGridLines="0" zoomScale="120" zoomScaleNormal="120" workbookViewId="0">
      <selection activeCell="A8" sqref="A8"/>
    </sheetView>
  </sheetViews>
  <sheetFormatPr baseColWidth="10" defaultColWidth="11.5" defaultRowHeight="15" x14ac:dyDescent="0.2"/>
  <cols>
    <col min="1" max="1" width="120.83203125" customWidth="1"/>
    <col min="2" max="6" width="10.83203125" style="14"/>
  </cols>
  <sheetData>
    <row r="1" spans="1:7" ht="30" customHeight="1" x14ac:dyDescent="0.2">
      <c r="A1" s="32" t="s">
        <v>27</v>
      </c>
    </row>
    <row r="2" spans="1:7" ht="100" customHeight="1" x14ac:dyDescent="0.2">
      <c r="A2" s="33" t="s">
        <v>26</v>
      </c>
    </row>
    <row r="3" spans="1:7" ht="35" customHeight="1" x14ac:dyDescent="0.2">
      <c r="A3" s="34" t="s">
        <v>23</v>
      </c>
      <c r="B3" s="9" t="s">
        <v>0</v>
      </c>
      <c r="C3" s="9" t="s">
        <v>1</v>
      </c>
      <c r="D3" s="9" t="s">
        <v>2</v>
      </c>
      <c r="E3" s="9" t="s">
        <v>3</v>
      </c>
      <c r="F3" s="9" t="s">
        <v>4</v>
      </c>
      <c r="G3" s="9" t="s">
        <v>5</v>
      </c>
    </row>
    <row r="4" spans="1:7" ht="100" customHeight="1" x14ac:dyDescent="0.2">
      <c r="A4" s="36" t="s">
        <v>28</v>
      </c>
    </row>
    <row r="5" spans="1:7" ht="35" customHeight="1" x14ac:dyDescent="0.2">
      <c r="A5" s="34" t="s">
        <v>24</v>
      </c>
    </row>
    <row r="6" spans="1:7" ht="100" customHeight="1" x14ac:dyDescent="0.2">
      <c r="A6" s="36" t="s">
        <v>28</v>
      </c>
    </row>
    <row r="7" spans="1:7" ht="35" customHeight="1" x14ac:dyDescent="0.2">
      <c r="A7" s="34" t="s">
        <v>25</v>
      </c>
    </row>
    <row r="8" spans="1:7" ht="100" customHeight="1" x14ac:dyDescent="0.2">
      <c r="A8" s="36" t="s">
        <v>28</v>
      </c>
    </row>
    <row r="9" spans="1:7" ht="21" customHeight="1" x14ac:dyDescent="0.2">
      <c r="A9" s="35" t="s">
        <v>6</v>
      </c>
      <c r="B9" s="1"/>
      <c r="C9"/>
      <c r="D9"/>
      <c r="E9"/>
      <c r="F9"/>
    </row>
    <row r="10" spans="1:7" ht="23" customHeight="1" x14ac:dyDescent="0.2">
      <c r="A10" s="10" t="s">
        <v>0</v>
      </c>
      <c r="B10" s="1"/>
      <c r="C10"/>
      <c r="D10"/>
      <c r="E10"/>
      <c r="F10"/>
    </row>
    <row r="11" spans="1:7" ht="23" customHeight="1" x14ac:dyDescent="0.2">
      <c r="A11" s="10" t="s">
        <v>1</v>
      </c>
      <c r="B11" s="1"/>
      <c r="C11"/>
      <c r="D11"/>
      <c r="E11"/>
      <c r="F11"/>
    </row>
    <row r="12" spans="1:7" ht="23" customHeight="1" x14ac:dyDescent="0.2">
      <c r="A12" s="10" t="s">
        <v>2</v>
      </c>
      <c r="B12" s="1"/>
      <c r="C12"/>
      <c r="D12"/>
      <c r="E12"/>
      <c r="F12"/>
    </row>
    <row r="13" spans="1:7" ht="23" customHeight="1" x14ac:dyDescent="0.2">
      <c r="A13" s="10" t="s">
        <v>3</v>
      </c>
      <c r="B13" s="1"/>
      <c r="C13"/>
      <c r="D13"/>
      <c r="E13"/>
      <c r="F13"/>
    </row>
    <row r="14" spans="1:7" ht="23" customHeight="1" x14ac:dyDescent="0.2">
      <c r="A14" s="10" t="s">
        <v>4</v>
      </c>
      <c r="B14" s="1"/>
      <c r="C14"/>
      <c r="D14"/>
      <c r="E14"/>
      <c r="F14"/>
    </row>
    <row r="15" spans="1:7" ht="23" customHeight="1" x14ac:dyDescent="0.2">
      <c r="B15"/>
      <c r="C15"/>
      <c r="D15"/>
      <c r="E15"/>
      <c r="F15"/>
    </row>
  </sheetData>
  <sheetProtection algorithmName="SHA-512" hashValue="ScAFOqQEimr3VOZbvOuwQwcmabSGmenpTnOZCmPFtWkgh5K9GpekaDZxsPpz4wILqClkT4zDqfb8YogUB/WOfg==" saltValue="jzht5JSIn5vjtMlYEAEkpw=="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8"/>
  <sheetViews>
    <sheetView showGridLines="0" zoomScaleNormal="100" zoomScalePageLayoutView="85" workbookViewId="0">
      <pane ySplit="1" topLeftCell="A2" activePane="bottomLeft" state="frozen"/>
      <selection pane="bottomLeft" activeCell="A2" sqref="A2:XFD7"/>
    </sheetView>
  </sheetViews>
  <sheetFormatPr baseColWidth="10" defaultColWidth="8.83203125" defaultRowHeight="13" x14ac:dyDescent="0.15"/>
  <cols>
    <col min="1" max="1" width="120.83203125" style="1" customWidth="1"/>
    <col min="2" max="2" width="2.83203125" style="2" customWidth="1"/>
    <col min="3" max="3" width="40.83203125" style="11" customWidth="1"/>
    <col min="4" max="4" width="3.83203125" style="11" customWidth="1"/>
    <col min="5" max="5" width="2.83203125" style="2" customWidth="1"/>
    <col min="6" max="6" width="40.83203125" style="11" customWidth="1"/>
    <col min="7" max="7" width="3.83203125" style="11" customWidth="1"/>
    <col min="8" max="8" width="2.83203125" style="2" customWidth="1"/>
    <col min="9" max="9" width="40.83203125" style="11" customWidth="1"/>
    <col min="10" max="10" width="3.83203125" style="11" customWidth="1"/>
    <col min="11" max="11" width="8.83203125" style="12"/>
    <col min="12" max="16384" width="8.83203125" style="1"/>
  </cols>
  <sheetData>
    <row r="1" spans="1:10" ht="50" customHeight="1" x14ac:dyDescent="0.15">
      <c r="A1" s="28" t="s">
        <v>15</v>
      </c>
      <c r="B1" s="6"/>
      <c r="C1" s="71" t="s">
        <v>16</v>
      </c>
      <c r="D1" s="70"/>
      <c r="E1" s="6"/>
      <c r="F1" s="69" t="s">
        <v>17</v>
      </c>
      <c r="G1" s="70"/>
      <c r="H1" s="6"/>
      <c r="I1" s="69" t="s">
        <v>18</v>
      </c>
      <c r="J1" s="70"/>
    </row>
    <row r="2" spans="1:10" ht="40" customHeight="1" x14ac:dyDescent="0.15">
      <c r="A2" s="29" t="str">
        <f>'OPEN VRAGEN '!A3</f>
        <v>Vraag 1: Plan van aanpak implementatie</v>
      </c>
      <c r="B2" s="4"/>
      <c r="C2" s="65" t="s">
        <v>5</v>
      </c>
      <c r="D2" s="66"/>
      <c r="E2" s="4"/>
      <c r="F2" s="65" t="s">
        <v>5</v>
      </c>
      <c r="G2" s="66"/>
      <c r="H2" s="4"/>
      <c r="I2" s="65" t="s">
        <v>5</v>
      </c>
      <c r="J2" s="66"/>
    </row>
    <row r="3" spans="1:10" ht="200" customHeight="1" x14ac:dyDescent="0.15">
      <c r="A3" s="31" t="str">
        <f>'OPEN VRAGEN '!A4</f>
        <v xml:space="preserve">Zie bijlage 7b - Kwaliteit </v>
      </c>
      <c r="B3" s="4"/>
      <c r="C3" s="67" t="s">
        <v>7</v>
      </c>
      <c r="D3" s="68"/>
      <c r="E3" s="4"/>
      <c r="F3" s="67" t="s">
        <v>7</v>
      </c>
      <c r="G3" s="68"/>
      <c r="H3" s="4"/>
      <c r="I3" s="67" t="s">
        <v>7</v>
      </c>
      <c r="J3" s="68"/>
    </row>
    <row r="4" spans="1:10" ht="40" customHeight="1" x14ac:dyDescent="0.15">
      <c r="A4" s="29" t="str">
        <f>'OPEN VRAGEN '!A5</f>
        <v>Vraag 2: Duurzaam drukwerk en SROI</v>
      </c>
      <c r="B4" s="4"/>
      <c r="C4" s="65" t="s">
        <v>5</v>
      </c>
      <c r="D4" s="66"/>
      <c r="E4" s="4"/>
      <c r="F4" s="65" t="s">
        <v>5</v>
      </c>
      <c r="G4" s="66"/>
      <c r="H4" s="4"/>
      <c r="I4" s="65" t="s">
        <v>5</v>
      </c>
      <c r="J4" s="66"/>
    </row>
    <row r="5" spans="1:10" ht="200" customHeight="1" x14ac:dyDescent="0.15">
      <c r="A5" s="31" t="str">
        <f>'OPEN VRAGEN '!A6</f>
        <v xml:space="preserve">Zie bijlage 7b - Kwaliteit </v>
      </c>
      <c r="B5" s="4"/>
      <c r="C5" s="67" t="s">
        <v>7</v>
      </c>
      <c r="D5" s="68"/>
      <c r="E5" s="4"/>
      <c r="F5" s="67" t="s">
        <v>7</v>
      </c>
      <c r="G5" s="68"/>
      <c r="H5" s="4"/>
      <c r="I5" s="67" t="s">
        <v>7</v>
      </c>
      <c r="J5" s="68"/>
    </row>
    <row r="6" spans="1:10" ht="40" customHeight="1" x14ac:dyDescent="0.15">
      <c r="A6" s="29" t="str">
        <f>'OPEN VRAGEN '!A7</f>
        <v>Vraag 3: Waarborden kwaliteit</v>
      </c>
      <c r="B6" s="4"/>
      <c r="C6" s="65" t="s">
        <v>5</v>
      </c>
      <c r="D6" s="66"/>
      <c r="E6" s="4"/>
      <c r="F6" s="65" t="s">
        <v>5</v>
      </c>
      <c r="G6" s="66"/>
      <c r="H6" s="4"/>
      <c r="I6" s="65" t="s">
        <v>5</v>
      </c>
      <c r="J6" s="66"/>
    </row>
    <row r="7" spans="1:10" ht="200" customHeight="1" x14ac:dyDescent="0.15">
      <c r="A7" s="31" t="str">
        <f>'OPEN VRAGEN '!A8</f>
        <v xml:space="preserve">Zie bijlage 7b - Kwaliteit </v>
      </c>
      <c r="B7" s="4"/>
      <c r="C7" s="67" t="s">
        <v>7</v>
      </c>
      <c r="D7" s="68"/>
      <c r="E7" s="4"/>
      <c r="F7" s="67" t="s">
        <v>7</v>
      </c>
      <c r="G7" s="68"/>
      <c r="H7" s="4"/>
      <c r="I7" s="67" t="s">
        <v>7</v>
      </c>
      <c r="J7" s="68"/>
    </row>
    <row r="8" spans="1:10" ht="20" customHeight="1" x14ac:dyDescent="0.15">
      <c r="A8" s="30"/>
      <c r="B8" s="5"/>
      <c r="C8" s="27"/>
      <c r="D8" s="27"/>
      <c r="E8" s="5"/>
      <c r="F8" s="27"/>
      <c r="G8" s="27"/>
      <c r="H8" s="5"/>
      <c r="I8" s="27"/>
      <c r="J8" s="27"/>
    </row>
  </sheetData>
  <sheetProtection algorithmName="SHA-512" hashValue="j+tJ56YMcuP/+MvGDVmNLVif82Ba6A7yQMCI+Bpf6s7jtS6qLf98fWCeG9cCpdIg8oe78TuUHZabonaDBRY7BA==" saltValue="lDOx15mtHEPsRhMIrJVfPQ==" spinCount="100000" sheet="1" objects="1" scenarios="1"/>
  <mergeCells count="21">
    <mergeCell ref="C6:D6"/>
    <mergeCell ref="F6:G6"/>
    <mergeCell ref="I6:J6"/>
    <mergeCell ref="C7:D7"/>
    <mergeCell ref="F7:G7"/>
    <mergeCell ref="I7:J7"/>
    <mergeCell ref="F1:G1"/>
    <mergeCell ref="C3:D3"/>
    <mergeCell ref="C4:D4"/>
    <mergeCell ref="C5:D5"/>
    <mergeCell ref="F2:G2"/>
    <mergeCell ref="F3:G3"/>
    <mergeCell ref="C1:D1"/>
    <mergeCell ref="F4:G4"/>
    <mergeCell ref="F5:G5"/>
    <mergeCell ref="C2:D2"/>
    <mergeCell ref="I4:J4"/>
    <mergeCell ref="I5:J5"/>
    <mergeCell ref="I1:J1"/>
    <mergeCell ref="I2:J2"/>
    <mergeCell ref="I3:J3"/>
  </mergeCells>
  <dataValidations count="1">
    <dataValidation type="list" errorStyle="warning" allowBlank="1" showErrorMessage="1" error="Voer juiste waarde in. " sqref="C2 C4 F2 F4 I2 I4 C6 F6 I6" xr:uid="{00E4E896-13B0-A749-9BD2-E53F8FFE708E}">
      <formula1>SCORE</formula1>
    </dataValidation>
  </dataValidations>
  <pageMargins left="0.7" right="0.7" top="0.75" bottom="0.75" header="0.3" footer="0.3"/>
  <pageSetup paperSize="8"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2A877-E0D5-AF4A-BA29-4E3A91B26192}">
  <sheetPr>
    <pageSetUpPr fitToPage="1"/>
  </sheetPr>
  <dimension ref="A1:K8"/>
  <sheetViews>
    <sheetView showGridLines="0" zoomScaleNormal="100" zoomScalePageLayoutView="85" workbookViewId="0">
      <pane ySplit="1" topLeftCell="A2" activePane="bottomLeft" state="frozen"/>
      <selection pane="bottomLeft" activeCell="C1" sqref="C1:J1"/>
    </sheetView>
  </sheetViews>
  <sheetFormatPr baseColWidth="10" defaultColWidth="8.83203125" defaultRowHeight="13" x14ac:dyDescent="0.15"/>
  <cols>
    <col min="1" max="1" width="120.83203125" style="1" customWidth="1"/>
    <col min="2" max="2" width="2.83203125" style="2" customWidth="1"/>
    <col min="3" max="3" width="40.83203125" style="11" customWidth="1"/>
    <col min="4" max="4" width="3.83203125" style="11" customWidth="1"/>
    <col min="5" max="5" width="2.83203125" style="2" customWidth="1"/>
    <col min="6" max="6" width="40.83203125" style="11" customWidth="1"/>
    <col min="7" max="7" width="3.83203125" style="11" customWidth="1"/>
    <col min="8" max="8" width="2.83203125" style="2" customWidth="1"/>
    <col min="9" max="9" width="40.83203125" style="11" customWidth="1"/>
    <col min="10" max="10" width="3.83203125" style="11" customWidth="1"/>
    <col min="11" max="11" width="8.83203125" style="12"/>
    <col min="12" max="16384" width="8.83203125" style="1"/>
  </cols>
  <sheetData>
    <row r="1" spans="1:10" ht="50" customHeight="1" x14ac:dyDescent="0.15">
      <c r="A1" s="28" t="s">
        <v>19</v>
      </c>
      <c r="B1" s="6"/>
      <c r="C1" s="72" t="str">
        <f>'Beoordelaar 1'!C1</f>
        <v>INSCHRIJVER 1</v>
      </c>
      <c r="D1" s="73"/>
      <c r="E1" s="6"/>
      <c r="F1" s="72" t="str">
        <f>'Beoordelaar 1'!F1</f>
        <v>INSCHRIJVER 2</v>
      </c>
      <c r="G1" s="73"/>
      <c r="H1" s="6"/>
      <c r="I1" s="72" t="str">
        <f>'Beoordelaar 1'!I1</f>
        <v>INSCHRIJVER 3</v>
      </c>
      <c r="J1" s="73"/>
    </row>
    <row r="2" spans="1:10" ht="40" customHeight="1" x14ac:dyDescent="0.15">
      <c r="A2" s="29" t="str">
        <f>'OPEN VRAGEN '!A3</f>
        <v>Vraag 1: Plan van aanpak implementatie</v>
      </c>
      <c r="B2" s="4"/>
      <c r="C2" s="65" t="s">
        <v>5</v>
      </c>
      <c r="D2" s="66"/>
      <c r="E2" s="4"/>
      <c r="F2" s="65" t="s">
        <v>5</v>
      </c>
      <c r="G2" s="66"/>
      <c r="H2" s="4"/>
      <c r="I2" s="65" t="s">
        <v>5</v>
      </c>
      <c r="J2" s="66"/>
    </row>
    <row r="3" spans="1:10" ht="200" customHeight="1" x14ac:dyDescent="0.15">
      <c r="A3" s="31" t="str">
        <f>'OPEN VRAGEN '!A4</f>
        <v xml:space="preserve">Zie bijlage 7b - Kwaliteit </v>
      </c>
      <c r="B3" s="4"/>
      <c r="C3" s="67" t="s">
        <v>7</v>
      </c>
      <c r="D3" s="68"/>
      <c r="E3" s="4"/>
      <c r="F3" s="67" t="s">
        <v>7</v>
      </c>
      <c r="G3" s="68"/>
      <c r="H3" s="4"/>
      <c r="I3" s="67" t="s">
        <v>7</v>
      </c>
      <c r="J3" s="68"/>
    </row>
    <row r="4" spans="1:10" ht="40" customHeight="1" x14ac:dyDescent="0.15">
      <c r="A4" s="29" t="str">
        <f>'OPEN VRAGEN '!A5</f>
        <v>Vraag 2: Duurzaam drukwerk en SROI</v>
      </c>
      <c r="B4" s="4"/>
      <c r="C4" s="65" t="s">
        <v>5</v>
      </c>
      <c r="D4" s="66"/>
      <c r="E4" s="4"/>
      <c r="F4" s="65" t="s">
        <v>5</v>
      </c>
      <c r="G4" s="66"/>
      <c r="H4" s="4"/>
      <c r="I4" s="65" t="s">
        <v>5</v>
      </c>
      <c r="J4" s="66"/>
    </row>
    <row r="5" spans="1:10" ht="200" customHeight="1" x14ac:dyDescent="0.15">
      <c r="A5" s="31" t="str">
        <f>'OPEN VRAGEN '!A6</f>
        <v xml:space="preserve">Zie bijlage 7b - Kwaliteit </v>
      </c>
      <c r="B5" s="4"/>
      <c r="C5" s="67" t="s">
        <v>7</v>
      </c>
      <c r="D5" s="68"/>
      <c r="E5" s="4"/>
      <c r="F5" s="67" t="s">
        <v>7</v>
      </c>
      <c r="G5" s="68"/>
      <c r="H5" s="4"/>
      <c r="I5" s="67" t="s">
        <v>7</v>
      </c>
      <c r="J5" s="68"/>
    </row>
    <row r="6" spans="1:10" ht="40" customHeight="1" x14ac:dyDescent="0.15">
      <c r="A6" s="29" t="str">
        <f>'OPEN VRAGEN '!A7</f>
        <v>Vraag 3: Waarborden kwaliteit</v>
      </c>
      <c r="B6" s="4"/>
      <c r="C6" s="65" t="s">
        <v>5</v>
      </c>
      <c r="D6" s="66"/>
      <c r="E6" s="4"/>
      <c r="F6" s="65" t="s">
        <v>5</v>
      </c>
      <c r="G6" s="66"/>
      <c r="H6" s="4"/>
      <c r="I6" s="65" t="s">
        <v>5</v>
      </c>
      <c r="J6" s="66"/>
    </row>
    <row r="7" spans="1:10" ht="200" customHeight="1" x14ac:dyDescent="0.15">
      <c r="A7" s="31" t="str">
        <f>'OPEN VRAGEN '!A8</f>
        <v xml:space="preserve">Zie bijlage 7b - Kwaliteit </v>
      </c>
      <c r="B7" s="4"/>
      <c r="C7" s="67" t="s">
        <v>7</v>
      </c>
      <c r="D7" s="68"/>
      <c r="E7" s="4"/>
      <c r="F7" s="67" t="s">
        <v>7</v>
      </c>
      <c r="G7" s="68"/>
      <c r="H7" s="4"/>
      <c r="I7" s="67" t="s">
        <v>7</v>
      </c>
      <c r="J7" s="68"/>
    </row>
    <row r="8" spans="1:10" ht="20" customHeight="1" x14ac:dyDescent="0.15">
      <c r="A8" s="30"/>
      <c r="B8" s="5"/>
      <c r="C8" s="27"/>
      <c r="D8" s="27"/>
      <c r="E8" s="5"/>
      <c r="F8" s="27"/>
      <c r="G8" s="27"/>
      <c r="H8" s="5"/>
      <c r="I8" s="27"/>
      <c r="J8" s="27"/>
    </row>
  </sheetData>
  <sheetProtection algorithmName="SHA-512" hashValue="HdoeMK6GIsJXaHRHIyoVt4a/ke9ht3n1IqVGfbqWMZOYShLifEB4lv2zl2PU+Zac9YCqzxs1siN2aKXoErcWBw==" saltValue="LSao1BM0qc35Y1iU7p+GwA==" spinCount="100000" sheet="1" objects="1" scenarios="1"/>
  <mergeCells count="21">
    <mergeCell ref="C6:D6"/>
    <mergeCell ref="F6:G6"/>
    <mergeCell ref="I6:J6"/>
    <mergeCell ref="C7:D7"/>
    <mergeCell ref="F7:G7"/>
    <mergeCell ref="I7:J7"/>
    <mergeCell ref="C1:D1"/>
    <mergeCell ref="F1:G1"/>
    <mergeCell ref="I1:J1"/>
    <mergeCell ref="C5:D5"/>
    <mergeCell ref="F5:G5"/>
    <mergeCell ref="I5:J5"/>
    <mergeCell ref="C4:D4"/>
    <mergeCell ref="F4:G4"/>
    <mergeCell ref="I4:J4"/>
    <mergeCell ref="C2:D2"/>
    <mergeCell ref="F2:G2"/>
    <mergeCell ref="I2:J2"/>
    <mergeCell ref="C3:D3"/>
    <mergeCell ref="F3:G3"/>
    <mergeCell ref="I3:J3"/>
  </mergeCells>
  <dataValidations count="1">
    <dataValidation type="list" errorStyle="warning" allowBlank="1" showErrorMessage="1" error="Voer juiste waarde in. " sqref="C2 C4 F2 F4 I2 I4 C6 F6 I6" xr:uid="{3601A69E-C3BC-3D46-BEF7-5608292B9A27}">
      <formula1>SCORE</formula1>
    </dataValidation>
  </dataValidations>
  <pageMargins left="0.7" right="0.7" top="0.75" bottom="0.75" header="0.3" footer="0.3"/>
  <pageSetup paperSize="8"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A3A84-BA21-9342-AD37-869FE657DE99}">
  <sheetPr>
    <pageSetUpPr fitToPage="1"/>
  </sheetPr>
  <dimension ref="A1:K8"/>
  <sheetViews>
    <sheetView showGridLines="0" zoomScaleNormal="100" zoomScalePageLayoutView="85" workbookViewId="0">
      <pane ySplit="1" topLeftCell="A2" activePane="bottomLeft" state="frozen"/>
      <selection pane="bottomLeft" activeCell="C1" sqref="C1:J1"/>
    </sheetView>
  </sheetViews>
  <sheetFormatPr baseColWidth="10" defaultColWidth="8.83203125" defaultRowHeight="13" x14ac:dyDescent="0.15"/>
  <cols>
    <col min="1" max="1" width="120.83203125" style="1" customWidth="1"/>
    <col min="2" max="2" width="2.83203125" style="2" customWidth="1"/>
    <col min="3" max="3" width="40.83203125" style="11" customWidth="1"/>
    <col min="4" max="4" width="3.83203125" style="11" customWidth="1"/>
    <col min="5" max="5" width="2.83203125" style="2" customWidth="1"/>
    <col min="6" max="6" width="40.83203125" style="11" customWidth="1"/>
    <col min="7" max="7" width="3.83203125" style="11" customWidth="1"/>
    <col min="8" max="8" width="2.83203125" style="2" customWidth="1"/>
    <col min="9" max="9" width="40.83203125" style="11" customWidth="1"/>
    <col min="10" max="10" width="3.83203125" style="11" customWidth="1"/>
    <col min="11" max="11" width="8.83203125" style="12"/>
    <col min="12" max="16384" width="8.83203125" style="1"/>
  </cols>
  <sheetData>
    <row r="1" spans="1:10" ht="50" customHeight="1" x14ac:dyDescent="0.15">
      <c r="A1" s="28" t="s">
        <v>20</v>
      </c>
      <c r="B1" s="6"/>
      <c r="C1" s="72" t="str">
        <f>'Beoordelaar 1'!C1</f>
        <v>INSCHRIJVER 1</v>
      </c>
      <c r="D1" s="73"/>
      <c r="E1" s="6"/>
      <c r="F1" s="72" t="str">
        <f>'Beoordelaar 1'!F1</f>
        <v>INSCHRIJVER 2</v>
      </c>
      <c r="G1" s="73"/>
      <c r="H1" s="6"/>
      <c r="I1" s="72" t="str">
        <f>'Beoordelaar 1'!I1</f>
        <v>INSCHRIJVER 3</v>
      </c>
      <c r="J1" s="73"/>
    </row>
    <row r="2" spans="1:10" ht="40" customHeight="1" x14ac:dyDescent="0.15">
      <c r="A2" s="29" t="str">
        <f>'OPEN VRAGEN '!A3</f>
        <v>Vraag 1: Plan van aanpak implementatie</v>
      </c>
      <c r="B2" s="4"/>
      <c r="C2" s="65" t="s">
        <v>5</v>
      </c>
      <c r="D2" s="66"/>
      <c r="E2" s="4"/>
      <c r="F2" s="65" t="s">
        <v>5</v>
      </c>
      <c r="G2" s="66"/>
      <c r="H2" s="4"/>
      <c r="I2" s="65" t="s">
        <v>5</v>
      </c>
      <c r="J2" s="66"/>
    </row>
    <row r="3" spans="1:10" ht="200" customHeight="1" x14ac:dyDescent="0.15">
      <c r="A3" s="31" t="str">
        <f>'OPEN VRAGEN '!A4</f>
        <v xml:space="preserve">Zie bijlage 7b - Kwaliteit </v>
      </c>
      <c r="B3" s="4"/>
      <c r="C3" s="67" t="s">
        <v>7</v>
      </c>
      <c r="D3" s="68"/>
      <c r="E3" s="4"/>
      <c r="F3" s="67" t="s">
        <v>7</v>
      </c>
      <c r="G3" s="68"/>
      <c r="H3" s="4"/>
      <c r="I3" s="67" t="s">
        <v>7</v>
      </c>
      <c r="J3" s="68"/>
    </row>
    <row r="4" spans="1:10" ht="40" customHeight="1" x14ac:dyDescent="0.15">
      <c r="A4" s="29" t="str">
        <f>'OPEN VRAGEN '!A5</f>
        <v>Vraag 2: Duurzaam drukwerk en SROI</v>
      </c>
      <c r="B4" s="4"/>
      <c r="C4" s="65" t="s">
        <v>5</v>
      </c>
      <c r="D4" s="66"/>
      <c r="E4" s="4"/>
      <c r="F4" s="65" t="s">
        <v>5</v>
      </c>
      <c r="G4" s="66"/>
      <c r="H4" s="4"/>
      <c r="I4" s="65" t="s">
        <v>5</v>
      </c>
      <c r="J4" s="66"/>
    </row>
    <row r="5" spans="1:10" ht="200" customHeight="1" x14ac:dyDescent="0.15">
      <c r="A5" s="31" t="str">
        <f>'OPEN VRAGEN '!A6</f>
        <v xml:space="preserve">Zie bijlage 7b - Kwaliteit </v>
      </c>
      <c r="B5" s="4"/>
      <c r="C5" s="67" t="s">
        <v>7</v>
      </c>
      <c r="D5" s="68"/>
      <c r="E5" s="4"/>
      <c r="F5" s="67" t="s">
        <v>7</v>
      </c>
      <c r="G5" s="68"/>
      <c r="H5" s="4"/>
      <c r="I5" s="67" t="s">
        <v>7</v>
      </c>
      <c r="J5" s="68"/>
    </row>
    <row r="6" spans="1:10" ht="40" customHeight="1" x14ac:dyDescent="0.15">
      <c r="A6" s="29" t="str">
        <f>'OPEN VRAGEN '!A7</f>
        <v>Vraag 3: Waarborden kwaliteit</v>
      </c>
      <c r="B6" s="4"/>
      <c r="C6" s="65" t="s">
        <v>5</v>
      </c>
      <c r="D6" s="66"/>
      <c r="E6" s="4"/>
      <c r="F6" s="65" t="s">
        <v>5</v>
      </c>
      <c r="G6" s="66"/>
      <c r="H6" s="4"/>
      <c r="I6" s="65" t="s">
        <v>5</v>
      </c>
      <c r="J6" s="66"/>
    </row>
    <row r="7" spans="1:10" ht="200" customHeight="1" x14ac:dyDescent="0.15">
      <c r="A7" s="31" t="str">
        <f>'OPEN VRAGEN '!A8</f>
        <v xml:space="preserve">Zie bijlage 7b - Kwaliteit </v>
      </c>
      <c r="B7" s="4"/>
      <c r="C7" s="67" t="s">
        <v>7</v>
      </c>
      <c r="D7" s="68"/>
      <c r="E7" s="4"/>
      <c r="F7" s="67" t="s">
        <v>7</v>
      </c>
      <c r="G7" s="68"/>
      <c r="H7" s="4"/>
      <c r="I7" s="67" t="s">
        <v>7</v>
      </c>
      <c r="J7" s="68"/>
    </row>
    <row r="8" spans="1:10" ht="20" customHeight="1" x14ac:dyDescent="0.15">
      <c r="A8" s="30"/>
      <c r="B8" s="5"/>
      <c r="C8" s="27"/>
      <c r="D8" s="27"/>
      <c r="E8" s="5"/>
      <c r="F8" s="27"/>
      <c r="G8" s="27"/>
      <c r="H8" s="5"/>
      <c r="I8" s="27"/>
      <c r="J8" s="27"/>
    </row>
  </sheetData>
  <sheetProtection algorithmName="SHA-512" hashValue="7KVL9CMoh6CWuj2F9dZjuM2OKYLiCHV8aj14DpQxMqVdUedroAFft6/66jL1g7/UkOFGr/mLhC7wncIv3Jalng==" saltValue="JLO/9nEm8cEd5t7XjfY5uQ==" spinCount="100000" sheet="1" objects="1" scenarios="1"/>
  <mergeCells count="21">
    <mergeCell ref="C6:D6"/>
    <mergeCell ref="F6:G6"/>
    <mergeCell ref="I6:J6"/>
    <mergeCell ref="C7:D7"/>
    <mergeCell ref="F7:G7"/>
    <mergeCell ref="I7:J7"/>
    <mergeCell ref="C1:D1"/>
    <mergeCell ref="F1:G1"/>
    <mergeCell ref="I1:J1"/>
    <mergeCell ref="C5:D5"/>
    <mergeCell ref="F5:G5"/>
    <mergeCell ref="I5:J5"/>
    <mergeCell ref="C4:D4"/>
    <mergeCell ref="F4:G4"/>
    <mergeCell ref="I4:J4"/>
    <mergeCell ref="C2:D2"/>
    <mergeCell ref="F2:G2"/>
    <mergeCell ref="I2:J2"/>
    <mergeCell ref="C3:D3"/>
    <mergeCell ref="F3:G3"/>
    <mergeCell ref="I3:J3"/>
  </mergeCells>
  <dataValidations count="1">
    <dataValidation type="list" errorStyle="warning" allowBlank="1" showErrorMessage="1" error="Voer juiste waarde in. " sqref="C2 C4 F2 F4 I2 I4 C6 F6 I6" xr:uid="{D7B37D62-9FDA-944F-8FBF-47D2AAC7E910}">
      <formula1>SCORE</formula1>
    </dataValidation>
  </dataValidations>
  <pageMargins left="0.7" right="0.7" top="0.75" bottom="0.75" header="0.3" footer="0.3"/>
  <pageSetup paperSize="8"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9671E-4419-124E-A346-C218EBB17204}">
  <sheetPr>
    <pageSetUpPr fitToPage="1"/>
  </sheetPr>
  <dimension ref="A1:K8"/>
  <sheetViews>
    <sheetView showGridLines="0" zoomScaleNormal="100" zoomScalePageLayoutView="85" workbookViewId="0">
      <pane ySplit="1" topLeftCell="A3" activePane="bottomLeft" state="frozen"/>
      <selection pane="bottomLeft" activeCell="A6" sqref="A6:XFD7"/>
    </sheetView>
  </sheetViews>
  <sheetFormatPr baseColWidth="10" defaultColWidth="8.83203125" defaultRowHeight="13" x14ac:dyDescent="0.15"/>
  <cols>
    <col min="1" max="1" width="120.83203125" style="1" customWidth="1"/>
    <col min="2" max="2" width="2.83203125" style="2" customWidth="1"/>
    <col min="3" max="3" width="40.83203125" style="11" customWidth="1"/>
    <col min="4" max="4" width="3.83203125" style="11" customWidth="1"/>
    <col min="5" max="5" width="2.83203125" style="2" customWidth="1"/>
    <col min="6" max="6" width="40.83203125" style="11" customWidth="1"/>
    <col min="7" max="7" width="3.83203125" style="11" customWidth="1"/>
    <col min="8" max="8" width="2.83203125" style="2" customWidth="1"/>
    <col min="9" max="9" width="40.83203125" style="11" customWidth="1"/>
    <col min="10" max="10" width="3.83203125" style="11" customWidth="1"/>
    <col min="11" max="11" width="8.83203125" style="12"/>
    <col min="12" max="16384" width="8.83203125" style="1"/>
  </cols>
  <sheetData>
    <row r="1" spans="1:10" ht="50" customHeight="1" x14ac:dyDescent="0.15">
      <c r="A1" s="28" t="s">
        <v>21</v>
      </c>
      <c r="B1" s="6"/>
      <c r="C1" s="72" t="str">
        <f>'Beoordelaar 1'!C1</f>
        <v>INSCHRIJVER 1</v>
      </c>
      <c r="D1" s="73"/>
      <c r="E1" s="6"/>
      <c r="F1" s="72" t="str">
        <f>'Beoordelaar 1'!F1</f>
        <v>INSCHRIJVER 2</v>
      </c>
      <c r="G1" s="73"/>
      <c r="H1" s="6"/>
      <c r="I1" s="72" t="str">
        <f>'Beoordelaar 1'!I1</f>
        <v>INSCHRIJVER 3</v>
      </c>
      <c r="J1" s="73"/>
    </row>
    <row r="2" spans="1:10" ht="40" customHeight="1" x14ac:dyDescent="0.15">
      <c r="A2" s="29" t="str">
        <f>'OPEN VRAGEN '!A3</f>
        <v>Vraag 1: Plan van aanpak implementatie</v>
      </c>
      <c r="B2" s="4"/>
      <c r="C2" s="65" t="s">
        <v>5</v>
      </c>
      <c r="D2" s="66"/>
      <c r="E2" s="4"/>
      <c r="F2" s="65" t="s">
        <v>5</v>
      </c>
      <c r="G2" s="66"/>
      <c r="H2" s="4"/>
      <c r="I2" s="65" t="s">
        <v>5</v>
      </c>
      <c r="J2" s="66"/>
    </row>
    <row r="3" spans="1:10" ht="200" customHeight="1" x14ac:dyDescent="0.15">
      <c r="A3" s="31" t="str">
        <f>'OPEN VRAGEN '!A4</f>
        <v xml:space="preserve">Zie bijlage 7b - Kwaliteit </v>
      </c>
      <c r="B3" s="4"/>
      <c r="C3" s="67" t="s">
        <v>7</v>
      </c>
      <c r="D3" s="68"/>
      <c r="E3" s="4"/>
      <c r="F3" s="67" t="s">
        <v>7</v>
      </c>
      <c r="G3" s="68"/>
      <c r="H3" s="4"/>
      <c r="I3" s="67" t="s">
        <v>7</v>
      </c>
      <c r="J3" s="68"/>
    </row>
    <row r="4" spans="1:10" ht="40" customHeight="1" x14ac:dyDescent="0.15">
      <c r="A4" s="29" t="str">
        <f>'OPEN VRAGEN '!A5</f>
        <v>Vraag 2: Duurzaam drukwerk en SROI</v>
      </c>
      <c r="B4" s="4"/>
      <c r="C4" s="65" t="s">
        <v>5</v>
      </c>
      <c r="D4" s="66"/>
      <c r="E4" s="4"/>
      <c r="F4" s="65" t="s">
        <v>5</v>
      </c>
      <c r="G4" s="66"/>
      <c r="H4" s="4"/>
      <c r="I4" s="65" t="s">
        <v>5</v>
      </c>
      <c r="J4" s="66"/>
    </row>
    <row r="5" spans="1:10" ht="200" customHeight="1" x14ac:dyDescent="0.15">
      <c r="A5" s="31" t="str">
        <f>'OPEN VRAGEN '!A6</f>
        <v xml:space="preserve">Zie bijlage 7b - Kwaliteit </v>
      </c>
      <c r="B5" s="4"/>
      <c r="C5" s="67" t="s">
        <v>7</v>
      </c>
      <c r="D5" s="68"/>
      <c r="E5" s="4"/>
      <c r="F5" s="67" t="s">
        <v>7</v>
      </c>
      <c r="G5" s="68"/>
      <c r="H5" s="4"/>
      <c r="I5" s="67" t="s">
        <v>7</v>
      </c>
      <c r="J5" s="68"/>
    </row>
    <row r="6" spans="1:10" ht="40" customHeight="1" x14ac:dyDescent="0.15">
      <c r="A6" s="29" t="str">
        <f>'OPEN VRAGEN '!A7</f>
        <v>Vraag 3: Waarborden kwaliteit</v>
      </c>
      <c r="B6" s="4"/>
      <c r="C6" s="65" t="s">
        <v>5</v>
      </c>
      <c r="D6" s="66"/>
      <c r="E6" s="4"/>
      <c r="F6" s="65" t="s">
        <v>5</v>
      </c>
      <c r="G6" s="66"/>
      <c r="H6" s="4"/>
      <c r="I6" s="65" t="s">
        <v>5</v>
      </c>
      <c r="J6" s="66"/>
    </row>
    <row r="7" spans="1:10" ht="200" customHeight="1" x14ac:dyDescent="0.15">
      <c r="A7" s="31" t="str">
        <f>'OPEN VRAGEN '!A8</f>
        <v xml:space="preserve">Zie bijlage 7b - Kwaliteit </v>
      </c>
      <c r="B7" s="4"/>
      <c r="C7" s="67" t="s">
        <v>7</v>
      </c>
      <c r="D7" s="68"/>
      <c r="E7" s="4"/>
      <c r="F7" s="67" t="s">
        <v>7</v>
      </c>
      <c r="G7" s="68"/>
      <c r="H7" s="4"/>
      <c r="I7" s="67" t="s">
        <v>7</v>
      </c>
      <c r="J7" s="68"/>
    </row>
    <row r="8" spans="1:10" ht="20" customHeight="1" x14ac:dyDescent="0.15">
      <c r="A8" s="30"/>
      <c r="B8" s="5"/>
      <c r="C8" s="27"/>
      <c r="D8" s="27"/>
      <c r="E8" s="5"/>
      <c r="F8" s="27"/>
      <c r="G8" s="27"/>
      <c r="H8" s="5"/>
      <c r="I8" s="27"/>
      <c r="J8" s="27"/>
    </row>
  </sheetData>
  <sheetProtection algorithmName="SHA-512" hashValue="F7c2bmLIAYJ7lq9ojG6/V5vcLMkCTDqTIZkxrW8jDxmN2/bGuSw85usuCCvazqkezkb8R6SxP+ZfAefqw05Flw==" saltValue="aiJigr6cpKSpIMV0lodZDQ==" spinCount="100000" sheet="1" objects="1" scenarios="1"/>
  <mergeCells count="21">
    <mergeCell ref="C6:D6"/>
    <mergeCell ref="F6:G6"/>
    <mergeCell ref="I6:J6"/>
    <mergeCell ref="C7:D7"/>
    <mergeCell ref="F7:G7"/>
    <mergeCell ref="I7:J7"/>
    <mergeCell ref="C1:D1"/>
    <mergeCell ref="F1:G1"/>
    <mergeCell ref="I1:J1"/>
    <mergeCell ref="C5:D5"/>
    <mergeCell ref="F5:G5"/>
    <mergeCell ref="I5:J5"/>
    <mergeCell ref="C4:D4"/>
    <mergeCell ref="F4:G4"/>
    <mergeCell ref="I4:J4"/>
    <mergeCell ref="C2:D2"/>
    <mergeCell ref="F2:G2"/>
    <mergeCell ref="I2:J2"/>
    <mergeCell ref="C3:D3"/>
    <mergeCell ref="F3:G3"/>
    <mergeCell ref="I3:J3"/>
  </mergeCells>
  <dataValidations count="1">
    <dataValidation type="list" errorStyle="warning" allowBlank="1" showErrorMessage="1" error="Voer juiste waarde in. " sqref="C2 C4 F2 F4 I2 I4 C6 F6 I6" xr:uid="{21AA924E-FD70-914A-AD90-B9BB4D557C83}">
      <formula1>SCORE</formula1>
    </dataValidation>
  </dataValidations>
  <pageMargins left="0.7" right="0.7" top="0.75" bottom="0.75" header="0.3" footer="0.3"/>
  <pageSetup paperSize="8"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82DC0-FFCA-334B-8AA4-E8BECA732AB9}">
  <sheetPr>
    <pageSetUpPr fitToPage="1"/>
  </sheetPr>
  <dimension ref="A1:K8"/>
  <sheetViews>
    <sheetView showGridLines="0" zoomScaleNormal="100" zoomScalePageLayoutView="85" workbookViewId="0">
      <pane ySplit="1" topLeftCell="A2" activePane="bottomLeft" state="frozen"/>
      <selection pane="bottomLeft" activeCell="A6" sqref="A6:XFD7"/>
    </sheetView>
  </sheetViews>
  <sheetFormatPr baseColWidth="10" defaultColWidth="8.83203125" defaultRowHeight="13" x14ac:dyDescent="0.15"/>
  <cols>
    <col min="1" max="1" width="120.83203125" style="1" customWidth="1"/>
    <col min="2" max="2" width="2.83203125" style="2" customWidth="1"/>
    <col min="3" max="3" width="40.83203125" style="11" customWidth="1"/>
    <col min="4" max="4" width="3.83203125" style="11" customWidth="1"/>
    <col min="5" max="5" width="2.83203125" style="2" customWidth="1"/>
    <col min="6" max="6" width="40.83203125" style="11" customWidth="1"/>
    <col min="7" max="7" width="3.83203125" style="11" customWidth="1"/>
    <col min="8" max="8" width="2.83203125" style="2" customWidth="1"/>
    <col min="9" max="9" width="40.83203125" style="11" customWidth="1"/>
    <col min="10" max="10" width="3.83203125" style="11" customWidth="1"/>
    <col min="11" max="11" width="8.83203125" style="12"/>
    <col min="12" max="16384" width="8.83203125" style="1"/>
  </cols>
  <sheetData>
    <row r="1" spans="1:10" ht="50" customHeight="1" x14ac:dyDescent="0.15">
      <c r="A1" s="28" t="s">
        <v>22</v>
      </c>
      <c r="B1" s="6"/>
      <c r="C1" s="72" t="str">
        <f>'Beoordelaar 1'!C1</f>
        <v>INSCHRIJVER 1</v>
      </c>
      <c r="D1" s="73"/>
      <c r="E1" s="6"/>
      <c r="F1" s="72" t="str">
        <f>'Beoordelaar 1'!F1</f>
        <v>INSCHRIJVER 2</v>
      </c>
      <c r="G1" s="73"/>
      <c r="H1" s="6"/>
      <c r="I1" s="72" t="str">
        <f>'Beoordelaar 1'!I1</f>
        <v>INSCHRIJVER 3</v>
      </c>
      <c r="J1" s="73"/>
    </row>
    <row r="2" spans="1:10" ht="40" customHeight="1" x14ac:dyDescent="0.15">
      <c r="A2" s="29" t="str">
        <f>'OPEN VRAGEN '!A3</f>
        <v>Vraag 1: Plan van aanpak implementatie</v>
      </c>
      <c r="B2" s="4"/>
      <c r="C2" s="65" t="s">
        <v>5</v>
      </c>
      <c r="D2" s="66"/>
      <c r="E2" s="4"/>
      <c r="F2" s="65" t="s">
        <v>5</v>
      </c>
      <c r="G2" s="66"/>
      <c r="H2" s="4"/>
      <c r="I2" s="65" t="s">
        <v>5</v>
      </c>
      <c r="J2" s="66"/>
    </row>
    <row r="3" spans="1:10" ht="200" customHeight="1" x14ac:dyDescent="0.15">
      <c r="A3" s="31" t="str">
        <f>'OPEN VRAGEN '!A4</f>
        <v xml:space="preserve">Zie bijlage 7b - Kwaliteit </v>
      </c>
      <c r="B3" s="4"/>
      <c r="C3" s="67" t="s">
        <v>7</v>
      </c>
      <c r="D3" s="68"/>
      <c r="E3" s="4"/>
      <c r="F3" s="67" t="s">
        <v>7</v>
      </c>
      <c r="G3" s="68"/>
      <c r="H3" s="4"/>
      <c r="I3" s="67" t="s">
        <v>7</v>
      </c>
      <c r="J3" s="68"/>
    </row>
    <row r="4" spans="1:10" ht="40" customHeight="1" x14ac:dyDescent="0.15">
      <c r="A4" s="29" t="str">
        <f>'OPEN VRAGEN '!A5</f>
        <v>Vraag 2: Duurzaam drukwerk en SROI</v>
      </c>
      <c r="B4" s="4"/>
      <c r="C4" s="65" t="s">
        <v>5</v>
      </c>
      <c r="D4" s="66"/>
      <c r="E4" s="4"/>
      <c r="F4" s="65" t="s">
        <v>5</v>
      </c>
      <c r="G4" s="66"/>
      <c r="H4" s="4"/>
      <c r="I4" s="65" t="s">
        <v>5</v>
      </c>
      <c r="J4" s="66"/>
    </row>
    <row r="5" spans="1:10" ht="200" customHeight="1" x14ac:dyDescent="0.15">
      <c r="A5" s="31" t="str">
        <f>'OPEN VRAGEN '!A6</f>
        <v xml:space="preserve">Zie bijlage 7b - Kwaliteit </v>
      </c>
      <c r="B5" s="4"/>
      <c r="C5" s="67" t="s">
        <v>7</v>
      </c>
      <c r="D5" s="68"/>
      <c r="E5" s="4"/>
      <c r="F5" s="67" t="s">
        <v>7</v>
      </c>
      <c r="G5" s="68"/>
      <c r="H5" s="4"/>
      <c r="I5" s="67" t="s">
        <v>7</v>
      </c>
      <c r="J5" s="68"/>
    </row>
    <row r="6" spans="1:10" ht="40" customHeight="1" x14ac:dyDescent="0.15">
      <c r="A6" s="29" t="str">
        <f>'OPEN VRAGEN '!A7</f>
        <v>Vraag 3: Waarborden kwaliteit</v>
      </c>
      <c r="B6" s="4"/>
      <c r="C6" s="65" t="s">
        <v>5</v>
      </c>
      <c r="D6" s="66"/>
      <c r="E6" s="4"/>
      <c r="F6" s="65" t="s">
        <v>5</v>
      </c>
      <c r="G6" s="66"/>
      <c r="H6" s="4"/>
      <c r="I6" s="65" t="s">
        <v>5</v>
      </c>
      <c r="J6" s="66"/>
    </row>
    <row r="7" spans="1:10" ht="200" customHeight="1" x14ac:dyDescent="0.15">
      <c r="A7" s="31" t="str">
        <f>'OPEN VRAGEN '!A8</f>
        <v xml:space="preserve">Zie bijlage 7b - Kwaliteit </v>
      </c>
      <c r="B7" s="4"/>
      <c r="C7" s="67" t="s">
        <v>7</v>
      </c>
      <c r="D7" s="68"/>
      <c r="E7" s="4"/>
      <c r="F7" s="67" t="s">
        <v>7</v>
      </c>
      <c r="G7" s="68"/>
      <c r="H7" s="4"/>
      <c r="I7" s="67" t="s">
        <v>7</v>
      </c>
      <c r="J7" s="68"/>
    </row>
    <row r="8" spans="1:10" ht="20" customHeight="1" x14ac:dyDescent="0.15">
      <c r="A8" s="30"/>
      <c r="B8" s="5"/>
      <c r="C8" s="27"/>
      <c r="D8" s="27"/>
      <c r="E8" s="5"/>
      <c r="F8" s="27"/>
      <c r="G8" s="27"/>
      <c r="H8" s="5"/>
      <c r="I8" s="27"/>
      <c r="J8" s="27"/>
    </row>
  </sheetData>
  <sheetProtection algorithmName="SHA-512" hashValue="Lta46v73SHNhD22Hv+p/RsZ2GAE0k2HOeX1K0lT52xLZOoYXW5jcweHRc4jDs32/f81Sdci1q11YvP0eN+DKog==" saltValue="hoPxjZLnBnLeTECS/MEFfw==" spinCount="100000" sheet="1" objects="1" scenarios="1"/>
  <mergeCells count="21">
    <mergeCell ref="C6:D6"/>
    <mergeCell ref="F6:G6"/>
    <mergeCell ref="I6:J6"/>
    <mergeCell ref="C7:D7"/>
    <mergeCell ref="F7:G7"/>
    <mergeCell ref="I7:J7"/>
    <mergeCell ref="C1:D1"/>
    <mergeCell ref="F1:G1"/>
    <mergeCell ref="I1:J1"/>
    <mergeCell ref="C5:D5"/>
    <mergeCell ref="F5:G5"/>
    <mergeCell ref="I5:J5"/>
    <mergeCell ref="C4:D4"/>
    <mergeCell ref="F4:G4"/>
    <mergeCell ref="I4:J4"/>
    <mergeCell ref="C2:D2"/>
    <mergeCell ref="F2:G2"/>
    <mergeCell ref="I2:J2"/>
    <mergeCell ref="C3:D3"/>
    <mergeCell ref="F3:G3"/>
    <mergeCell ref="I3:J3"/>
  </mergeCells>
  <dataValidations count="1">
    <dataValidation type="list" errorStyle="warning" allowBlank="1" showErrorMessage="1" error="Voer juiste waarde in. " sqref="C2 C4 F2 F4 I2 I4 C6 F6 I6" xr:uid="{8310D2E7-231F-8340-B4FD-E4E9BBC28394}">
      <formula1>SCORE</formula1>
    </dataValidation>
  </dataValidations>
  <pageMargins left="0.7" right="0.7" top="0.75" bottom="0.75" header="0.3" footer="0.3"/>
  <pageSetup paperSize="8" scale="4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O31"/>
  <sheetViews>
    <sheetView showGridLines="0" tabSelected="1" zoomScaleNormal="100" workbookViewId="0">
      <pane xSplit="2" ySplit="1" topLeftCell="C11" activePane="bottomRight" state="frozen"/>
      <selection pane="topRight" activeCell="C1" sqref="C1"/>
      <selection pane="bottomLeft" activeCell="A2" sqref="A2"/>
      <selection pane="bottomRight" activeCell="D27" sqref="D27:E27"/>
    </sheetView>
  </sheetViews>
  <sheetFormatPr baseColWidth="10" defaultColWidth="8.83203125" defaultRowHeight="15" x14ac:dyDescent="0.2"/>
  <cols>
    <col min="1" max="1" width="60.83203125" customWidth="1"/>
    <col min="2" max="2" width="30.83203125" customWidth="1"/>
    <col min="3" max="3" width="2.83203125" style="2" customWidth="1"/>
    <col min="4" max="4" width="28.83203125" customWidth="1"/>
    <col min="5" max="5" width="40.83203125" customWidth="1"/>
    <col min="6" max="6" width="2.83203125" style="2" customWidth="1"/>
    <col min="7" max="7" width="28.83203125" customWidth="1"/>
    <col min="8" max="8" width="40.83203125" customWidth="1"/>
    <col min="9" max="9" width="2.83203125" style="2" customWidth="1"/>
    <col min="10" max="10" width="28.83203125" customWidth="1"/>
    <col min="11" max="11" width="40.83203125" customWidth="1"/>
    <col min="13" max="16" width="19.33203125" customWidth="1"/>
  </cols>
  <sheetData>
    <row r="1" spans="1:15" ht="30" customHeight="1" x14ac:dyDescent="0.2">
      <c r="A1" s="45" t="s">
        <v>8</v>
      </c>
      <c r="B1" s="46"/>
      <c r="C1" s="6"/>
      <c r="D1" s="53" t="str">
        <f>'Beoordelaar 1'!C1</f>
        <v>INSCHRIJVER 1</v>
      </c>
      <c r="E1" s="54"/>
      <c r="F1" s="6"/>
      <c r="G1" s="53" t="str">
        <f>'Beoordelaar 1'!F1</f>
        <v>INSCHRIJVER 2</v>
      </c>
      <c r="H1" s="54"/>
      <c r="I1" s="6"/>
      <c r="J1" s="60" t="str">
        <f>'Beoordelaar 1'!I1</f>
        <v>INSCHRIJVER 3</v>
      </c>
      <c r="K1" s="61"/>
    </row>
    <row r="2" spans="1:15" ht="30" customHeight="1" x14ac:dyDescent="0.2">
      <c r="A2" s="16" t="s">
        <v>8</v>
      </c>
      <c r="B2" s="16"/>
      <c r="C2" s="3"/>
      <c r="D2" s="16"/>
      <c r="E2" s="16" t="s">
        <v>9</v>
      </c>
      <c r="F2" s="3"/>
      <c r="G2" s="16"/>
      <c r="H2" s="16" t="s">
        <v>9</v>
      </c>
      <c r="I2" s="3"/>
      <c r="J2" s="16"/>
      <c r="K2" s="16" t="s">
        <v>9</v>
      </c>
    </row>
    <row r="3" spans="1:15" ht="30" customHeight="1" x14ac:dyDescent="0.2">
      <c r="A3" s="47" t="str">
        <f>'OPEN VRAGEN '!A3</f>
        <v>Vraag 1: Plan van aanpak implementatie</v>
      </c>
      <c r="B3" s="19" t="str">
        <f>'Beoordelaar 1'!A1</f>
        <v>Beoordelaar 1</v>
      </c>
      <c r="C3" s="4"/>
      <c r="D3" s="8" t="str">
        <f>'Beoordelaar 1'!C2</f>
        <v>SCORE</v>
      </c>
      <c r="E3" s="55" t="s">
        <v>7</v>
      </c>
      <c r="F3" s="4"/>
      <c r="G3" s="8" t="str">
        <f>'Beoordelaar 1'!F2</f>
        <v>SCORE</v>
      </c>
      <c r="H3" s="55" t="s">
        <v>7</v>
      </c>
      <c r="I3" s="4"/>
      <c r="J3" s="8" t="str">
        <f>'Beoordelaar 1'!I2</f>
        <v>SCORE</v>
      </c>
      <c r="K3" s="57" t="s">
        <v>7</v>
      </c>
    </row>
    <row r="4" spans="1:15" ht="30" customHeight="1" x14ac:dyDescent="0.2">
      <c r="A4" s="48"/>
      <c r="B4" s="19" t="str">
        <f>'Beoordelaar 2'!A1</f>
        <v>Beoordelaar 2</v>
      </c>
      <c r="C4" s="4"/>
      <c r="D4" s="8" t="str">
        <f>'Beoordelaar 2'!C2</f>
        <v>SCORE</v>
      </c>
      <c r="E4" s="55"/>
      <c r="F4" s="4"/>
      <c r="G4" s="8" t="str">
        <f>'Beoordelaar 2'!F2</f>
        <v>SCORE</v>
      </c>
      <c r="H4" s="55"/>
      <c r="I4" s="4"/>
      <c r="J4" s="8" t="str">
        <f>'Beoordelaar 2'!I2</f>
        <v>SCORE</v>
      </c>
      <c r="K4" s="58"/>
      <c r="O4" s="15"/>
    </row>
    <row r="5" spans="1:15" ht="30" customHeight="1" x14ac:dyDescent="0.2">
      <c r="A5" s="48"/>
      <c r="B5" s="19" t="str">
        <f>'Beoordelaar 3'!A1</f>
        <v>Beoordelaar 3</v>
      </c>
      <c r="C5" s="4"/>
      <c r="D5" s="8" t="str">
        <f>'Beoordelaar 3'!C2</f>
        <v>SCORE</v>
      </c>
      <c r="E5" s="55"/>
      <c r="F5" s="4"/>
      <c r="G5" s="8" t="str">
        <f>'Beoordelaar 3'!F2</f>
        <v>SCORE</v>
      </c>
      <c r="H5" s="55"/>
      <c r="I5" s="4"/>
      <c r="J5" s="8" t="str">
        <f>'Beoordelaar 3'!I2</f>
        <v>SCORE</v>
      </c>
      <c r="K5" s="58"/>
      <c r="O5" s="15"/>
    </row>
    <row r="6" spans="1:15" ht="30" customHeight="1" x14ac:dyDescent="0.2">
      <c r="A6" s="48"/>
      <c r="B6" s="19" t="str">
        <f>'Beoordelaar 4'!A1</f>
        <v>Beoordelaar 4</v>
      </c>
      <c r="C6" s="4"/>
      <c r="D6" s="8" t="str">
        <f>'Beoordelaar 4'!C2</f>
        <v>SCORE</v>
      </c>
      <c r="E6" s="55"/>
      <c r="F6" s="4"/>
      <c r="G6" s="8" t="str">
        <f>'Beoordelaar 4'!F2</f>
        <v>SCORE</v>
      </c>
      <c r="H6" s="55"/>
      <c r="I6" s="4"/>
      <c r="J6" s="8" t="str">
        <f>'Beoordelaar 4'!I2</f>
        <v>SCORE</v>
      </c>
      <c r="K6" s="58"/>
    </row>
    <row r="7" spans="1:15" ht="30" customHeight="1" x14ac:dyDescent="0.2">
      <c r="A7" s="48"/>
      <c r="B7" s="19" t="str">
        <f>'Beoordelaar 5'!A1</f>
        <v>Beoordelaar 5</v>
      </c>
      <c r="C7" s="4"/>
      <c r="D7" s="8" t="str">
        <f>'Beoordelaar 5'!C2</f>
        <v>SCORE</v>
      </c>
      <c r="E7" s="55"/>
      <c r="F7" s="4"/>
      <c r="G7" s="8" t="str">
        <f>'Beoordelaar 5'!F2</f>
        <v>SCORE</v>
      </c>
      <c r="H7" s="55"/>
      <c r="I7" s="4"/>
      <c r="J7" s="8" t="str">
        <f>'Beoordelaar 5'!I2</f>
        <v>SCORE</v>
      </c>
      <c r="K7" s="58"/>
    </row>
    <row r="8" spans="1:15" ht="30" customHeight="1" x14ac:dyDescent="0.2">
      <c r="A8" s="49" t="s">
        <v>10</v>
      </c>
      <c r="B8" s="50"/>
      <c r="C8" s="4"/>
      <c r="D8" s="17" t="s">
        <v>5</v>
      </c>
      <c r="E8" s="55"/>
      <c r="F8" s="4"/>
      <c r="G8" s="17" t="s">
        <v>5</v>
      </c>
      <c r="H8" s="55"/>
      <c r="I8" s="4"/>
      <c r="J8" s="17" t="s">
        <v>5</v>
      </c>
      <c r="K8" s="58"/>
    </row>
    <row r="9" spans="1:15" ht="30" customHeight="1" x14ac:dyDescent="0.2">
      <c r="A9" s="49"/>
      <c r="B9" s="50"/>
      <c r="C9" s="4"/>
      <c r="D9" s="18" t="str">
        <f>IF(D8="Uitmuntend","€ 6.000",IF(D8="Goed","€ 4.800",IF(D8="Voldoende","€ 0",IF(D8="Matig","- € 6.000",IF(D8="Onvoldoende","KO"," ")))))</f>
        <v xml:space="preserve"> </v>
      </c>
      <c r="E9" s="55"/>
      <c r="F9" s="4"/>
      <c r="G9" s="18" t="str">
        <f>IF(G8="Uitmuntend","€ 6.000",IF(G8="Goed","€ 4.800",IF(G8="Voldoende","€ 0",IF(G8="Matig","- € 6.000",IF(G8="Onvoldoende","KO"," ")))))</f>
        <v xml:space="preserve"> </v>
      </c>
      <c r="H9" s="55"/>
      <c r="I9" s="4"/>
      <c r="J9" s="18" t="str">
        <f>IF(J8="Uitmuntend","€ 6.000",IF(J8="Goed","€ 4.800",IF(J8="Voldoende","€ 0",IF(J8="Matig","- € 6.000",IF(J8="Onvoldoende","KO"," ")))))</f>
        <v xml:space="preserve"> </v>
      </c>
      <c r="K9" s="59"/>
    </row>
    <row r="10" spans="1:15" ht="30" customHeight="1" x14ac:dyDescent="0.2">
      <c r="A10" s="47" t="str">
        <f>'OPEN VRAGEN '!A5</f>
        <v>Vraag 2: Duurzaam drukwerk en SROI</v>
      </c>
      <c r="B10" s="19" t="str">
        <f>B3</f>
        <v>Beoordelaar 1</v>
      </c>
      <c r="C10" s="4"/>
      <c r="D10" s="8" t="str">
        <f>'Beoordelaar 1'!C4</f>
        <v>SCORE</v>
      </c>
      <c r="E10" s="55" t="s">
        <v>7</v>
      </c>
      <c r="F10" s="4"/>
      <c r="G10" s="8" t="str">
        <f>'Beoordelaar 1'!F4</f>
        <v>SCORE</v>
      </c>
      <c r="H10" s="55" t="s">
        <v>7</v>
      </c>
      <c r="I10" s="4"/>
      <c r="J10" s="8" t="str">
        <f>'Beoordelaar 1'!I4</f>
        <v>SCORE</v>
      </c>
      <c r="K10" s="62" t="s">
        <v>7</v>
      </c>
    </row>
    <row r="11" spans="1:15" ht="30" customHeight="1" x14ac:dyDescent="0.2">
      <c r="A11" s="48" t="e">
        <f>'OPEN VRAGEN '!#REF!</f>
        <v>#REF!</v>
      </c>
      <c r="B11" s="19" t="str">
        <f>B4</f>
        <v>Beoordelaar 2</v>
      </c>
      <c r="C11" s="4"/>
      <c r="D11" s="8" t="str">
        <f>'Beoordelaar 2'!C4</f>
        <v>SCORE</v>
      </c>
      <c r="E11" s="55"/>
      <c r="F11" s="4"/>
      <c r="G11" s="8" t="str">
        <f>'Beoordelaar 2'!F4</f>
        <v>SCORE</v>
      </c>
      <c r="H11" s="55"/>
      <c r="I11" s="4"/>
      <c r="J11" s="8" t="str">
        <f>'Beoordelaar 2'!I4</f>
        <v>SCORE</v>
      </c>
      <c r="K11" s="58"/>
    </row>
    <row r="12" spans="1:15" ht="30" customHeight="1" x14ac:dyDescent="0.2">
      <c r="A12" s="48"/>
      <c r="B12" s="19" t="str">
        <f>B5</f>
        <v>Beoordelaar 3</v>
      </c>
      <c r="C12" s="4"/>
      <c r="D12" s="8" t="str">
        <f>'Beoordelaar 3'!C4</f>
        <v>SCORE</v>
      </c>
      <c r="E12" s="55"/>
      <c r="F12" s="4"/>
      <c r="G12" s="8" t="str">
        <f>'Beoordelaar 3'!F4</f>
        <v>SCORE</v>
      </c>
      <c r="H12" s="55"/>
      <c r="I12" s="4"/>
      <c r="J12" s="8" t="str">
        <f>'Beoordelaar 3'!I4</f>
        <v>SCORE</v>
      </c>
      <c r="K12" s="58"/>
    </row>
    <row r="13" spans="1:15" ht="30" customHeight="1" x14ac:dyDescent="0.2">
      <c r="A13" s="48"/>
      <c r="B13" s="19" t="str">
        <f>B6</f>
        <v>Beoordelaar 4</v>
      </c>
      <c r="C13" s="4"/>
      <c r="D13" s="8" t="str">
        <f>'Beoordelaar 4'!C4</f>
        <v>SCORE</v>
      </c>
      <c r="E13" s="55"/>
      <c r="F13" s="4"/>
      <c r="G13" s="8" t="str">
        <f>'Beoordelaar 4'!F4</f>
        <v>SCORE</v>
      </c>
      <c r="H13" s="55"/>
      <c r="I13" s="4"/>
      <c r="J13" s="8" t="str">
        <f>'Beoordelaar 4'!I4</f>
        <v>SCORE</v>
      </c>
      <c r="K13" s="58"/>
    </row>
    <row r="14" spans="1:15" ht="30" customHeight="1" x14ac:dyDescent="0.2">
      <c r="A14" s="48"/>
      <c r="B14" s="19" t="str">
        <f>B7</f>
        <v>Beoordelaar 5</v>
      </c>
      <c r="C14" s="4"/>
      <c r="D14" s="8" t="str">
        <f>'Beoordelaar 5'!C4</f>
        <v>SCORE</v>
      </c>
      <c r="E14" s="55"/>
      <c r="F14" s="4"/>
      <c r="G14" s="8" t="str">
        <f>'Beoordelaar 5'!F4</f>
        <v>SCORE</v>
      </c>
      <c r="H14" s="55"/>
      <c r="I14" s="4"/>
      <c r="J14" s="8" t="str">
        <f>'Beoordelaar 5'!I4</f>
        <v>SCORE</v>
      </c>
      <c r="K14" s="58"/>
    </row>
    <row r="15" spans="1:15" ht="30" customHeight="1" x14ac:dyDescent="0.2">
      <c r="A15" s="56" t="s">
        <v>10</v>
      </c>
      <c r="B15" s="56"/>
      <c r="C15" s="4"/>
      <c r="D15" s="17" t="s">
        <v>5</v>
      </c>
      <c r="E15" s="55"/>
      <c r="F15" s="4"/>
      <c r="G15" s="17" t="s">
        <v>5</v>
      </c>
      <c r="H15" s="55"/>
      <c r="I15" s="4"/>
      <c r="J15" s="17" t="s">
        <v>5</v>
      </c>
      <c r="K15" s="58"/>
    </row>
    <row r="16" spans="1:15" ht="30" customHeight="1" x14ac:dyDescent="0.2">
      <c r="A16" s="56"/>
      <c r="B16" s="56"/>
      <c r="C16" s="4"/>
      <c r="D16" s="18" t="str">
        <f>IF(D15="Uitmuntend","€ 12.000",IF(D15="Goed","€ 9.600",IF(D15="Voldoende","€ 0",IF(D15="Matig","- € 36.000",IF(D15="Onvoldoende","KO"," ")))))</f>
        <v xml:space="preserve"> </v>
      </c>
      <c r="E16" s="55" t="s">
        <v>7</v>
      </c>
      <c r="F16" s="4"/>
      <c r="G16" s="18" t="str">
        <f>IF(G15="Uitmuntend","€ 12.000",IF(G15="Goed","€ 9.600",IF(G15="Voldoende","€ 0",IF(G15="Matig","- € 36.000",IF(G15="Onvoldoende","KO"," ")))))</f>
        <v xml:space="preserve"> </v>
      </c>
      <c r="H16" s="55" t="s">
        <v>7</v>
      </c>
      <c r="I16" s="4"/>
      <c r="J16" s="18" t="str">
        <f>IF(J15="Uitmuntend","€ 12.000",IF(J15="Goed","€ 9.600",IF(J15="Voldoende","€ 0",IF(J15="Matig","- € 36.000",IF(J15="Onvoldoende","KO"," ")))))</f>
        <v xml:space="preserve"> </v>
      </c>
      <c r="K16" s="59" t="s">
        <v>7</v>
      </c>
    </row>
    <row r="17" spans="1:11" ht="30" customHeight="1" x14ac:dyDescent="0.2">
      <c r="A17" s="47" t="str">
        <f>'OPEN VRAGEN '!A7</f>
        <v>Vraag 3: Waarborden kwaliteit</v>
      </c>
      <c r="B17" s="19" t="str">
        <f>B10</f>
        <v>Beoordelaar 1</v>
      </c>
      <c r="C17" s="4"/>
      <c r="D17" s="8" t="str">
        <f>'Beoordelaar 1'!C6</f>
        <v>SCORE</v>
      </c>
      <c r="E17" s="55" t="s">
        <v>7</v>
      </c>
      <c r="F17" s="4"/>
      <c r="G17" s="8" t="str">
        <f>'Beoordelaar 1'!F6</f>
        <v>SCORE</v>
      </c>
      <c r="H17" s="55" t="s">
        <v>7</v>
      </c>
      <c r="I17" s="4"/>
      <c r="J17" s="8" t="str">
        <f>'Beoordelaar 1'!I6</f>
        <v>SCORE</v>
      </c>
      <c r="K17" s="62" t="s">
        <v>7</v>
      </c>
    </row>
    <row r="18" spans="1:11" ht="30" customHeight="1" x14ac:dyDescent="0.2">
      <c r="A18" s="48" t="e">
        <f>'OPEN VRAGEN '!#REF!</f>
        <v>#REF!</v>
      </c>
      <c r="B18" s="19" t="str">
        <f>B11</f>
        <v>Beoordelaar 2</v>
      </c>
      <c r="C18" s="4"/>
      <c r="D18" s="8" t="str">
        <f>'Beoordelaar 2'!C6</f>
        <v>SCORE</v>
      </c>
      <c r="E18" s="55"/>
      <c r="F18" s="4"/>
      <c r="G18" s="8" t="str">
        <f>'Beoordelaar 2'!F6</f>
        <v>SCORE</v>
      </c>
      <c r="H18" s="55"/>
      <c r="I18" s="4"/>
      <c r="J18" s="8" t="str">
        <f>'Beoordelaar 2'!I6</f>
        <v>SCORE</v>
      </c>
      <c r="K18" s="58"/>
    </row>
    <row r="19" spans="1:11" ht="30" customHeight="1" x14ac:dyDescent="0.2">
      <c r="A19" s="48"/>
      <c r="B19" s="19" t="str">
        <f>B12</f>
        <v>Beoordelaar 3</v>
      </c>
      <c r="C19" s="4"/>
      <c r="D19" s="8" t="str">
        <f>'Beoordelaar 3'!C6</f>
        <v>SCORE</v>
      </c>
      <c r="E19" s="55"/>
      <c r="F19" s="4"/>
      <c r="G19" s="8" t="str">
        <f>'Beoordelaar 3'!F6</f>
        <v>SCORE</v>
      </c>
      <c r="H19" s="55"/>
      <c r="I19" s="4"/>
      <c r="J19" s="8" t="str">
        <f>'Beoordelaar 3'!I6</f>
        <v>SCORE</v>
      </c>
      <c r="K19" s="58"/>
    </row>
    <row r="20" spans="1:11" ht="30" customHeight="1" x14ac:dyDescent="0.2">
      <c r="A20" s="48"/>
      <c r="B20" s="19" t="str">
        <f>B13</f>
        <v>Beoordelaar 4</v>
      </c>
      <c r="C20" s="4"/>
      <c r="D20" s="8" t="str">
        <f>'Beoordelaar 4'!C6</f>
        <v>SCORE</v>
      </c>
      <c r="E20" s="55"/>
      <c r="F20" s="4"/>
      <c r="G20" s="8" t="str">
        <f>'Beoordelaar 4'!F6</f>
        <v>SCORE</v>
      </c>
      <c r="H20" s="55"/>
      <c r="I20" s="4"/>
      <c r="J20" s="8" t="str">
        <f>'Beoordelaar 4'!I6</f>
        <v>SCORE</v>
      </c>
      <c r="K20" s="58"/>
    </row>
    <row r="21" spans="1:11" ht="30" customHeight="1" x14ac:dyDescent="0.2">
      <c r="A21" s="48"/>
      <c r="B21" s="19" t="str">
        <f>B14</f>
        <v>Beoordelaar 5</v>
      </c>
      <c r="C21" s="4"/>
      <c r="D21" s="8" t="str">
        <f>'Beoordelaar 5'!C6</f>
        <v>SCORE</v>
      </c>
      <c r="E21" s="55"/>
      <c r="F21" s="4"/>
      <c r="G21" s="8" t="str">
        <f>'Beoordelaar 5'!F6</f>
        <v>SCORE</v>
      </c>
      <c r="H21" s="55"/>
      <c r="I21" s="4"/>
      <c r="J21" s="8" t="str">
        <f>'Beoordelaar 5'!I6</f>
        <v>SCORE</v>
      </c>
      <c r="K21" s="58"/>
    </row>
    <row r="22" spans="1:11" ht="30" customHeight="1" x14ac:dyDescent="0.2">
      <c r="A22" s="56" t="s">
        <v>10</v>
      </c>
      <c r="B22" s="56"/>
      <c r="C22" s="4"/>
      <c r="D22" s="17" t="s">
        <v>5</v>
      </c>
      <c r="E22" s="55"/>
      <c r="F22" s="4"/>
      <c r="G22" s="17" t="s">
        <v>5</v>
      </c>
      <c r="H22" s="55"/>
      <c r="I22" s="4"/>
      <c r="J22" s="17" t="s">
        <v>5</v>
      </c>
      <c r="K22" s="58"/>
    </row>
    <row r="23" spans="1:11" ht="30" customHeight="1" x14ac:dyDescent="0.2">
      <c r="A23" s="56"/>
      <c r="B23" s="56"/>
      <c r="C23" s="4"/>
      <c r="D23" s="18" t="str">
        <f>IF(D22="Uitmuntend","€ 12.000",IF(D22="Goed","€ 9.600",IF(D22="Voldoende","€ 0",IF(D22="Matig","- € 36.000",IF(D22="Onvoldoende","KO"," ")))))</f>
        <v xml:space="preserve"> </v>
      </c>
      <c r="E23" s="55" t="s">
        <v>7</v>
      </c>
      <c r="F23" s="4"/>
      <c r="G23" s="18" t="str">
        <f>IF(G22="Uitmuntend","€ 12.000",IF(G22="Goed","€ 9.600",IF(G22="Voldoende","€ 0",IF(G22="Matig","- € 36.000",IF(G22="Onvoldoende","KO"," ")))))</f>
        <v xml:space="preserve"> </v>
      </c>
      <c r="H23" s="55" t="s">
        <v>7</v>
      </c>
      <c r="I23" s="4"/>
      <c r="J23" s="18" t="str">
        <f>IF(J22="Uitmuntend","€ 12.000",IF(J22="Goed","€ 9.600",IF(J22="Voldoende","€ 0",IF(J22="Matig","- € 36.000",IF(J22="Onvoldoende","KO"," ")))))</f>
        <v xml:space="preserve"> </v>
      </c>
      <c r="K23" s="59" t="s">
        <v>7</v>
      </c>
    </row>
    <row r="24" spans="1:11" ht="10" customHeight="1" x14ac:dyDescent="0.2">
      <c r="A24" s="22"/>
      <c r="B24" s="22"/>
      <c r="C24" s="22"/>
      <c r="D24" s="22"/>
      <c r="E24" s="22"/>
      <c r="F24" s="22"/>
      <c r="G24" s="22"/>
      <c r="H24" s="22"/>
      <c r="I24" s="22"/>
      <c r="J24" s="22"/>
      <c r="K24" s="22"/>
    </row>
    <row r="25" spans="1:11" ht="30" customHeight="1" x14ac:dyDescent="0.2">
      <c r="A25" s="20"/>
      <c r="B25" s="20" t="s">
        <v>11</v>
      </c>
      <c r="C25" s="21"/>
      <c r="D25" s="51" t="e">
        <f>D9+D16+D23</f>
        <v>#VALUE!</v>
      </c>
      <c r="E25" s="52"/>
      <c r="F25" s="21"/>
      <c r="G25" s="51" t="e">
        <f>G9+G16+G23</f>
        <v>#VALUE!</v>
      </c>
      <c r="H25" s="52"/>
      <c r="I25" s="21"/>
      <c r="J25" s="51" t="e">
        <f>J9+J16+J23</f>
        <v>#VALUE!</v>
      </c>
      <c r="K25" s="52"/>
    </row>
    <row r="26" spans="1:11" ht="30" customHeight="1" x14ac:dyDescent="0.2">
      <c r="A26" s="7"/>
      <c r="B26" s="7"/>
      <c r="C26" s="7"/>
      <c r="D26" s="63" t="s">
        <v>29</v>
      </c>
      <c r="E26" s="63"/>
      <c r="F26" s="63"/>
      <c r="G26" s="63"/>
      <c r="H26" s="63"/>
      <c r="I26" s="63"/>
      <c r="J26" s="63"/>
      <c r="K26" s="63"/>
    </row>
    <row r="27" spans="1:11" ht="30" customHeight="1" x14ac:dyDescent="0.2">
      <c r="A27" s="20"/>
      <c r="B27" s="20" t="s">
        <v>12</v>
      </c>
      <c r="C27" s="23"/>
      <c r="D27" s="51" t="e">
        <f>D25</f>
        <v>#VALUE!</v>
      </c>
      <c r="E27" s="52"/>
      <c r="F27" s="23"/>
      <c r="G27" s="51" t="e">
        <f>G25</f>
        <v>#VALUE!</v>
      </c>
      <c r="H27" s="52"/>
      <c r="I27" s="23"/>
      <c r="J27" s="51" t="e">
        <f>J25</f>
        <v>#VALUE!</v>
      </c>
      <c r="K27" s="52"/>
    </row>
    <row r="28" spans="1:11" s="26" customFormat="1" ht="10" customHeight="1" x14ac:dyDescent="0.2">
      <c r="A28" s="24"/>
      <c r="B28" s="24"/>
      <c r="C28" s="24"/>
      <c r="D28" s="24"/>
      <c r="E28" s="24"/>
      <c r="F28" s="24"/>
      <c r="G28" s="24"/>
      <c r="H28" s="24"/>
      <c r="I28" s="24"/>
      <c r="J28" s="24"/>
      <c r="K28" s="24"/>
    </row>
    <row r="29" spans="1:11" ht="30" customHeight="1" x14ac:dyDescent="0.2">
      <c r="A29" s="37" t="s">
        <v>13</v>
      </c>
      <c r="B29" s="38"/>
      <c r="C29" s="13"/>
      <c r="D29" s="41">
        <v>0</v>
      </c>
      <c r="E29" s="42"/>
      <c r="F29" s="13"/>
      <c r="G29" s="41">
        <v>0</v>
      </c>
      <c r="H29" s="42"/>
      <c r="I29" s="13"/>
      <c r="J29" s="41">
        <v>0</v>
      </c>
      <c r="K29" s="42"/>
    </row>
    <row r="30" spans="1:11" ht="10" customHeight="1" x14ac:dyDescent="0.2">
      <c r="C30" s="26"/>
      <c r="F30" s="26"/>
      <c r="I30" s="25"/>
    </row>
    <row r="31" spans="1:11" ht="30" customHeight="1" x14ac:dyDescent="0.2">
      <c r="A31" s="39" t="s">
        <v>14</v>
      </c>
      <c r="B31" s="40"/>
      <c r="C31" s="6"/>
      <c r="D31" s="43" t="e">
        <f>D29-D27</f>
        <v>#VALUE!</v>
      </c>
      <c r="E31" s="44"/>
      <c r="F31" s="6"/>
      <c r="G31" s="43" t="e">
        <f>G29-G27</f>
        <v>#VALUE!</v>
      </c>
      <c r="H31" s="44"/>
      <c r="I31" s="6"/>
      <c r="J31" s="43" t="e">
        <f>J29-J27</f>
        <v>#VALUE!</v>
      </c>
      <c r="K31" s="64"/>
    </row>
  </sheetData>
  <sheetProtection algorithmName="SHA-512" hashValue="SIUmyyueAKn8V6gnMvMPUBqVsvpv5tvtrUBWWPYTDllJOWJTfoImXmXOY0HJEDMFlbclzgzjXONgEOJP+toqfg==" saltValue="hMifvzLK2IoQxj11iefB9A==" spinCount="100000" sheet="1" objects="1" scenarios="1"/>
  <mergeCells count="37">
    <mergeCell ref="A17:A21"/>
    <mergeCell ref="E17:E23"/>
    <mergeCell ref="H17:H23"/>
    <mergeCell ref="K17:K23"/>
    <mergeCell ref="A22:B22"/>
    <mergeCell ref="A23:B23"/>
    <mergeCell ref="J29:K29"/>
    <mergeCell ref="J31:K31"/>
    <mergeCell ref="G27:H27"/>
    <mergeCell ref="G29:H29"/>
    <mergeCell ref="G31:H31"/>
    <mergeCell ref="G1:H1"/>
    <mergeCell ref="H3:H9"/>
    <mergeCell ref="J27:K27"/>
    <mergeCell ref="K3:K9"/>
    <mergeCell ref="J1:K1"/>
    <mergeCell ref="J25:K25"/>
    <mergeCell ref="K10:K16"/>
    <mergeCell ref="H10:H16"/>
    <mergeCell ref="G25:H25"/>
    <mergeCell ref="D26:K26"/>
    <mergeCell ref="A29:B29"/>
    <mergeCell ref="A31:B31"/>
    <mergeCell ref="D29:E29"/>
    <mergeCell ref="D31:E31"/>
    <mergeCell ref="A1:B1"/>
    <mergeCell ref="A3:A7"/>
    <mergeCell ref="A8:B8"/>
    <mergeCell ref="A9:B9"/>
    <mergeCell ref="D27:E27"/>
    <mergeCell ref="D25:E25"/>
    <mergeCell ref="D1:E1"/>
    <mergeCell ref="E3:E9"/>
    <mergeCell ref="A10:A14"/>
    <mergeCell ref="E10:E16"/>
    <mergeCell ref="A15:B15"/>
    <mergeCell ref="A16:B16"/>
  </mergeCells>
  <dataValidations count="1">
    <dataValidation type="list" errorStyle="warning" allowBlank="1" showErrorMessage="1" error="Voer juiste waarde in. " sqref="D8 D15 G8 G15 J8 J15 D22 G22 J22" xr:uid="{709B966E-435E-6A4D-B52E-79BB7083AA34}">
      <formula1>SCORE</formula1>
    </dataValidation>
  </dataValidations>
  <pageMargins left="0.7" right="0.7" top="0.75" bottom="0.75" header="0.3" footer="0.3"/>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06dd729966cf893a1884630120e44643">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b6649b3363e3a538ce7d85e0d367df0a"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85C828-4A94-4B69-AE6E-8EA23F864371}">
  <ds:schemaRefs>
    <ds:schemaRef ds:uri="http://schemas.microsoft.com/sharepoint/v3/contenttype/forms"/>
  </ds:schemaRefs>
</ds:datastoreItem>
</file>

<file path=customXml/itemProps2.xml><?xml version="1.0" encoding="utf-8"?>
<ds:datastoreItem xmlns:ds="http://schemas.openxmlformats.org/officeDocument/2006/customXml" ds:itemID="{0E1F85A9-D084-4F1E-BB4D-F82FCEBB55E9}">
  <ds:schemaRefs>
    <ds:schemaRef ds:uri="http://schemas.microsoft.com/office/2006/documentManagement/types"/>
    <ds:schemaRef ds:uri="http://www.w3.org/XML/1998/namespace"/>
    <ds:schemaRef ds:uri="04d4ff2e-cf62-40b0-a5cf-f8c6524922a9"/>
    <ds:schemaRef ds:uri="http://schemas.microsoft.com/office/2006/metadata/properties"/>
    <ds:schemaRef ds:uri="http://schemas.openxmlformats.org/package/2006/metadata/core-properties"/>
    <ds:schemaRef ds:uri="http://purl.org/dc/terms/"/>
    <ds:schemaRef ds:uri="http://purl.org/dc/dcmitype/"/>
    <ds:schemaRef ds:uri="http://purl.org/dc/elements/1.1/"/>
    <ds:schemaRef ds:uri="http://schemas.microsoft.com/office/infopath/2007/PartnerControls"/>
    <ds:schemaRef ds:uri="cdfd6af9-2027-427e-aee7-f2f3dc2ea940"/>
  </ds:schemaRefs>
</ds:datastoreItem>
</file>

<file path=customXml/itemProps3.xml><?xml version="1.0" encoding="utf-8"?>
<ds:datastoreItem xmlns:ds="http://schemas.openxmlformats.org/officeDocument/2006/customXml" ds:itemID="{305B4BF4-A4B1-4886-AE3F-625DBD9B73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d6af9-2027-427e-aee7-f2f3dc2ea940"/>
    <ds:schemaRef ds:uri="04d4ff2e-cf62-40b0-a5cf-f8c652492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7</vt:i4>
      </vt:variant>
      <vt:variant>
        <vt:lpstr>Benoemde bereiken</vt:lpstr>
      </vt:variant>
      <vt:variant>
        <vt:i4>1</vt:i4>
      </vt:variant>
    </vt:vector>
  </HeadingPairs>
  <TitlesOfParts>
    <vt:vector size="8" baseType="lpstr">
      <vt:lpstr>OPEN VRAGEN </vt:lpstr>
      <vt:lpstr>Beoordelaar 1</vt:lpstr>
      <vt:lpstr>Beoordelaar 2</vt:lpstr>
      <vt:lpstr>Beoordelaar 3</vt:lpstr>
      <vt:lpstr>Beoordelaar 4</vt:lpstr>
      <vt:lpstr>Beoordelaar 5</vt:lpstr>
      <vt:lpstr>Consensus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BiC!
RV: LOO 25-3</dc:description>
  <cp:lastModifiedBy/>
  <cp:revision/>
  <dcterms:created xsi:type="dcterms:W3CDTF">2006-09-16T00:00:00Z</dcterms:created>
  <dcterms:modified xsi:type="dcterms:W3CDTF">2026-04-16T14:01:04Z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