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ethogelandnl.sharepoint.com/sites/Team-Inkoop/Gedeelde documenten/09 - Aanbestedingen/2025 Voertuigen VN HP/"/>
    </mc:Choice>
  </mc:AlternateContent>
  <xr:revisionPtr revIDLastSave="2113" documentId="8_{E0C10A1F-AB56-40CC-BD0D-E04E1D093470}" xr6:coauthVersionLast="47" xr6:coauthVersionMax="47" xr10:uidLastSave="{294F2AD5-D9A3-44E7-8E44-E3B1B25EB2FE}"/>
  <bookViews>
    <workbookView xWindow="28680" yWindow="-120" windowWidth="29040" windowHeight="15840" tabRatio="921" activeTab="2" xr2:uid="{BD2C86D9-33C3-416F-9052-4EC1EECA0F0D}"/>
  </bookViews>
  <sheets>
    <sheet name="Voorblad" sheetId="2" r:id="rId1"/>
    <sheet name="Pick-up 4X4" sheetId="6" r:id="rId2"/>
    <sheet name="Onderhoud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6" l="1"/>
  <c r="C27" i="6"/>
  <c r="D26" i="6"/>
  <c r="C26" i="6"/>
  <c r="D9" i="12"/>
  <c r="D6" i="12"/>
  <c r="D3" i="12"/>
  <c r="B12" i="12" s="1"/>
  <c r="B14" i="12"/>
  <c r="C6" i="2" s="1"/>
  <c r="D33" i="6"/>
  <c r="C33" i="6"/>
  <c r="D32" i="6"/>
  <c r="C32" i="6"/>
  <c r="C35" i="6" s="1"/>
  <c r="C4" i="2" s="1"/>
  <c r="C8" i="2" s="1"/>
</calcChain>
</file>

<file path=xl/sharedStrings.xml><?xml version="1.0" encoding="utf-8"?>
<sst xmlns="http://schemas.openxmlformats.org/spreadsheetml/2006/main" count="79" uniqueCount="67">
  <si>
    <t>*Inschrijver dient enkel de geel gearceerde cellen in te vullen.</t>
  </si>
  <si>
    <t>*Inschrijver kan geen extra kosten in rekening brengen, tenzij schriftelijk overeengekomen met de opdrachtgever.</t>
  </si>
  <si>
    <t>*Opdrachtnemer heeft geen afnameverplichting.</t>
  </si>
  <si>
    <t>*Inschrijver dient het prijzenblad rechtsgeldig te ondertekenen.</t>
  </si>
  <si>
    <t>Ondertekening</t>
  </si>
  <si>
    <t>Organisatie</t>
  </si>
  <si>
    <t>Naam</t>
  </si>
  <si>
    <t>Functie</t>
  </si>
  <si>
    <t>Datum</t>
  </si>
  <si>
    <t>Handtekening</t>
  </si>
  <si>
    <t>Type</t>
  </si>
  <si>
    <t>Technische specificaties</t>
  </si>
  <si>
    <t>Aandrijving</t>
  </si>
  <si>
    <t>Laadvermogen in kg</t>
  </si>
  <si>
    <t>Vermogen in Kilowatt</t>
  </si>
  <si>
    <t>Trekgewicht</t>
  </si>
  <si>
    <t>Pick-up</t>
  </si>
  <si>
    <t>verwisselbare laadbakkap/opbouw</t>
  </si>
  <si>
    <t>Overige</t>
  </si>
  <si>
    <t>Diesel</t>
  </si>
  <si>
    <t>Plug in hybride</t>
  </si>
  <si>
    <t>Minimaal 1000KG</t>
  </si>
  <si>
    <t>Minimaal 90 kW</t>
  </si>
  <si>
    <t>minimaal 3500KG</t>
  </si>
  <si>
    <t>Onderhoud</t>
  </si>
  <si>
    <t>Fictieve aantallen per jaar</t>
  </si>
  <si>
    <t xml:space="preserve">Totaalprijs </t>
  </si>
  <si>
    <t>Kleine beurt</t>
  </si>
  <si>
    <t>Prijs per beurt</t>
  </si>
  <si>
    <t>Grote beurt</t>
  </si>
  <si>
    <t>Totaalprijs</t>
  </si>
  <si>
    <t>Werkplaatstarief</t>
  </si>
  <si>
    <t>Prijs per uur</t>
  </si>
  <si>
    <t>Fictief aantal uren per jaar</t>
  </si>
  <si>
    <t>Kosten per uur</t>
  </si>
  <si>
    <t>*Er zijn uitsluitend verwachte aantallen vermeld om een goede vergelijkingsprijs te krijgen. Hieraan kunnen geen rechten worden ontleend.</t>
  </si>
  <si>
    <t xml:space="preserve">*Indien er geen meerprijs geldt voor bepaalde onderdelen zoals de 'opties' kan inschrijver hier 0 invullen. </t>
  </si>
  <si>
    <t>* Afmetingen mogen 10% afwijken</t>
  </si>
  <si>
    <t>Laadruimte</t>
  </si>
  <si>
    <t>Pick-up 4 x 4/2 - plug in hybride</t>
  </si>
  <si>
    <t>Pick-up 4 x 4/2 - diesel</t>
  </si>
  <si>
    <t>Optie</t>
  </si>
  <si>
    <t xml:space="preserve">Geïntegreerd Navigatiesysteem met een achteruitrijcamera. </t>
  </si>
  <si>
    <t>Losse achteruitrijcamera</t>
  </si>
  <si>
    <t>Prijs exclusief opties en exclusief BTW + incl BPM</t>
  </si>
  <si>
    <t>Totale (fictieve) vergelijkingsprijs</t>
  </si>
  <si>
    <t>Pick up</t>
  </si>
  <si>
    <t>Fictieve vergelijkingsprijs</t>
  </si>
  <si>
    <t xml:space="preserve">*De oranje cellen worden gebruikt voor de prijsvergelijking. Deze dienen niet ingevuld te worden. </t>
  </si>
  <si>
    <t>Bijlage 8 - Kernassortiment perceel 3</t>
  </si>
  <si>
    <t>Moet strooier achterop kunnen. Hier is minimaal voor nodig: 
- Trekhaak 3.500kg
- Voorbereid voor het levereren van een voeding achterop voertuig: moet 12A 120A langdurig geleverd kunnen worden. 
- 10-polige cabine doorvoer kabel. Kabels die door de dealer alvast klaar gelegd dienen te worden achter het dashboard: 
- +15 (geschakelde plus, wordt door ons met 2.5A gezekerd)
- +30 (contante voeding, wordt door ons met 30A gezekerd)</t>
  </si>
  <si>
    <r>
      <rPr>
        <b/>
        <sz val="11"/>
        <color theme="1"/>
        <rFont val="Aptos Narrow"/>
        <family val="2"/>
        <scheme val="minor"/>
      </rPr>
      <t>1,5 cabine</t>
    </r>
    <r>
      <rPr>
        <sz val="11"/>
        <color theme="1"/>
        <rFont val="Aptos Narrow"/>
        <family val="2"/>
        <scheme val="minor"/>
      </rPr>
      <t xml:space="preserve">
Aangeboden merk + type variant enkele cabine met specificatie:
- 3 zitplaatsen
- Laadruimte: L 1850 mm x B 1420 mm* 
- Wielbasis 3100 mm*</t>
    </r>
  </si>
  <si>
    <r>
      <rPr>
        <b/>
        <sz val="11"/>
        <color theme="1"/>
        <rFont val="Aptos Narrow"/>
        <family val="2"/>
        <scheme val="minor"/>
      </rPr>
      <t>Dubbel cabine</t>
    </r>
    <r>
      <rPr>
        <sz val="11"/>
        <color theme="1"/>
        <rFont val="Aptos Narrow"/>
        <family val="2"/>
        <scheme val="minor"/>
      </rPr>
      <t xml:space="preserve">
Aangeboden merk + type variant dubbele cabine met specificatie:
- 6 zitplaatsen
- Laadruimte: L1640 mm x B 1580 mm* 
- Wielbasis: 3200 mm*
- Zijdeuren zowel links al rechts + ruit links en rechts</t>
    </r>
  </si>
  <si>
    <t>Prijs inclusief opties en exclusief BTW + incl BPM (dubbel cabine)</t>
  </si>
  <si>
    <t>Fictief aantal dubbel cabine gedurende de looptijd inclusief verlengingen</t>
  </si>
  <si>
    <t>Vergelijkingsprijs  dubbel cabine</t>
  </si>
  <si>
    <t>Vergelijkingsprijs totaal</t>
  </si>
  <si>
    <t>Prijs inclusief opties en exclusief BTW + incl BPM (1,5 cabine)</t>
  </si>
  <si>
    <t>Vergelijkingsprijs  1,5 cabine</t>
  </si>
  <si>
    <t>Fictief aantal 1,5 cabine gedurende de looptijd inclusief verlengingen</t>
  </si>
  <si>
    <t>Vergelijkingsprijs exclusief BTW per jaar</t>
  </si>
  <si>
    <t>Vergelijkingsprijs exclusief BTW per 4 jaar</t>
  </si>
  <si>
    <t xml:space="preserve">Moet sneeuwploeg voorop kunnen. Hiervoor is minimaal nodig: 
- Voorbereid voor het leveren van een voeding: moet 12V 125A kortstondig geleverd kunnen worden. (bij elke verstelling v.d. sneeuwploeg)
- Geschikt voor montage van een SN-0 plaat tbv montage ploeg
- 10-polige cabine doorvoer kabel
</t>
  </si>
  <si>
    <t>Voorbeelden zijn</t>
  </si>
  <si>
    <t>Ford ranger</t>
  </si>
  <si>
    <t>Ford ranger - Plug in hybride</t>
  </si>
  <si>
    <t xml:space="preserve">*Prijzen zijn exclusief BTW en inclusief BPM.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</si>
</sst>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2" borderId="0" applyNumberFormat="0" applyBorder="0" applyAlignment="0" applyProtection="0"/>
    <xf numFmtId="44" fontId="7" fillId="0" borderId="0" applyFont="0" applyFill="0" applyBorder="0" applyAlignment="0" applyProtection="0"/>
    <xf numFmtId="0" fontId="8" fillId="5" borderId="0" applyNumberFormat="0" applyBorder="0" applyAlignment="0" applyProtection="0"/>
  </cellStyleXfs>
  <cellXfs count="62">
    <xf numFmtId="0" fontId="0" fillId="0" borderId="0" xfId="0"/>
    <xf numFmtId="0" fontId="3" fillId="3" borderId="1" xfId="0" applyFont="1" applyFill="1" applyBorder="1"/>
    <xf numFmtId="0" fontId="4" fillId="4" borderId="1" xfId="0" applyFont="1" applyFill="1" applyBorder="1"/>
    <xf numFmtId="0" fontId="4" fillId="4" borderId="4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Border="1"/>
    <xf numFmtId="0" fontId="0" fillId="0" borderId="0" xfId="0" applyFill="1"/>
    <xf numFmtId="44" fontId="8" fillId="5" borderId="1" xfId="3" applyFont="1" applyFill="1" applyBorder="1"/>
    <xf numFmtId="0" fontId="0" fillId="0" borderId="0" xfId="0" applyFill="1" applyAlignment="1">
      <alignment wrapText="1"/>
    </xf>
    <xf numFmtId="0" fontId="3" fillId="3" borderId="3" xfId="0" applyFont="1" applyFill="1" applyBorder="1" applyAlignment="1">
      <alignment horizontal="center"/>
    </xf>
    <xf numFmtId="0" fontId="2" fillId="2" borderId="3" xfId="2" applyBorder="1" applyAlignment="1" applyProtection="1">
      <alignment horizontal="center"/>
      <protection locked="0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 applyAlignment="1">
      <alignment horizontal="left"/>
    </xf>
    <xf numFmtId="0" fontId="3" fillId="0" borderId="8" xfId="0" applyFont="1" applyBorder="1"/>
    <xf numFmtId="0" fontId="3" fillId="0" borderId="14" xfId="0" applyFont="1" applyBorder="1" applyAlignment="1">
      <alignment wrapText="1"/>
    </xf>
    <xf numFmtId="0" fontId="0" fillId="0" borderId="14" xfId="0" applyFill="1" applyBorder="1"/>
    <xf numFmtId="0" fontId="6" fillId="0" borderId="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0" fillId="0" borderId="14" xfId="0" applyBorder="1"/>
    <xf numFmtId="0" fontId="3" fillId="0" borderId="14" xfId="0" applyFont="1" applyBorder="1"/>
    <xf numFmtId="0" fontId="0" fillId="0" borderId="16" xfId="0" applyBorder="1"/>
    <xf numFmtId="0" fontId="0" fillId="0" borderId="14" xfId="0" applyBorder="1" applyAlignment="1">
      <alignment wrapText="1"/>
    </xf>
    <xf numFmtId="0" fontId="0" fillId="0" borderId="17" xfId="0" applyBorder="1"/>
    <xf numFmtId="0" fontId="0" fillId="0" borderId="11" xfId="0" applyFill="1" applyBorder="1" applyAlignment="1">
      <alignment wrapText="1"/>
    </xf>
    <xf numFmtId="0" fontId="0" fillId="0" borderId="14" xfId="0" applyFill="1" applyBorder="1" applyAlignment="1">
      <alignment vertical="top" wrapText="1"/>
    </xf>
    <xf numFmtId="44" fontId="8" fillId="5" borderId="7" xfId="4" applyNumberFormat="1" applyBorder="1"/>
    <xf numFmtId="44" fontId="0" fillId="0" borderId="0" xfId="0" applyNumberFormat="1"/>
    <xf numFmtId="44" fontId="8" fillId="5" borderId="9" xfId="4" applyNumberFormat="1" applyBorder="1"/>
    <xf numFmtId="44" fontId="2" fillId="2" borderId="13" xfId="3" applyFont="1" applyFill="1" applyBorder="1" applyAlignment="1" applyProtection="1">
      <alignment horizontal="center"/>
      <protection locked="0"/>
    </xf>
    <xf numFmtId="44" fontId="2" fillId="2" borderId="12" xfId="3" applyFont="1" applyFill="1" applyBorder="1" applyAlignment="1" applyProtection="1">
      <alignment horizontal="center"/>
      <protection locked="0"/>
    </xf>
    <xf numFmtId="44" fontId="2" fillId="2" borderId="1" xfId="3" applyFont="1" applyFill="1" applyBorder="1" applyAlignment="1" applyProtection="1">
      <alignment horizontal="center"/>
      <protection locked="0"/>
    </xf>
    <xf numFmtId="44" fontId="2" fillId="2" borderId="15" xfId="3" applyFont="1" applyFill="1" applyBorder="1" applyAlignment="1" applyProtection="1">
      <alignment horizontal="center"/>
      <protection locked="0"/>
    </xf>
    <xf numFmtId="0" fontId="2" fillId="2" borderId="15" xfId="2" applyBorder="1" applyAlignment="1" applyProtection="1">
      <alignment horizontal="center"/>
      <protection locked="0"/>
    </xf>
    <xf numFmtId="0" fontId="2" fillId="2" borderId="1" xfId="2" applyBorder="1" applyAlignment="1" applyProtection="1">
      <alignment horizontal="center"/>
      <protection locked="0"/>
    </xf>
    <xf numFmtId="44" fontId="2" fillId="2" borderId="1" xfId="3" applyFont="1" applyFill="1" applyBorder="1" applyProtection="1">
      <protection locked="0"/>
    </xf>
    <xf numFmtId="44" fontId="2" fillId="2" borderId="15" xfId="3" applyFont="1" applyFill="1" applyBorder="1" applyProtection="1">
      <protection locked="0"/>
    </xf>
    <xf numFmtId="44" fontId="2" fillId="2" borderId="18" xfId="3" applyFont="1" applyFill="1" applyBorder="1" applyAlignment="1" applyProtection="1">
      <alignment horizontal="center"/>
      <protection locked="0"/>
    </xf>
    <xf numFmtId="44" fontId="2" fillId="2" borderId="19" xfId="3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20" xfId="2" applyBorder="1" applyAlignment="1" applyProtection="1">
      <alignment horizontal="center"/>
      <protection locked="0"/>
    </xf>
    <xf numFmtId="0" fontId="2" fillId="2" borderId="21" xfId="2" applyBorder="1" applyAlignment="1" applyProtection="1">
      <alignment horizontal="center"/>
      <protection locked="0"/>
    </xf>
    <xf numFmtId="0" fontId="2" fillId="2" borderId="22" xfId="2" applyBorder="1" applyAlignment="1" applyProtection="1">
      <alignment horizontal="center"/>
      <protection locked="0"/>
    </xf>
  </cellXfs>
  <cellStyles count="5">
    <cellStyle name="Accent2" xfId="4" builtinId="33"/>
    <cellStyle name="Neutraal" xfId="2" builtinId="28"/>
    <cellStyle name="Standaard" xfId="0" builtinId="0"/>
    <cellStyle name="Standaard 2" xfId="1" xr:uid="{CC72BEFA-08A6-4CEA-BE2A-3B090B688E36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848F-515D-4D5D-B4FD-D560986B6B77}">
  <dimension ref="B1:M29"/>
  <sheetViews>
    <sheetView workbookViewId="0">
      <selection activeCell="C25" sqref="C25:C29"/>
    </sheetView>
  </sheetViews>
  <sheetFormatPr defaultRowHeight="15" x14ac:dyDescent="0.25"/>
  <cols>
    <col min="1" max="1" width="5" customWidth="1"/>
    <col min="2" max="2" width="33" customWidth="1"/>
    <col min="3" max="3" width="87.5703125" customWidth="1"/>
  </cols>
  <sheetData>
    <row r="1" spans="2:13" ht="18.75" x14ac:dyDescent="0.3">
      <c r="B1" s="54" t="s">
        <v>49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3" spans="2:13" x14ac:dyDescent="0.25">
      <c r="B3" s="23" t="s">
        <v>10</v>
      </c>
      <c r="C3" s="24" t="s">
        <v>47</v>
      </c>
    </row>
    <row r="4" spans="2:13" x14ac:dyDescent="0.25">
      <c r="B4" s="25" t="s">
        <v>46</v>
      </c>
      <c r="C4" s="40">
        <f>'Pick-up 4X4'!C35</f>
        <v>0</v>
      </c>
    </row>
    <row r="5" spans="2:13" x14ac:dyDescent="0.25">
      <c r="B5" s="8"/>
      <c r="C5" s="9"/>
    </row>
    <row r="6" spans="2:13" x14ac:dyDescent="0.25">
      <c r="B6" s="25" t="s">
        <v>24</v>
      </c>
      <c r="C6" s="40">
        <f>Onderhoud!B14</f>
        <v>0</v>
      </c>
    </row>
    <row r="7" spans="2:13" x14ac:dyDescent="0.25">
      <c r="B7" s="8"/>
      <c r="C7" s="9"/>
    </row>
    <row r="8" spans="2:13" ht="15.75" customHeight="1" x14ac:dyDescent="0.25">
      <c r="B8" s="26" t="s">
        <v>45</v>
      </c>
      <c r="C8" s="42">
        <f>SUM(C4+C6)</f>
        <v>0</v>
      </c>
    </row>
    <row r="11" spans="2:13" x14ac:dyDescent="0.25">
      <c r="B11" s="6" t="s">
        <v>0</v>
      </c>
      <c r="C11" s="7"/>
    </row>
    <row r="12" spans="2:13" x14ac:dyDescent="0.25">
      <c r="B12" s="8" t="s">
        <v>48</v>
      </c>
      <c r="C12" s="9"/>
    </row>
    <row r="13" spans="2:13" x14ac:dyDescent="0.25">
      <c r="B13" s="8" t="s">
        <v>36</v>
      </c>
      <c r="C13" s="9"/>
    </row>
    <row r="14" spans="2:13" x14ac:dyDescent="0.25">
      <c r="B14" s="8" t="s">
        <v>35</v>
      </c>
      <c r="C14" s="9"/>
    </row>
    <row r="15" spans="2:13" x14ac:dyDescent="0.25">
      <c r="B15" s="8" t="s">
        <v>66</v>
      </c>
      <c r="C15" s="9"/>
    </row>
    <row r="16" spans="2:13" x14ac:dyDescent="0.25">
      <c r="B16" s="8" t="s">
        <v>1</v>
      </c>
      <c r="C16" s="9"/>
    </row>
    <row r="17" spans="2:3" x14ac:dyDescent="0.25">
      <c r="B17" s="8" t="s">
        <v>2</v>
      </c>
      <c r="C17" s="9"/>
    </row>
    <row r="18" spans="2:3" x14ac:dyDescent="0.25">
      <c r="B18" s="10" t="s">
        <v>3</v>
      </c>
      <c r="C18" s="11"/>
    </row>
    <row r="20" spans="2:3" x14ac:dyDescent="0.25">
      <c r="B20" s="1" t="s">
        <v>4</v>
      </c>
      <c r="C20" s="21"/>
    </row>
    <row r="21" spans="2:3" x14ac:dyDescent="0.25">
      <c r="B21" s="2" t="s">
        <v>5</v>
      </c>
      <c r="C21" s="22"/>
    </row>
    <row r="22" spans="2:3" x14ac:dyDescent="0.25">
      <c r="B22" s="2" t="s">
        <v>6</v>
      </c>
      <c r="C22" s="22"/>
    </row>
    <row r="23" spans="2:3" x14ac:dyDescent="0.25">
      <c r="B23" s="2" t="s">
        <v>7</v>
      </c>
      <c r="C23" s="22"/>
    </row>
    <row r="24" spans="2:3" x14ac:dyDescent="0.25">
      <c r="B24" s="2" t="s">
        <v>8</v>
      </c>
      <c r="C24" s="22"/>
    </row>
    <row r="25" spans="2:3" x14ac:dyDescent="0.25">
      <c r="B25" s="3" t="s">
        <v>9</v>
      </c>
      <c r="C25" s="59"/>
    </row>
    <row r="26" spans="2:3" x14ac:dyDescent="0.25">
      <c r="B26" s="4"/>
      <c r="C26" s="60"/>
    </row>
    <row r="27" spans="2:3" x14ac:dyDescent="0.25">
      <c r="B27" s="4"/>
      <c r="C27" s="60"/>
    </row>
    <row r="28" spans="2:3" x14ac:dyDescent="0.25">
      <c r="B28" s="4"/>
      <c r="C28" s="60"/>
    </row>
    <row r="29" spans="2:3" x14ac:dyDescent="0.25">
      <c r="B29" s="5"/>
      <c r="C29" s="61"/>
    </row>
  </sheetData>
  <sheetProtection algorithmName="SHA-512" hashValue="oqnS8xyKNHCK/4WjOViyElqRb088IgvP7GgQDfyEj2eW0ZWybNnjKCGJrTxw7sndvV1E8ZMvPcY7Q4VGC4nHaQ==" saltValue="Or+uJQEVNKbceo7eVN+khw==" spinCount="100000" sheet="1" objects="1" scenarios="1"/>
  <mergeCells count="2">
    <mergeCell ref="C25:C29"/>
    <mergeCell ref="B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86CEF-ABF4-4E6D-A231-F4641C89B87D}">
  <dimension ref="B1:F35"/>
  <sheetViews>
    <sheetView topLeftCell="A20" zoomScale="90" zoomScaleNormal="90" workbookViewId="0">
      <selection activeCell="C37" sqref="C37"/>
    </sheetView>
  </sheetViews>
  <sheetFormatPr defaultRowHeight="15" x14ac:dyDescent="0.25"/>
  <cols>
    <col min="1" max="1" width="5.7109375" customWidth="1"/>
    <col min="2" max="2" width="46.140625" bestFit="1" customWidth="1"/>
    <col min="3" max="3" width="56.140625" customWidth="1"/>
    <col min="4" max="4" width="58.42578125" customWidth="1"/>
  </cols>
  <sheetData>
    <row r="1" spans="2:6" x14ac:dyDescent="0.25">
      <c r="B1" s="56" t="s">
        <v>16</v>
      </c>
      <c r="C1" s="57"/>
      <c r="D1" s="57"/>
    </row>
    <row r="2" spans="2:6" x14ac:dyDescent="0.25">
      <c r="B2" s="12" t="s">
        <v>10</v>
      </c>
      <c r="C2" s="12" t="s">
        <v>40</v>
      </c>
      <c r="D2" s="12" t="s">
        <v>39</v>
      </c>
    </row>
    <row r="3" spans="2:6" x14ac:dyDescent="0.25">
      <c r="B3" s="12" t="s">
        <v>63</v>
      </c>
      <c r="C3" s="12" t="s">
        <v>64</v>
      </c>
      <c r="D3" s="16" t="s">
        <v>65</v>
      </c>
    </row>
    <row r="5" spans="2:6" x14ac:dyDescent="0.25">
      <c r="B5" s="12" t="s">
        <v>11</v>
      </c>
      <c r="C5" s="13"/>
      <c r="D5" s="13"/>
      <c r="E5" s="13"/>
      <c r="F5" s="13"/>
    </row>
    <row r="6" spans="2:6" x14ac:dyDescent="0.25">
      <c r="B6" t="s">
        <v>12</v>
      </c>
      <c r="C6" s="16" t="s">
        <v>19</v>
      </c>
      <c r="D6" s="16" t="s">
        <v>20</v>
      </c>
    </row>
    <row r="7" spans="2:6" s="18" customFormat="1" x14ac:dyDescent="0.25">
      <c r="B7" s="18" t="s">
        <v>13</v>
      </c>
      <c r="C7" s="18" t="s">
        <v>21</v>
      </c>
      <c r="D7" s="18" t="s">
        <v>21</v>
      </c>
    </row>
    <row r="8" spans="2:6" s="18" customFormat="1" x14ac:dyDescent="0.25">
      <c r="B8" s="18" t="s">
        <v>14</v>
      </c>
      <c r="C8" s="18" t="s">
        <v>22</v>
      </c>
      <c r="D8" s="18" t="s">
        <v>22</v>
      </c>
    </row>
    <row r="9" spans="2:6" s="18" customFormat="1" x14ac:dyDescent="0.25">
      <c r="B9" s="18" t="s">
        <v>15</v>
      </c>
      <c r="C9" s="18" t="s">
        <v>23</v>
      </c>
      <c r="D9" s="18" t="s">
        <v>23</v>
      </c>
    </row>
    <row r="10" spans="2:6" x14ac:dyDescent="0.25">
      <c r="B10" t="s">
        <v>38</v>
      </c>
      <c r="C10" s="18" t="s">
        <v>17</v>
      </c>
      <c r="D10" s="18" t="s">
        <v>17</v>
      </c>
    </row>
    <row r="11" spans="2:6" ht="110.25" customHeight="1" x14ac:dyDescent="0.25">
      <c r="B11" s="15" t="s">
        <v>18</v>
      </c>
      <c r="C11" s="53" t="s">
        <v>62</v>
      </c>
      <c r="D11" s="53" t="s">
        <v>62</v>
      </c>
      <c r="E11" s="14"/>
    </row>
    <row r="12" spans="2:6" ht="132.75" customHeight="1" x14ac:dyDescent="0.25">
      <c r="B12" s="15"/>
      <c r="C12" s="53" t="s">
        <v>50</v>
      </c>
      <c r="D12" s="53" t="s">
        <v>50</v>
      </c>
      <c r="E12" s="20"/>
      <c r="F12" s="18"/>
    </row>
    <row r="13" spans="2:6" ht="15.75" thickBot="1" x14ac:dyDescent="0.3">
      <c r="B13" s="15"/>
      <c r="C13" s="14"/>
      <c r="D13" s="14"/>
    </row>
    <row r="14" spans="2:6" ht="90" x14ac:dyDescent="0.25">
      <c r="B14" s="38" t="s">
        <v>51</v>
      </c>
      <c r="C14" s="44"/>
      <c r="D14" s="43"/>
    </row>
    <row r="15" spans="2:6" ht="30" x14ac:dyDescent="0.25">
      <c r="B15" s="27" t="s">
        <v>44</v>
      </c>
      <c r="C15" s="45">
        <v>0</v>
      </c>
      <c r="D15" s="46">
        <v>0</v>
      </c>
    </row>
    <row r="16" spans="2:6" x14ac:dyDescent="0.25">
      <c r="B16" s="28"/>
      <c r="C16" s="29"/>
      <c r="D16" s="30"/>
    </row>
    <row r="17" spans="2:4" ht="120" x14ac:dyDescent="0.25">
      <c r="B17" s="39" t="s">
        <v>52</v>
      </c>
      <c r="C17" s="48"/>
      <c r="D17" s="47"/>
    </row>
    <row r="18" spans="2:4" ht="30" x14ac:dyDescent="0.25">
      <c r="B18" s="27" t="s">
        <v>44</v>
      </c>
      <c r="C18" s="49">
        <v>0</v>
      </c>
      <c r="D18" s="50">
        <v>0</v>
      </c>
    </row>
    <row r="19" spans="2:4" x14ac:dyDescent="0.25">
      <c r="B19" s="27"/>
      <c r="C19" s="31"/>
      <c r="D19" s="32"/>
    </row>
    <row r="20" spans="2:4" x14ac:dyDescent="0.25">
      <c r="B20" s="33" t="s">
        <v>37</v>
      </c>
      <c r="C20" s="31"/>
      <c r="D20" s="32"/>
    </row>
    <row r="21" spans="2:4" x14ac:dyDescent="0.25">
      <c r="B21" s="27"/>
      <c r="C21" s="31"/>
      <c r="D21" s="32"/>
    </row>
    <row r="22" spans="2:4" x14ac:dyDescent="0.25">
      <c r="B22" s="34" t="s">
        <v>41</v>
      </c>
      <c r="C22" s="17"/>
      <c r="D22" s="35"/>
    </row>
    <row r="23" spans="2:4" ht="30" x14ac:dyDescent="0.25">
      <c r="B23" s="36" t="s">
        <v>42</v>
      </c>
      <c r="C23" s="45">
        <v>0</v>
      </c>
      <c r="D23" s="46">
        <v>0</v>
      </c>
    </row>
    <row r="24" spans="2:4" ht="15.75" thickBot="1" x14ac:dyDescent="0.3">
      <c r="B24" s="37" t="s">
        <v>43</v>
      </c>
      <c r="C24" s="51">
        <v>0</v>
      </c>
      <c r="D24" s="52">
        <v>0</v>
      </c>
    </row>
    <row r="26" spans="2:4" ht="30" x14ac:dyDescent="0.25">
      <c r="B26" s="14" t="s">
        <v>57</v>
      </c>
      <c r="C26" s="19">
        <f>SUM(C15+C23+C24)</f>
        <v>0</v>
      </c>
      <c r="D26" s="19">
        <f>SUM(D15+D23+D24)</f>
        <v>0</v>
      </c>
    </row>
    <row r="27" spans="2:4" ht="30" x14ac:dyDescent="0.25">
      <c r="B27" s="14" t="s">
        <v>53</v>
      </c>
      <c r="C27" s="19">
        <f>SUM(C18+C23+C24)</f>
        <v>0</v>
      </c>
      <c r="D27" s="19">
        <f>SUM(D18+D23+D24)</f>
        <v>0</v>
      </c>
    </row>
    <row r="29" spans="2:4" ht="30" x14ac:dyDescent="0.25">
      <c r="B29" s="14" t="s">
        <v>59</v>
      </c>
      <c r="C29">
        <v>2</v>
      </c>
      <c r="D29">
        <v>1</v>
      </c>
    </row>
    <row r="30" spans="2:4" ht="30" x14ac:dyDescent="0.25">
      <c r="B30" s="14" t="s">
        <v>54</v>
      </c>
      <c r="C30">
        <v>1</v>
      </c>
      <c r="D30">
        <v>1</v>
      </c>
    </row>
    <row r="31" spans="2:4" x14ac:dyDescent="0.25">
      <c r="B31" s="14"/>
    </row>
    <row r="32" spans="2:4" x14ac:dyDescent="0.25">
      <c r="B32" t="s">
        <v>58</v>
      </c>
      <c r="C32" s="19">
        <f>SUM(C26*C29)</f>
        <v>0</v>
      </c>
      <c r="D32" s="19">
        <f>SUM(D26*D29)</f>
        <v>0</v>
      </c>
    </row>
    <row r="33" spans="2:4" x14ac:dyDescent="0.25">
      <c r="B33" t="s">
        <v>55</v>
      </c>
      <c r="C33" s="19">
        <f>SUM(C27*C30)</f>
        <v>0</v>
      </c>
      <c r="D33" s="19">
        <f>SUM(D27*D30)</f>
        <v>0</v>
      </c>
    </row>
    <row r="35" spans="2:4" x14ac:dyDescent="0.25">
      <c r="B35" s="12" t="s">
        <v>56</v>
      </c>
      <c r="C35" s="19">
        <f>SUM(C32+D32+C33+D33)</f>
        <v>0</v>
      </c>
    </row>
  </sheetData>
  <sheetProtection algorithmName="SHA-512" hashValue="lhT4GvRT9lV1M3ulfi4GT3grscnoGwplVvaFNeK8X2dUaW8Rm955lxwMxc+48XkP7x0wSLQgRLGzJTyWITzHXQ==" saltValue="Iw1FM72sndfH1ycroIomEQ==" spinCount="100000" sheet="1" objects="1" scenarios="1"/>
  <protectedRanges>
    <protectedRange sqref="C11:D12" name="Additionele invessteringen_2_1_1_1"/>
  </protectedRanges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7890-4BC8-4359-A49C-48B37272EDB2}">
  <dimension ref="A1:L14"/>
  <sheetViews>
    <sheetView tabSelected="1" workbookViewId="0">
      <selection activeCell="C27" sqref="C27"/>
    </sheetView>
  </sheetViews>
  <sheetFormatPr defaultRowHeight="15" x14ac:dyDescent="0.25"/>
  <cols>
    <col min="1" max="1" width="26.42578125" customWidth="1"/>
    <col min="2" max="2" width="15" bestFit="1" customWidth="1"/>
    <col min="3" max="3" width="26.7109375" bestFit="1" customWidth="1"/>
    <col min="4" max="4" width="10.7109375" bestFit="1" customWidth="1"/>
  </cols>
  <sheetData>
    <row r="1" spans="1:12" x14ac:dyDescent="0.25">
      <c r="A1" s="56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x14ac:dyDescent="0.25">
      <c r="A2" s="12" t="s">
        <v>27</v>
      </c>
      <c r="B2" t="s">
        <v>28</v>
      </c>
      <c r="C2" t="s">
        <v>25</v>
      </c>
      <c r="D2" t="s">
        <v>26</v>
      </c>
    </row>
    <row r="3" spans="1:12" x14ac:dyDescent="0.25">
      <c r="B3" s="49">
        <v>0</v>
      </c>
      <c r="C3">
        <v>2</v>
      </c>
      <c r="D3" s="41">
        <f>SUM(B3*C3)</f>
        <v>0</v>
      </c>
    </row>
    <row r="5" spans="1:12" x14ac:dyDescent="0.25">
      <c r="A5" s="12" t="s">
        <v>29</v>
      </c>
      <c r="B5" t="s">
        <v>28</v>
      </c>
      <c r="C5" t="s">
        <v>25</v>
      </c>
      <c r="D5" t="s">
        <v>26</v>
      </c>
    </row>
    <row r="6" spans="1:12" x14ac:dyDescent="0.25">
      <c r="B6" s="49">
        <v>0</v>
      </c>
      <c r="C6">
        <v>2</v>
      </c>
      <c r="D6" s="41">
        <f>SUM(B6*C6)</f>
        <v>0</v>
      </c>
    </row>
    <row r="8" spans="1:12" x14ac:dyDescent="0.25">
      <c r="A8" s="12" t="s">
        <v>31</v>
      </c>
      <c r="B8" t="s">
        <v>32</v>
      </c>
      <c r="C8" t="s">
        <v>33</v>
      </c>
      <c r="D8" t="s">
        <v>30</v>
      </c>
    </row>
    <row r="9" spans="1:12" x14ac:dyDescent="0.25">
      <c r="A9" t="s">
        <v>34</v>
      </c>
      <c r="B9" s="49">
        <v>0</v>
      </c>
      <c r="C9">
        <v>20</v>
      </c>
      <c r="D9" s="41">
        <f>SUM(B9*C9)</f>
        <v>0</v>
      </c>
    </row>
    <row r="12" spans="1:12" ht="30" x14ac:dyDescent="0.25">
      <c r="A12" s="14" t="s">
        <v>60</v>
      </c>
      <c r="B12" s="19">
        <f>SUM(D3+D6+D9)</f>
        <v>0</v>
      </c>
    </row>
    <row r="14" spans="1:12" ht="30" x14ac:dyDescent="0.25">
      <c r="A14" s="14" t="s">
        <v>61</v>
      </c>
      <c r="B14" s="19">
        <f>SUM(B12*4)</f>
        <v>0</v>
      </c>
    </row>
  </sheetData>
  <sheetProtection algorithmName="SHA-512" hashValue="2vBmKn3yeFOYbZbXKgJMgIs3MI+EyKNj2J/Jjr0fCq6aN/sZgwJy9tS1J9d3G7+35SvcZbSx5ccbjARW3DXpCQ==" saltValue="Snl0ONQCQeDNQEiYtInAag==" spinCount="100000" sheet="1" objects="1" scenarios="1"/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B94F538193942B56F0D0CE837A8BC" ma:contentTypeVersion="16" ma:contentTypeDescription="Een nieuw document maken." ma:contentTypeScope="" ma:versionID="2deb4f943d1048bd225bc624c99f4156">
  <xsd:schema xmlns:xsd="http://www.w3.org/2001/XMLSchema" xmlns:xs="http://www.w3.org/2001/XMLSchema" xmlns:p="http://schemas.microsoft.com/office/2006/metadata/properties" xmlns:ns2="28f50e0f-986c-470f-8df2-2f41b0ddbee0" xmlns:ns3="c0ada764-fdf6-4be1-afd3-daa9329ded82" targetNamespace="http://schemas.microsoft.com/office/2006/metadata/properties" ma:root="true" ma:fieldsID="9a82e0927b316c09965ae7611968a7f9" ns2:_="" ns3:_="">
    <xsd:import namespace="28f50e0f-986c-470f-8df2-2f41b0ddbee0"/>
    <xsd:import namespace="c0ada764-fdf6-4be1-afd3-daa9329de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50e0f-986c-470f-8df2-2f41b0ddb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611117b-cbf8-438f-b4df-88308dcf0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um" ma:index="22" nillable="true" ma:displayName="datum" ma:format="DateTime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a764-fdf6-4be1-afd3-daa9329ded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dc55b91-119e-4c9e-9792-b10d3f3be43d}" ma:internalName="TaxCatchAll" ma:showField="CatchAllData" ma:web="c0ada764-fdf6-4be1-afd3-daa9329de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a764-fdf6-4be1-afd3-daa9329ded82" xsi:nil="true"/>
    <lcf76f155ced4ddcb4097134ff3c332f xmlns="28f50e0f-986c-470f-8df2-2f41b0ddbee0">
      <Terms xmlns="http://schemas.microsoft.com/office/infopath/2007/PartnerControls"/>
    </lcf76f155ced4ddcb4097134ff3c332f>
    <datum xmlns="28f50e0f-986c-470f-8df2-2f41b0ddbee0" xsi:nil="true"/>
  </documentManagement>
</p:properties>
</file>

<file path=customXml/itemProps1.xml><?xml version="1.0" encoding="utf-8"?>
<ds:datastoreItem xmlns:ds="http://schemas.openxmlformats.org/officeDocument/2006/customXml" ds:itemID="{1933EB27-8C81-475D-ABF8-56DB06EB4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50e0f-986c-470f-8df2-2f41b0ddbee0"/>
    <ds:schemaRef ds:uri="c0ada764-fdf6-4be1-afd3-daa9329de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8DCD3A-298B-443D-BF79-60B16599FB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389ED-2F84-4576-A16C-F3D25F65C54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28f50e0f-986c-470f-8df2-2f41b0ddbee0"/>
    <ds:schemaRef ds:uri="http://purl.org/dc/elements/1.1/"/>
    <ds:schemaRef ds:uri="http://purl.org/dc/terms/"/>
    <ds:schemaRef ds:uri="c0ada764-fdf6-4be1-afd3-daa9329ded8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Pick-up 4X4</vt:lpstr>
      <vt:lpstr>Onderhoud</vt:lpstr>
    </vt:vector>
  </TitlesOfParts>
  <Manager/>
  <Company>Het Hogeland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Kooi</dc:creator>
  <cp:keywords/>
  <dc:description/>
  <cp:lastModifiedBy>Henk Pieterman</cp:lastModifiedBy>
  <cp:revision/>
  <dcterms:created xsi:type="dcterms:W3CDTF">2026-02-10T08:53:54Z</dcterms:created>
  <dcterms:modified xsi:type="dcterms:W3CDTF">2026-04-15T13:48:53Z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0x010100AEDB94F538193942B56F0D0CE837A8BC</vt:lpwstr>
  </property>
  <property fmtid="{D5CDD505-2E9C-101B-9397-08002B2CF9AE}" pid="3" name="MediaServiceImageTags">
    <vt:lpwstr/>
  </property>
</Properties>
</file>