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ethogelandnl.sharepoint.com/sites/Team-Inkoop/Gedeelde documenten/09 - Aanbestedingen/2025 Voertuigen VN HP/"/>
    </mc:Choice>
  </mc:AlternateContent>
  <xr:revisionPtr revIDLastSave="2151" documentId="8_{E0C10A1F-AB56-40CC-BD0D-E04E1D093470}" xr6:coauthVersionLast="47" xr6:coauthVersionMax="47" xr10:uidLastSave="{77482E28-461D-4449-9D68-E59182B58821}"/>
  <bookViews>
    <workbookView xWindow="-108" yWindow="-108" windowWidth="23256" windowHeight="14016" tabRatio="921" xr2:uid="{BD2C86D9-33C3-416F-9052-4EC1EECA0F0D}"/>
  </bookViews>
  <sheets>
    <sheet name="Voorblad" sheetId="2" r:id="rId1"/>
    <sheet name="Personenvoertuigen" sheetId="1" r:id="rId2"/>
    <sheet name="Onderhoud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5" i="1"/>
  <c r="D22" i="1"/>
  <c r="E22" i="1"/>
  <c r="F22" i="1"/>
  <c r="F25" i="1" s="1"/>
  <c r="E10" i="12"/>
  <c r="E7" i="12"/>
  <c r="E4" i="12"/>
  <c r="C14" i="12" s="1"/>
  <c r="C16" i="12" s="1"/>
  <c r="C6" i="2" s="1"/>
  <c r="D25" i="1"/>
  <c r="E25" i="1"/>
  <c r="C27" i="1" l="1"/>
  <c r="C4" i="2" s="1"/>
  <c r="C8" i="2" s="1"/>
</calcChain>
</file>

<file path=xl/sharedStrings.xml><?xml version="1.0" encoding="utf-8"?>
<sst xmlns="http://schemas.openxmlformats.org/spreadsheetml/2006/main" count="98" uniqueCount="71">
  <si>
    <t>*Inschrijver dient enkel de geel gearceerde cellen in te vullen.</t>
  </si>
  <si>
    <t>*Inschrijver kan geen extra kosten in rekening brengen, tenzij schriftelijk overeengekomen met de opdrachtgever.</t>
  </si>
  <si>
    <t>*Opdrachtnemer heeft geen afnameverplichting.</t>
  </si>
  <si>
    <t>*Inschrijver dient het prijzenblad rechtsgeldig te ondertekenen.</t>
  </si>
  <si>
    <t>Ondertekening</t>
  </si>
  <si>
    <t>Organisatie</t>
  </si>
  <si>
    <t>Naam</t>
  </si>
  <si>
    <t>Functie</t>
  </si>
  <si>
    <t>Datum</t>
  </si>
  <si>
    <t>Handtekening</t>
  </si>
  <si>
    <t>Personenauto</t>
  </si>
  <si>
    <t>Type</t>
  </si>
  <si>
    <t>Technische specificaties</t>
  </si>
  <si>
    <t>Aandrijving</t>
  </si>
  <si>
    <t>Aantal deuren</t>
  </si>
  <si>
    <t>Actieradius</t>
  </si>
  <si>
    <t>Opties</t>
  </si>
  <si>
    <t>Minimaal 4</t>
  </si>
  <si>
    <t xml:space="preserve">Minimaal 4 </t>
  </si>
  <si>
    <t>Versnelling</t>
  </si>
  <si>
    <t>Automaat</t>
  </si>
  <si>
    <t>Onderhoud</t>
  </si>
  <si>
    <t>Fictieve aantallen per jaar</t>
  </si>
  <si>
    <t xml:space="preserve">Totaalprijs </t>
  </si>
  <si>
    <t>Kleine beurt</t>
  </si>
  <si>
    <t>Prijs per beurt</t>
  </si>
  <si>
    <t>Grote beurt</t>
  </si>
  <si>
    <t>Totaalprijs</t>
  </si>
  <si>
    <t>Werkplaatstarief</t>
  </si>
  <si>
    <t>Prijs per uur</t>
  </si>
  <si>
    <t>Fictief aantal uren per jaar</t>
  </si>
  <si>
    <t>Kosten per uur</t>
  </si>
  <si>
    <t>*Er zijn uitsluitend verwachte aantallen vermeld om een goede vergelijkingsprijs te krijgen. Hieraan kunnen geen rechten worden ontleend.</t>
  </si>
  <si>
    <t xml:space="preserve">*Indien er geen meerprijs geldt voor bepaalde onderdelen zoals de 'opties' kan inschrijver hier 0 invullen. </t>
  </si>
  <si>
    <t>Voorbeelden zijn</t>
  </si>
  <si>
    <t xml:space="preserve">Geïntegreerd Navigatiesysteem met een achteruitrijcamera. </t>
  </si>
  <si>
    <t>Soort</t>
  </si>
  <si>
    <t>Compacte klasse</t>
  </si>
  <si>
    <t>Opel corsa</t>
  </si>
  <si>
    <t>Renault twingo</t>
  </si>
  <si>
    <t>Kleine stadsauto</t>
  </si>
  <si>
    <t>Prijs exclusief opties en exclusief BTW + incl BPM</t>
  </si>
  <si>
    <t>Totale (fictieve) vergelijkingsprijs</t>
  </si>
  <si>
    <t>Minimaal 300KM WLTP</t>
  </si>
  <si>
    <t>Prijs inclusief opties en exclusief BTW + incl BPM</t>
  </si>
  <si>
    <t>Personenvoertuigen</t>
  </si>
  <si>
    <t>Batterij Elektrisch</t>
  </si>
  <si>
    <t>Minimaal 250KM WLTP</t>
  </si>
  <si>
    <t>Benzine</t>
  </si>
  <si>
    <t xml:space="preserve">n.v.t. </t>
  </si>
  <si>
    <t>Handgeschakeld</t>
  </si>
  <si>
    <t>Vergelijkingsprijs</t>
  </si>
  <si>
    <t>Vergelijkingsprijs totaal</t>
  </si>
  <si>
    <t>Vergelijkingsprijs per type voertuig</t>
  </si>
  <si>
    <t>Vergelijkingsprijs exclusief BTW per jaar</t>
  </si>
  <si>
    <t>Vergelijkingsprijs exclusief BTW per 4 jaar</t>
  </si>
  <si>
    <t>Fictief aantal gedurende de looptijd inclusief verlengingen</t>
  </si>
  <si>
    <t>Bijlage 6 - Prijzenblad perceel 1</t>
  </si>
  <si>
    <t>Renault twingo (elektrisch)</t>
  </si>
  <si>
    <t>Opel corsa (elektrisch)</t>
  </si>
  <si>
    <t>Optie 1</t>
  </si>
  <si>
    <t>Optie 2</t>
  </si>
  <si>
    <t>Optie 3</t>
  </si>
  <si>
    <t>Optie 4</t>
  </si>
  <si>
    <t>Aangeboden merk + type</t>
  </si>
  <si>
    <t>Overige</t>
  </si>
  <si>
    <t>Cruise control</t>
  </si>
  <si>
    <t>Achterruitverwarming</t>
  </si>
  <si>
    <t>Zwaailampbalk op het dak, alsmede met flitslichten in de grille en aan de achterzijde van het voertuig.</t>
  </si>
  <si>
    <t xml:space="preserve">*De oranje cellen worden gebruikt voor de prijsvergelijking. Deze dienen niet ingevuld te worden. </t>
  </si>
  <si>
    <t xml:space="preserve">*Prijzen zijn exclusief BTW en inclusief BPM.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</si>
</sst>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sz val="10"/>
      <name val="Arial"/>
      <family val="2"/>
    </font>
    <font>
      <sz val="9"/>
      <name val="Verdana"/>
      <family val="2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2" borderId="0" applyNumberFormat="0" applyBorder="0" applyAlignment="0" applyProtection="0"/>
    <xf numFmtId="44" fontId="9" fillId="0" borderId="0" applyFont="0" applyFill="0" applyBorder="0" applyAlignment="0" applyProtection="0"/>
    <xf numFmtId="0" fontId="10" fillId="5" borderId="0" applyNumberFormat="0" applyBorder="0" applyAlignment="0" applyProtection="0"/>
  </cellStyleXfs>
  <cellXfs count="87">
    <xf numFmtId="0" fontId="0" fillId="0" borderId="0" xfId="0"/>
    <xf numFmtId="0" fontId="5" fillId="3" borderId="1" xfId="0" applyFont="1" applyFill="1" applyBorder="1"/>
    <xf numFmtId="0" fontId="6" fillId="4" borderId="1" xfId="0" applyFont="1" applyFill="1" applyBorder="1"/>
    <xf numFmtId="0" fontId="6" fillId="4" borderId="4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top" wrapText="1"/>
    </xf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9" xfId="0" applyBorder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Alignment="1">
      <alignment horizontal="center"/>
    </xf>
    <xf numFmtId="0" fontId="0" fillId="0" borderId="0" xfId="0" applyFont="1"/>
    <xf numFmtId="0" fontId="5" fillId="0" borderId="4" xfId="0" applyFont="1" applyBorder="1"/>
    <xf numFmtId="0" fontId="5" fillId="0" borderId="10" xfId="0" applyFont="1" applyBorder="1"/>
    <xf numFmtId="0" fontId="5" fillId="0" borderId="5" xfId="0" applyFont="1" applyBorder="1"/>
    <xf numFmtId="0" fontId="0" fillId="0" borderId="6" xfId="0" applyFont="1" applyBorder="1" applyAlignment="1">
      <alignment horizontal="left"/>
    </xf>
    <xf numFmtId="0" fontId="5" fillId="0" borderId="8" xfId="0" applyFont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7" xfId="0" applyFont="1" applyBorder="1" applyAlignment="1">
      <alignment horizontal="left" vertical="top"/>
    </xf>
    <xf numFmtId="0" fontId="0" fillId="0" borderId="18" xfId="0" applyFont="1" applyBorder="1" applyAlignment="1">
      <alignment wrapText="1"/>
    </xf>
    <xf numFmtId="0" fontId="0" fillId="0" borderId="18" xfId="0" applyBorder="1"/>
    <xf numFmtId="0" fontId="0" fillId="0" borderId="20" xfId="0" applyBorder="1"/>
    <xf numFmtId="0" fontId="5" fillId="0" borderId="18" xfId="0" applyFont="1" applyBorder="1"/>
    <xf numFmtId="0" fontId="0" fillId="0" borderId="21" xfId="0" applyBorder="1" applyAlignment="1">
      <alignment wrapText="1"/>
    </xf>
    <xf numFmtId="0" fontId="5" fillId="0" borderId="17" xfId="0" applyFont="1" applyBorder="1"/>
    <xf numFmtId="0" fontId="0" fillId="0" borderId="22" xfId="0" applyBorder="1"/>
    <xf numFmtId="0" fontId="0" fillId="0" borderId="23" xfId="0" applyBorder="1"/>
    <xf numFmtId="44" fontId="0" fillId="0" borderId="20" xfId="0" applyNumberFormat="1" applyBorder="1"/>
    <xf numFmtId="0" fontId="0" fillId="0" borderId="21" xfId="0" applyBorder="1"/>
    <xf numFmtId="0" fontId="0" fillId="0" borderId="24" xfId="0" applyBorder="1"/>
    <xf numFmtId="44" fontId="0" fillId="0" borderId="25" xfId="0" applyNumberFormat="1" applyBorder="1"/>
    <xf numFmtId="0" fontId="0" fillId="0" borderId="18" xfId="0" applyBorder="1" applyAlignment="1">
      <alignment wrapText="1"/>
    </xf>
    <xf numFmtId="0" fontId="0" fillId="0" borderId="0" xfId="0" applyFont="1" applyAlignment="1" applyProtection="1">
      <alignment wrapText="1"/>
    </xf>
    <xf numFmtId="44" fontId="10" fillId="5" borderId="1" xfId="3" applyFont="1" applyFill="1" applyBorder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0" xfId="0" applyFont="1" applyProtection="1"/>
    <xf numFmtId="44" fontId="10" fillId="5" borderId="1" xfId="4" applyNumberFormat="1" applyBorder="1" applyProtection="1"/>
    <xf numFmtId="0" fontId="5" fillId="0" borderId="0" xfId="0" applyFont="1" applyProtection="1"/>
    <xf numFmtId="0" fontId="4" fillId="2" borderId="13" xfId="2" applyBorder="1" applyProtection="1">
      <protection locked="0"/>
    </xf>
    <xf numFmtId="0" fontId="4" fillId="2" borderId="14" xfId="2" applyBorder="1" applyProtection="1">
      <protection locked="0"/>
    </xf>
    <xf numFmtId="44" fontId="4" fillId="2" borderId="1" xfId="2" applyNumberFormat="1" applyBorder="1" applyProtection="1">
      <protection locked="0"/>
    </xf>
    <xf numFmtId="44" fontId="4" fillId="2" borderId="19" xfId="2" applyNumberFormat="1" applyBorder="1" applyProtection="1">
      <protection locked="0"/>
    </xf>
    <xf numFmtId="44" fontId="4" fillId="2" borderId="1" xfId="3" applyFont="1" applyFill="1" applyBorder="1" applyProtection="1">
      <protection locked="0"/>
    </xf>
    <xf numFmtId="44" fontId="4" fillId="2" borderId="15" xfId="3" applyFont="1" applyFill="1" applyBorder="1" applyProtection="1">
      <protection locked="0"/>
    </xf>
    <xf numFmtId="44" fontId="4" fillId="2" borderId="16" xfId="3" applyFont="1" applyFill="1" applyBorder="1" applyProtection="1">
      <protection locked="0"/>
    </xf>
    <xf numFmtId="44" fontId="10" fillId="5" borderId="1" xfId="4" applyNumberFormat="1" applyBorder="1"/>
    <xf numFmtId="0" fontId="5" fillId="3" borderId="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2" borderId="4" xfId="2" applyBorder="1" applyAlignment="1" applyProtection="1">
      <alignment horizontal="center"/>
      <protection locked="0"/>
    </xf>
    <xf numFmtId="0" fontId="4" fillId="2" borderId="10" xfId="2" applyBorder="1" applyAlignment="1" applyProtection="1">
      <alignment horizontal="center"/>
      <protection locked="0"/>
    </xf>
    <xf numFmtId="0" fontId="4" fillId="2" borderId="5" xfId="2" applyBorder="1" applyAlignment="1" applyProtection="1">
      <alignment horizontal="center"/>
      <protection locked="0"/>
    </xf>
    <xf numFmtId="0" fontId="4" fillId="2" borderId="6" xfId="2" applyBorder="1" applyAlignment="1" applyProtection="1">
      <alignment horizontal="center"/>
      <protection locked="0"/>
    </xf>
    <xf numFmtId="0" fontId="4" fillId="2" borderId="0" xfId="2" applyBorder="1" applyAlignment="1" applyProtection="1">
      <alignment horizontal="center"/>
      <protection locked="0"/>
    </xf>
    <xf numFmtId="0" fontId="4" fillId="2" borderId="7" xfId="2" applyBorder="1" applyAlignment="1" applyProtection="1">
      <alignment horizontal="center"/>
      <protection locked="0"/>
    </xf>
    <xf numFmtId="0" fontId="4" fillId="2" borderId="8" xfId="2" applyBorder="1" applyAlignment="1" applyProtection="1">
      <alignment horizontal="center"/>
      <protection locked="0"/>
    </xf>
    <xf numFmtId="0" fontId="4" fillId="2" borderId="11" xfId="2" applyBorder="1" applyAlignment="1" applyProtection="1">
      <alignment horizontal="center"/>
      <protection locked="0"/>
    </xf>
    <xf numFmtId="0" fontId="4" fillId="2" borderId="9" xfId="2" applyBorder="1" applyAlignment="1" applyProtection="1">
      <alignment horizontal="center"/>
      <protection locked="0"/>
    </xf>
    <xf numFmtId="0" fontId="7" fillId="3" borderId="2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4" fillId="2" borderId="2" xfId="2" applyBorder="1" applyAlignment="1" applyProtection="1">
      <alignment horizontal="center"/>
      <protection locked="0"/>
    </xf>
    <xf numFmtId="0" fontId="4" fillId="2" borderId="12" xfId="2" applyBorder="1" applyAlignment="1" applyProtection="1">
      <alignment horizontal="center"/>
      <protection locked="0"/>
    </xf>
    <xf numFmtId="0" fontId="4" fillId="2" borderId="3" xfId="2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44" fontId="10" fillId="5" borderId="2" xfId="3" applyFont="1" applyFill="1" applyBorder="1" applyAlignment="1">
      <alignment horizontal="center"/>
    </xf>
    <xf numFmtId="44" fontId="10" fillId="5" borderId="12" xfId="3" applyFont="1" applyFill="1" applyBorder="1" applyAlignment="1">
      <alignment horizontal="center"/>
    </xf>
    <xf numFmtId="44" fontId="10" fillId="5" borderId="3" xfId="3" applyFont="1" applyFill="1" applyBorder="1" applyAlignment="1">
      <alignment horizontal="center"/>
    </xf>
    <xf numFmtId="44" fontId="10" fillId="5" borderId="2" xfId="4" applyNumberFormat="1" applyBorder="1" applyAlignment="1">
      <alignment horizontal="center"/>
    </xf>
    <xf numFmtId="44" fontId="10" fillId="5" borderId="12" xfId="4" applyNumberFormat="1" applyBorder="1" applyAlignment="1">
      <alignment horizontal="center"/>
    </xf>
    <xf numFmtId="44" fontId="10" fillId="5" borderId="3" xfId="4" applyNumberFormat="1" applyBorder="1" applyAlignment="1">
      <alignment horizontal="center"/>
    </xf>
  </cellXfs>
  <cellStyles count="5">
    <cellStyle name="Accent2" xfId="4" builtinId="33"/>
    <cellStyle name="Neutraal" xfId="2" builtinId="28"/>
    <cellStyle name="Standaard" xfId="0" builtinId="0"/>
    <cellStyle name="Standaard 2" xfId="1" xr:uid="{CC72BEFA-08A6-4CEA-BE2A-3B090B688E36}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E848F-515D-4D5D-B4FD-D560986B6B77}">
  <dimension ref="B1:P28"/>
  <sheetViews>
    <sheetView tabSelected="1" workbookViewId="0">
      <selection activeCell="C24" sqref="C24:F28"/>
    </sheetView>
  </sheetViews>
  <sheetFormatPr defaultRowHeight="14.4" x14ac:dyDescent="0.3"/>
  <cols>
    <col min="1" max="1" width="5" customWidth="1"/>
    <col min="2" max="2" width="35.5546875" customWidth="1"/>
    <col min="3" max="3" width="60.33203125" customWidth="1"/>
    <col min="4" max="4" width="21.6640625" customWidth="1"/>
    <col min="5" max="5" width="19.6640625" customWidth="1"/>
    <col min="6" max="6" width="51.33203125" customWidth="1"/>
  </cols>
  <sheetData>
    <row r="1" spans="2:16" ht="18" x14ac:dyDescent="0.35">
      <c r="B1" s="74" t="s">
        <v>57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3" spans="2:16" x14ac:dyDescent="0.3">
      <c r="B3" s="26" t="s">
        <v>11</v>
      </c>
      <c r="C3" s="27" t="s">
        <v>51</v>
      </c>
      <c r="D3" s="27"/>
      <c r="E3" s="27"/>
      <c r="F3" s="28"/>
    </row>
    <row r="4" spans="2:16" x14ac:dyDescent="0.3">
      <c r="B4" s="29" t="s">
        <v>45</v>
      </c>
      <c r="C4" s="61">
        <f>Personenvoertuigen!C27</f>
        <v>0</v>
      </c>
      <c r="D4" s="23"/>
      <c r="E4" s="23"/>
      <c r="F4" s="10"/>
    </row>
    <row r="5" spans="2:16" x14ac:dyDescent="0.3">
      <c r="B5" s="9"/>
      <c r="C5" s="23"/>
      <c r="D5" s="23"/>
      <c r="E5" s="23"/>
      <c r="F5" s="10"/>
    </row>
    <row r="6" spans="2:16" x14ac:dyDescent="0.3">
      <c r="B6" s="29" t="s">
        <v>21</v>
      </c>
      <c r="C6" s="61">
        <f>Onderhoud!C16</f>
        <v>0</v>
      </c>
      <c r="D6" s="23"/>
      <c r="E6" s="23"/>
      <c r="F6" s="10"/>
    </row>
    <row r="7" spans="2:16" x14ac:dyDescent="0.3">
      <c r="B7" s="9"/>
      <c r="C7" s="23"/>
      <c r="D7" s="23"/>
      <c r="E7" s="23"/>
      <c r="F7" s="10"/>
    </row>
    <row r="8" spans="2:16" x14ac:dyDescent="0.3">
      <c r="B8" s="30" t="s">
        <v>42</v>
      </c>
      <c r="C8" s="61">
        <f>SUM(C4+C6)</f>
        <v>0</v>
      </c>
      <c r="D8" s="12"/>
      <c r="E8" s="12"/>
      <c r="F8" s="13"/>
    </row>
    <row r="9" spans="2:16" x14ac:dyDescent="0.3">
      <c r="F9" s="23"/>
    </row>
    <row r="10" spans="2:16" x14ac:dyDescent="0.3">
      <c r="B10" s="6" t="s"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</row>
    <row r="11" spans="2:16" x14ac:dyDescent="0.3">
      <c r="B11" s="9" t="s">
        <v>69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10"/>
    </row>
    <row r="12" spans="2:16" x14ac:dyDescent="0.3">
      <c r="B12" s="9" t="s">
        <v>33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0"/>
    </row>
    <row r="13" spans="2:16" x14ac:dyDescent="0.3">
      <c r="B13" s="9" t="s">
        <v>32</v>
      </c>
      <c r="P13" s="10"/>
    </row>
    <row r="14" spans="2:16" x14ac:dyDescent="0.3">
      <c r="B14" s="9" t="s">
        <v>1</v>
      </c>
      <c r="P14" s="10"/>
    </row>
    <row r="15" spans="2:16" x14ac:dyDescent="0.3">
      <c r="B15" s="9" t="s">
        <v>2</v>
      </c>
      <c r="P15" s="10"/>
    </row>
    <row r="16" spans="2:16" x14ac:dyDescent="0.3">
      <c r="B16" s="9" t="s">
        <v>70</v>
      </c>
      <c r="P16" s="10"/>
    </row>
    <row r="17" spans="2:16" x14ac:dyDescent="0.3">
      <c r="B17" s="11" t="s">
        <v>3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9" spans="2:16" x14ac:dyDescent="0.3">
      <c r="B19" s="1" t="s">
        <v>4</v>
      </c>
      <c r="C19" s="62"/>
      <c r="D19" s="63"/>
      <c r="E19" s="63"/>
      <c r="F19" s="64"/>
    </row>
    <row r="20" spans="2:16" x14ac:dyDescent="0.3">
      <c r="B20" s="2" t="s">
        <v>5</v>
      </c>
      <c r="C20" s="76"/>
      <c r="D20" s="77"/>
      <c r="E20" s="77"/>
      <c r="F20" s="78"/>
    </row>
    <row r="21" spans="2:16" x14ac:dyDescent="0.3">
      <c r="B21" s="2" t="s">
        <v>6</v>
      </c>
      <c r="C21" s="76"/>
      <c r="D21" s="77"/>
      <c r="E21" s="77"/>
      <c r="F21" s="78"/>
    </row>
    <row r="22" spans="2:16" x14ac:dyDescent="0.3">
      <c r="B22" s="2" t="s">
        <v>7</v>
      </c>
      <c r="C22" s="76"/>
      <c r="D22" s="77"/>
      <c r="E22" s="77"/>
      <c r="F22" s="78"/>
    </row>
    <row r="23" spans="2:16" x14ac:dyDescent="0.3">
      <c r="B23" s="2" t="s">
        <v>8</v>
      </c>
      <c r="C23" s="76"/>
      <c r="D23" s="77"/>
      <c r="E23" s="77"/>
      <c r="F23" s="78"/>
    </row>
    <row r="24" spans="2:16" x14ac:dyDescent="0.3">
      <c r="B24" s="3" t="s">
        <v>9</v>
      </c>
      <c r="C24" s="65"/>
      <c r="D24" s="66"/>
      <c r="E24" s="66"/>
      <c r="F24" s="67"/>
    </row>
    <row r="25" spans="2:16" x14ac:dyDescent="0.3">
      <c r="B25" s="4"/>
      <c r="C25" s="68"/>
      <c r="D25" s="69"/>
      <c r="E25" s="69"/>
      <c r="F25" s="70"/>
    </row>
    <row r="26" spans="2:16" x14ac:dyDescent="0.3">
      <c r="B26" s="4"/>
      <c r="C26" s="68"/>
      <c r="D26" s="69"/>
      <c r="E26" s="69"/>
      <c r="F26" s="70"/>
    </row>
    <row r="27" spans="2:16" x14ac:dyDescent="0.3">
      <c r="B27" s="4"/>
      <c r="C27" s="68"/>
      <c r="D27" s="69"/>
      <c r="E27" s="69"/>
      <c r="F27" s="70"/>
    </row>
    <row r="28" spans="2:16" x14ac:dyDescent="0.3">
      <c r="B28" s="5"/>
      <c r="C28" s="71"/>
      <c r="D28" s="72"/>
      <c r="E28" s="72"/>
      <c r="F28" s="73"/>
    </row>
  </sheetData>
  <sheetProtection algorithmName="SHA-512" hashValue="F7AN61TQMnPVaTZDmVCzU8yV/hsqhK7HvacDYDv/Q6xShTD588om2F0DZKLbjYj3qRqiWSUyLnPBoDf3i36kCQ==" saltValue="eWtb2Wov6Nlr29o9l7K9NQ==" spinCount="100000" sheet="1" objects="1" scenarios="1"/>
  <mergeCells count="7">
    <mergeCell ref="C19:F19"/>
    <mergeCell ref="C24:F28"/>
    <mergeCell ref="B1:P1"/>
    <mergeCell ref="C21:F21"/>
    <mergeCell ref="C20:F20"/>
    <mergeCell ref="C22:F22"/>
    <mergeCell ref="C23:F23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4475-401A-4EF1-A19D-D58266CBADFD}">
  <dimension ref="B1:I31"/>
  <sheetViews>
    <sheetView workbookViewId="0">
      <selection activeCell="C13" sqref="C13"/>
    </sheetView>
  </sheetViews>
  <sheetFormatPr defaultRowHeight="14.4" x14ac:dyDescent="0.3"/>
  <cols>
    <col min="1" max="1" width="4" customWidth="1"/>
    <col min="2" max="2" width="32.33203125" customWidth="1"/>
    <col min="3" max="3" width="35.33203125" customWidth="1"/>
    <col min="4" max="4" width="36.6640625" customWidth="1"/>
    <col min="5" max="5" width="34.33203125" customWidth="1"/>
    <col min="6" max="6" width="35.44140625" customWidth="1"/>
    <col min="8" max="8" width="19.88671875" bestFit="1" customWidth="1"/>
    <col min="9" max="9" width="22.44140625" bestFit="1" customWidth="1"/>
  </cols>
  <sheetData>
    <row r="1" spans="2:9" x14ac:dyDescent="0.3">
      <c r="B1" s="79" t="s">
        <v>10</v>
      </c>
      <c r="C1" s="80"/>
      <c r="D1" s="80"/>
      <c r="E1" s="80"/>
      <c r="F1" s="80"/>
    </row>
    <row r="2" spans="2:9" x14ac:dyDescent="0.3">
      <c r="B2" s="14" t="s">
        <v>11</v>
      </c>
      <c r="C2" s="24" t="s">
        <v>60</v>
      </c>
      <c r="D2" s="24" t="s">
        <v>61</v>
      </c>
      <c r="E2" s="24" t="s">
        <v>62</v>
      </c>
      <c r="F2" s="24" t="s">
        <v>63</v>
      </c>
    </row>
    <row r="3" spans="2:9" x14ac:dyDescent="0.3">
      <c r="B3" s="14" t="s">
        <v>34</v>
      </c>
      <c r="C3" t="s">
        <v>58</v>
      </c>
      <c r="D3" t="s">
        <v>39</v>
      </c>
      <c r="E3" t="s">
        <v>59</v>
      </c>
      <c r="F3" t="s">
        <v>38</v>
      </c>
    </row>
    <row r="4" spans="2:9" x14ac:dyDescent="0.3">
      <c r="B4" s="14"/>
    </row>
    <row r="5" spans="2:9" x14ac:dyDescent="0.3">
      <c r="B5" s="14" t="s">
        <v>12</v>
      </c>
      <c r="C5" s="15"/>
      <c r="D5" s="15"/>
      <c r="E5" s="15"/>
      <c r="F5" s="15"/>
      <c r="I5" s="17"/>
    </row>
    <row r="6" spans="2:9" x14ac:dyDescent="0.3">
      <c r="B6" s="25" t="s">
        <v>36</v>
      </c>
      <c r="C6" s="15" t="s">
        <v>40</v>
      </c>
      <c r="D6" s="15" t="s">
        <v>40</v>
      </c>
      <c r="E6" s="15" t="s">
        <v>37</v>
      </c>
      <c r="F6" s="15" t="s">
        <v>37</v>
      </c>
      <c r="I6" s="17"/>
    </row>
    <row r="7" spans="2:9" x14ac:dyDescent="0.3">
      <c r="B7" t="s">
        <v>13</v>
      </c>
      <c r="C7" s="22" t="s">
        <v>46</v>
      </c>
      <c r="D7" s="22" t="s">
        <v>48</v>
      </c>
      <c r="E7" s="22" t="s">
        <v>46</v>
      </c>
      <c r="F7" s="22" t="s">
        <v>48</v>
      </c>
    </row>
    <row r="8" spans="2:9" x14ac:dyDescent="0.3">
      <c r="B8" t="s">
        <v>14</v>
      </c>
      <c r="C8" s="20" t="s">
        <v>17</v>
      </c>
      <c r="D8" s="20" t="s">
        <v>17</v>
      </c>
      <c r="E8" s="20" t="s">
        <v>17</v>
      </c>
      <c r="F8" s="20" t="s">
        <v>17</v>
      </c>
    </row>
    <row r="9" spans="2:9" x14ac:dyDescent="0.3">
      <c r="B9" t="s">
        <v>15</v>
      </c>
      <c r="C9" s="32" t="s">
        <v>47</v>
      </c>
      <c r="D9" s="32" t="s">
        <v>49</v>
      </c>
      <c r="E9" s="32" t="s">
        <v>43</v>
      </c>
      <c r="F9" s="32" t="s">
        <v>49</v>
      </c>
    </row>
    <row r="10" spans="2:9" x14ac:dyDescent="0.3">
      <c r="B10" t="s">
        <v>19</v>
      </c>
      <c r="C10" s="21" t="s">
        <v>20</v>
      </c>
      <c r="D10" s="21" t="s">
        <v>50</v>
      </c>
      <c r="E10" s="21" t="s">
        <v>20</v>
      </c>
      <c r="F10" s="21" t="s">
        <v>50</v>
      </c>
    </row>
    <row r="11" spans="2:9" x14ac:dyDescent="0.3">
      <c r="B11" t="s">
        <v>14</v>
      </c>
      <c r="C11" s="19" t="s">
        <v>17</v>
      </c>
      <c r="D11" s="21" t="s">
        <v>17</v>
      </c>
      <c r="E11" s="21" t="s">
        <v>18</v>
      </c>
      <c r="F11" s="21" t="s">
        <v>18</v>
      </c>
    </row>
    <row r="12" spans="2:9" s="31" customFormat="1" x14ac:dyDescent="0.3">
      <c r="B12" s="31" t="s">
        <v>65</v>
      </c>
      <c r="C12" s="32" t="s">
        <v>66</v>
      </c>
      <c r="D12" s="32" t="s">
        <v>66</v>
      </c>
      <c r="E12" s="32" t="s">
        <v>66</v>
      </c>
      <c r="F12" s="32" t="s">
        <v>66</v>
      </c>
    </row>
    <row r="13" spans="2:9" s="31" customFormat="1" x14ac:dyDescent="0.3">
      <c r="C13" s="32" t="s">
        <v>67</v>
      </c>
      <c r="D13" s="32" t="s">
        <v>67</v>
      </c>
      <c r="E13" s="32" t="s">
        <v>67</v>
      </c>
      <c r="F13" s="32" t="s">
        <v>67</v>
      </c>
    </row>
    <row r="14" spans="2:9" ht="15" thickBot="1" x14ac:dyDescent="0.35"/>
    <row r="15" spans="2:9" ht="61.95" customHeight="1" x14ac:dyDescent="0.3">
      <c r="B15" s="33" t="s">
        <v>64</v>
      </c>
      <c r="C15" s="54">
        <v>0</v>
      </c>
      <c r="D15" s="54"/>
      <c r="E15" s="54"/>
      <c r="F15" s="55"/>
    </row>
    <row r="16" spans="2:9" ht="28.8" x14ac:dyDescent="0.3">
      <c r="B16" s="34" t="s">
        <v>41</v>
      </c>
      <c r="C16" s="56">
        <v>0</v>
      </c>
      <c r="D16" s="56">
        <v>0</v>
      </c>
      <c r="E16" s="56">
        <v>0</v>
      </c>
      <c r="F16" s="57">
        <v>0</v>
      </c>
    </row>
    <row r="17" spans="2:6" x14ac:dyDescent="0.3">
      <c r="B17" s="35"/>
      <c r="C17" s="23"/>
      <c r="D17" s="23"/>
      <c r="E17" s="23"/>
      <c r="F17" s="36"/>
    </row>
    <row r="18" spans="2:6" x14ac:dyDescent="0.3">
      <c r="B18" s="37" t="s">
        <v>16</v>
      </c>
      <c r="C18" s="23"/>
      <c r="D18" s="23"/>
      <c r="E18" s="23"/>
      <c r="F18" s="36"/>
    </row>
    <row r="19" spans="2:6" ht="43.2" x14ac:dyDescent="0.3">
      <c r="B19" s="46" t="s">
        <v>68</v>
      </c>
      <c r="C19" s="58">
        <v>0</v>
      </c>
      <c r="D19" s="58">
        <v>0</v>
      </c>
      <c r="E19" s="58">
        <v>0</v>
      </c>
      <c r="F19" s="58">
        <v>0</v>
      </c>
    </row>
    <row r="20" spans="2:6" ht="29.4" thickBot="1" x14ac:dyDescent="0.35">
      <c r="B20" s="38" t="s">
        <v>35</v>
      </c>
      <c r="C20" s="59">
        <v>0</v>
      </c>
      <c r="D20" s="59">
        <v>0</v>
      </c>
      <c r="E20" s="59">
        <v>0</v>
      </c>
      <c r="F20" s="60">
        <v>0</v>
      </c>
    </row>
    <row r="21" spans="2:6" ht="39" customHeight="1" x14ac:dyDescent="0.3">
      <c r="B21" s="18"/>
      <c r="C21" s="16"/>
      <c r="D21" s="16"/>
      <c r="E21" s="16"/>
    </row>
    <row r="22" spans="2:6" ht="28.8" x14ac:dyDescent="0.3">
      <c r="B22" s="47" t="s">
        <v>44</v>
      </c>
      <c r="C22" s="48">
        <f>C16+C19+C20</f>
        <v>0</v>
      </c>
      <c r="D22" s="48">
        <f>D16+D19+D20</f>
        <v>0</v>
      </c>
      <c r="E22" s="48">
        <f>E16+E19+E20</f>
        <v>0</v>
      </c>
      <c r="F22" s="48">
        <f>F16+F19+F20</f>
        <v>0</v>
      </c>
    </row>
    <row r="23" spans="2:6" x14ac:dyDescent="0.3">
      <c r="B23" s="49"/>
      <c r="C23" s="49"/>
      <c r="D23" s="49"/>
      <c r="E23" s="49"/>
      <c r="F23" s="49"/>
    </row>
    <row r="24" spans="2:6" ht="28.8" x14ac:dyDescent="0.3">
      <c r="B24" s="50" t="s">
        <v>56</v>
      </c>
      <c r="C24" s="49">
        <v>2</v>
      </c>
      <c r="D24" s="49">
        <v>2</v>
      </c>
      <c r="E24" s="49">
        <v>2</v>
      </c>
      <c r="F24" s="49">
        <v>1</v>
      </c>
    </row>
    <row r="25" spans="2:6" ht="20.399999999999999" customHeight="1" x14ac:dyDescent="0.3">
      <c r="B25" s="51" t="s">
        <v>53</v>
      </c>
      <c r="C25" s="52">
        <f>C22*C24</f>
        <v>0</v>
      </c>
      <c r="D25" s="52">
        <f>D22*D24</f>
        <v>0</v>
      </c>
      <c r="E25" s="52">
        <f>E22*E24</f>
        <v>0</v>
      </c>
      <c r="F25" s="52">
        <f>F22*F24</f>
        <v>0</v>
      </c>
    </row>
    <row r="26" spans="2:6" x14ac:dyDescent="0.3">
      <c r="B26" s="49"/>
      <c r="C26" s="49"/>
      <c r="D26" s="49"/>
      <c r="E26" s="49"/>
      <c r="F26" s="49"/>
    </row>
    <row r="27" spans="2:6" x14ac:dyDescent="0.3">
      <c r="B27" s="53" t="s">
        <v>52</v>
      </c>
      <c r="C27" s="52">
        <f>SUM(C25+D25+E25+F25)</f>
        <v>0</v>
      </c>
      <c r="D27" s="49"/>
      <c r="E27" s="49"/>
      <c r="F27" s="49"/>
    </row>
    <row r="28" spans="2:6" x14ac:dyDescent="0.3">
      <c r="B28" s="49"/>
      <c r="C28" s="49"/>
      <c r="D28" s="49"/>
      <c r="E28" s="49"/>
      <c r="F28" s="49"/>
    </row>
    <row r="29" spans="2:6" x14ac:dyDescent="0.3">
      <c r="B29" s="49"/>
      <c r="C29" s="49"/>
      <c r="D29" s="49"/>
      <c r="E29" s="49"/>
      <c r="F29" s="49"/>
    </row>
    <row r="30" spans="2:6" x14ac:dyDescent="0.3">
      <c r="B30" s="49"/>
      <c r="C30" s="49"/>
      <c r="D30" s="49"/>
      <c r="E30" s="49"/>
      <c r="F30" s="49"/>
    </row>
    <row r="31" spans="2:6" x14ac:dyDescent="0.3">
      <c r="B31" s="49"/>
      <c r="C31" s="49"/>
      <c r="D31" s="49"/>
      <c r="E31" s="49"/>
      <c r="F31" s="49"/>
    </row>
  </sheetData>
  <sheetProtection algorithmName="SHA-512" hashValue="lYUA3gwvh6Q2Ipm0yAbMFCR2k92LZix4k/N5thCNHCi0GEhiVKq4q55SBYh5SrJl4ZdmCSY+mCcu9u4ZTDXvdw==" saltValue="8GWOdF3uloqJZojJR8OWGQ==" spinCount="100000" sheet="1" objects="1" scenarios="1"/>
  <protectedRanges>
    <protectedRange sqref="C18:E19" name="Additionele invessteringen"/>
  </protectedRanges>
  <mergeCells count="1">
    <mergeCell ref="B1:F1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7890-4BC8-4359-A49C-48B37272EDB2}">
  <dimension ref="B1:M16"/>
  <sheetViews>
    <sheetView workbookViewId="0">
      <selection activeCell="D25" sqref="D25"/>
    </sheetView>
  </sheetViews>
  <sheetFormatPr defaultRowHeight="14.4" x14ac:dyDescent="0.3"/>
  <cols>
    <col min="1" max="1" width="3.88671875" customWidth="1"/>
    <col min="2" max="2" width="23.6640625" bestFit="1" customWidth="1"/>
    <col min="3" max="3" width="15" bestFit="1" customWidth="1"/>
    <col min="4" max="4" width="26.6640625" bestFit="1" customWidth="1"/>
    <col min="5" max="5" width="10.6640625" bestFit="1" customWidth="1"/>
  </cols>
  <sheetData>
    <row r="1" spans="2:13" x14ac:dyDescent="0.3">
      <c r="B1" s="79" t="s">
        <v>21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2:13" ht="15" thickBot="1" x14ac:dyDescent="0.35"/>
    <row r="3" spans="2:13" x14ac:dyDescent="0.3">
      <c r="B3" s="39" t="s">
        <v>24</v>
      </c>
      <c r="C3" s="40" t="s">
        <v>25</v>
      </c>
      <c r="D3" s="40" t="s">
        <v>22</v>
      </c>
      <c r="E3" s="41" t="s">
        <v>23</v>
      </c>
    </row>
    <row r="4" spans="2:13" x14ac:dyDescent="0.3">
      <c r="B4" s="35" t="s">
        <v>10</v>
      </c>
      <c r="C4" s="58">
        <v>0</v>
      </c>
      <c r="D4" s="23">
        <v>3</v>
      </c>
      <c r="E4" s="42">
        <f>C4*D4</f>
        <v>0</v>
      </c>
    </row>
    <row r="5" spans="2:13" x14ac:dyDescent="0.3">
      <c r="B5" s="35"/>
      <c r="C5" s="23"/>
      <c r="D5" s="23"/>
      <c r="E5" s="36"/>
    </row>
    <row r="6" spans="2:13" x14ac:dyDescent="0.3">
      <c r="B6" s="37" t="s">
        <v>26</v>
      </c>
      <c r="C6" s="23" t="s">
        <v>25</v>
      </c>
      <c r="D6" s="23" t="s">
        <v>22</v>
      </c>
      <c r="E6" s="36" t="s">
        <v>23</v>
      </c>
    </row>
    <row r="7" spans="2:13" x14ac:dyDescent="0.3">
      <c r="B7" s="35" t="s">
        <v>10</v>
      </c>
      <c r="C7" s="58">
        <v>0</v>
      </c>
      <c r="D7" s="23">
        <v>3</v>
      </c>
      <c r="E7" s="42">
        <f>C7*D7</f>
        <v>0</v>
      </c>
    </row>
    <row r="8" spans="2:13" x14ac:dyDescent="0.3">
      <c r="B8" s="35"/>
      <c r="C8" s="23"/>
      <c r="D8" s="23"/>
      <c r="E8" s="36"/>
    </row>
    <row r="9" spans="2:13" x14ac:dyDescent="0.3">
      <c r="B9" s="37" t="s">
        <v>28</v>
      </c>
      <c r="C9" s="23" t="s">
        <v>29</v>
      </c>
      <c r="D9" s="23" t="s">
        <v>30</v>
      </c>
      <c r="E9" s="36" t="s">
        <v>27</v>
      </c>
    </row>
    <row r="10" spans="2:13" ht="15" thickBot="1" x14ac:dyDescent="0.35">
      <c r="B10" s="43" t="s">
        <v>31</v>
      </c>
      <c r="C10" s="58">
        <v>0</v>
      </c>
      <c r="D10" s="44">
        <v>20</v>
      </c>
      <c r="E10" s="45">
        <f>C10*D10</f>
        <v>0</v>
      </c>
    </row>
    <row r="14" spans="2:13" ht="28.8" x14ac:dyDescent="0.3">
      <c r="B14" s="18" t="s">
        <v>54</v>
      </c>
      <c r="C14" s="81">
        <f>SUM(E4+E7+E10)</f>
        <v>0</v>
      </c>
      <c r="D14" s="82"/>
      <c r="E14" s="83"/>
    </row>
    <row r="16" spans="2:13" ht="28.8" x14ac:dyDescent="0.3">
      <c r="B16" s="18" t="s">
        <v>55</v>
      </c>
      <c r="C16" s="84">
        <f>C14*4</f>
        <v>0</v>
      </c>
      <c r="D16" s="85"/>
      <c r="E16" s="86"/>
    </row>
  </sheetData>
  <sheetProtection algorithmName="SHA-512" hashValue="kF3hq+MH74djcqQxUYCV8Tmb4QivBZJ41f5Uk/ephA6O2hWf9AXHwlGlRwupLDS2h29ArzmJYSll74hW4aj1pQ==" saltValue="2cqmKVrfWQdOl0V8UxaXWg==" spinCount="100000" sheet="1" objects="1" scenarios="1"/>
  <mergeCells count="3">
    <mergeCell ref="B1:M1"/>
    <mergeCell ref="C14:E14"/>
    <mergeCell ref="C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B94F538193942B56F0D0CE837A8BC" ma:contentTypeVersion="16" ma:contentTypeDescription="Een nieuw document maken." ma:contentTypeScope="" ma:versionID="2deb4f943d1048bd225bc624c99f4156">
  <xsd:schema xmlns:xsd="http://www.w3.org/2001/XMLSchema" xmlns:xs="http://www.w3.org/2001/XMLSchema" xmlns:p="http://schemas.microsoft.com/office/2006/metadata/properties" xmlns:ns2="28f50e0f-986c-470f-8df2-2f41b0ddbee0" xmlns:ns3="c0ada764-fdf6-4be1-afd3-daa9329ded82" targetNamespace="http://schemas.microsoft.com/office/2006/metadata/properties" ma:root="true" ma:fieldsID="9a82e0927b316c09965ae7611968a7f9" ns2:_="" ns3:_="">
    <xsd:import namespace="28f50e0f-986c-470f-8df2-2f41b0ddbee0"/>
    <xsd:import namespace="c0ada764-fdf6-4be1-afd3-daa9329de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50e0f-986c-470f-8df2-2f41b0ddb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611117b-cbf8-438f-b4df-88308dcf00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" ma:index="22" nillable="true" ma:displayName="datum" ma:format="DateTime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da764-fdf6-4be1-afd3-daa9329ded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dc55b91-119e-4c9e-9792-b10d3f3be43d}" ma:internalName="TaxCatchAll" ma:showField="CatchAllData" ma:web="c0ada764-fdf6-4be1-afd3-daa9329de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ada764-fdf6-4be1-afd3-daa9329ded82" xsi:nil="true"/>
    <lcf76f155ced4ddcb4097134ff3c332f xmlns="28f50e0f-986c-470f-8df2-2f41b0ddbee0">
      <Terms xmlns="http://schemas.microsoft.com/office/infopath/2007/PartnerControls"/>
    </lcf76f155ced4ddcb4097134ff3c332f>
    <datum xmlns="28f50e0f-986c-470f-8df2-2f41b0ddbe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33EB27-8C81-475D-ABF8-56DB06EB4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50e0f-986c-470f-8df2-2f41b0ddbee0"/>
    <ds:schemaRef ds:uri="c0ada764-fdf6-4be1-afd3-daa9329de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C389ED-2F84-4576-A16C-F3D25F65C540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28f50e0f-986c-470f-8df2-2f41b0ddbee0"/>
    <ds:schemaRef ds:uri="http://purl.org/dc/elements/1.1/"/>
    <ds:schemaRef ds:uri="http://purl.org/dc/terms/"/>
    <ds:schemaRef ds:uri="c0ada764-fdf6-4be1-afd3-daa9329ded8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8DCD3A-298B-443D-BF79-60B16599F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Personenvoertuigen</vt:lpstr>
      <vt:lpstr>Onderhoud</vt:lpstr>
    </vt:vector>
  </TitlesOfParts>
  <Manager/>
  <Company>Het Hogeland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 Kooi</dc:creator>
  <cp:keywords/>
  <dc:description/>
  <cp:lastModifiedBy>Henk Pieterman</cp:lastModifiedBy>
  <cp:revision/>
  <dcterms:created xsi:type="dcterms:W3CDTF">2026-02-10T08:53:54Z</dcterms:created>
  <dcterms:modified xsi:type="dcterms:W3CDTF">2026-04-15T17:43:32Z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0x010100AEDB94F538193942B56F0D0CE837A8BC</vt:lpwstr>
  </property>
  <property fmtid="{D5CDD505-2E9C-101B-9397-08002B2CF9AE}" pid="3" name="MediaServiceImageTags">
    <vt:lpwstr/>
  </property>
</Properties>
</file>