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e3ac13714597c4/Documenten/Preventief en correctief W-onderhoud/Aanbestedingsdocumenten/Definitief/"/>
    </mc:Choice>
  </mc:AlternateContent>
  <xr:revisionPtr revIDLastSave="108" documentId="8_{2BB80FAB-316C-4A19-92A9-24517AE9AAAA}" xr6:coauthVersionLast="47" xr6:coauthVersionMax="47" xr10:uidLastSave="{0503FF7C-4257-46CC-B5D4-EC49C003924B}"/>
  <bookViews>
    <workbookView xWindow="-28920" yWindow="1440" windowWidth="29040" windowHeight="15720" xr2:uid="{DBF22DF6-F061-4F4C-AB0B-6AD346405474}"/>
  </bookViews>
  <sheets>
    <sheet name="Prijzenblad" sheetId="1" r:id="rId1"/>
    <sheet name="Preventief onderhoud" sheetId="3" r:id="rId2"/>
    <sheet name="Correctief onderhoud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5" l="1"/>
  <c r="D15" i="5"/>
  <c r="D14" i="5"/>
  <c r="D9" i="5"/>
  <c r="D10" i="5"/>
  <c r="D11" i="5"/>
  <c r="D8" i="5"/>
  <c r="D19" i="5"/>
  <c r="D20" i="5"/>
  <c r="D18" i="5"/>
  <c r="B15" i="3"/>
  <c r="B5" i="1" s="1"/>
  <c r="B26" i="5" l="1"/>
  <c r="B6" i="1" s="1"/>
  <c r="B7" i="1" s="1"/>
</calcChain>
</file>

<file path=xl/sharedStrings.xml><?xml version="1.0" encoding="utf-8"?>
<sst xmlns="http://schemas.openxmlformats.org/spreadsheetml/2006/main" count="56" uniqueCount="47">
  <si>
    <t>Bijlage 2 Prijzenblad EA W-Onderhoud - Scholengroep LingeRijn</t>
  </si>
  <si>
    <t>Onderdeel</t>
  </si>
  <si>
    <t>Inschrijfsom</t>
  </si>
  <si>
    <t>Preventief onderhoud</t>
  </si>
  <si>
    <t>Correctief onderhoud</t>
  </si>
  <si>
    <t>Totale inschrijfsom</t>
  </si>
  <si>
    <t>Ondertekening</t>
  </si>
  <si>
    <t>Naam</t>
  </si>
  <si>
    <t>Datum en plaats</t>
  </si>
  <si>
    <t>Functie</t>
  </si>
  <si>
    <t>Onderneming en adres</t>
  </si>
  <si>
    <t>Handtekening</t>
  </si>
  <si>
    <t>Afgegeven prijzen zijn incl. btw</t>
  </si>
  <si>
    <t>Het opgegeven jaarbedrag bevat alle kosten om het preventieve onderhoud op een goede wijze uit te kunnen voeren</t>
  </si>
  <si>
    <t>Alleen de gele cellen invullen</t>
  </si>
  <si>
    <t>Locatie</t>
  </si>
  <si>
    <t>Totale kosten voor preventief onderhoud per jaar (incl. btw)</t>
  </si>
  <si>
    <t>OBC Bemmel, de Essenpas </t>
  </si>
  <si>
    <t>OBC Huissen </t>
  </si>
  <si>
    <t>OBC Elst </t>
  </si>
  <si>
    <t>Hendrik Pierson College (HPC) Zetten </t>
  </si>
  <si>
    <t>Lammerts van Buerenschool Zetten </t>
  </si>
  <si>
    <t>Dorenweerd College Doorwerth </t>
  </si>
  <si>
    <t xml:space="preserve">Totaal preventief onderhoud </t>
  </si>
  <si>
    <t>Uurtarieven per functie</t>
  </si>
  <si>
    <t>Uurtarief</t>
  </si>
  <si>
    <t>Fictieve uren</t>
  </si>
  <si>
    <t>Servicemonteur</t>
  </si>
  <si>
    <t>Specialist service</t>
  </si>
  <si>
    <t>Werkvoorbereider - calculator</t>
  </si>
  <si>
    <t>Projectleider</t>
  </si>
  <si>
    <t>Toeslag op uurtarief buiten kantooruren</t>
  </si>
  <si>
    <t>%</t>
  </si>
  <si>
    <t xml:space="preserve">Fictief aantal uren </t>
  </si>
  <si>
    <t>Toeslag op uurtarief maandag t/m vrijdag
van 18.00 tot 06.00 uur en zaterdag</t>
  </si>
  <si>
    <t>Toeslag op uurtarief zondag en feestdagen</t>
  </si>
  <si>
    <t>Opslagpercentage materiaalkosten en wist en risico</t>
  </si>
  <si>
    <t>Fictief bedrag</t>
  </si>
  <si>
    <t>Opslagpercentage netto materiaalkosten tot € 1.000,-</t>
  </si>
  <si>
    <t>Opslagpercentage netto materiaalkosten vanaf € 1.000,-</t>
  </si>
  <si>
    <t>Percentage winst en risico</t>
  </si>
  <si>
    <t>Voorrijkosten</t>
  </si>
  <si>
    <t>Euro</t>
  </si>
  <si>
    <t>Fictief aantal keer</t>
  </si>
  <si>
    <t>Totale inschrijfsom Correctief onderhoud</t>
  </si>
  <si>
    <t>Het opgegeven jaarbedrag bevat alle kosten om het correctieve onderhoud op een goede wijze uit te kunnen voeren</t>
  </si>
  <si>
    <t>Voorrijkosten correctief onderhoud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</si>
</sst>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2]\ * #,##0.00_ ;_ [$€-2]\ * \-#,##0.00_ ;_ [$€-2]\ * &quot;-&quot;??_ ;_ @_ 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92D05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0" fillId="2" borderId="0" xfId="0" applyFill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8" xfId="0" applyFont="1" applyFill="1" applyBorder="1"/>
    <xf numFmtId="0" fontId="7" fillId="2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  <xf numFmtId="0" fontId="8" fillId="2" borderId="19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12" fillId="2" borderId="19" xfId="0" applyFont="1" applyFill="1" applyBorder="1" applyAlignment="1">
      <alignment horizontal="left" vertical="top"/>
    </xf>
    <xf numFmtId="0" fontId="11" fillId="2" borderId="22" xfId="0" applyFont="1" applyFill="1" applyBorder="1" applyAlignment="1">
      <alignment horizontal="center" vertical="top"/>
    </xf>
    <xf numFmtId="44" fontId="5" fillId="5" borderId="20" xfId="0" applyNumberFormat="1" applyFont="1" applyFill="1" applyBorder="1" applyAlignment="1" applyProtection="1">
      <alignment horizontal="left" vertical="center" wrapText="1"/>
      <protection locked="0"/>
    </xf>
    <xf numFmtId="9" fontId="5" fillId="5" borderId="35" xfId="1" applyFont="1" applyFill="1" applyBorder="1" applyAlignment="1" applyProtection="1">
      <alignment horizontal="center" vertical="center" wrapText="1"/>
      <protection locked="0"/>
    </xf>
    <xf numFmtId="9" fontId="5" fillId="5" borderId="24" xfId="1" applyFont="1" applyFill="1" applyBorder="1" applyAlignment="1" applyProtection="1">
      <alignment horizontal="center" vertical="center" wrapText="1"/>
      <protection locked="0"/>
    </xf>
    <xf numFmtId="0" fontId="9" fillId="6" borderId="15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top"/>
    </xf>
    <xf numFmtId="0" fontId="3" fillId="4" borderId="33" xfId="0" applyFont="1" applyFill="1" applyBorder="1" applyAlignment="1">
      <alignment wrapText="1"/>
    </xf>
    <xf numFmtId="165" fontId="12" fillId="2" borderId="21" xfId="0" applyNumberFormat="1" applyFont="1" applyFill="1" applyBorder="1" applyAlignment="1">
      <alignment horizontal="left" vertical="top"/>
    </xf>
    <xf numFmtId="165" fontId="11" fillId="2" borderId="23" xfId="0" applyNumberFormat="1" applyFont="1" applyFill="1" applyBorder="1" applyAlignment="1">
      <alignment horizontal="left" vertical="top"/>
    </xf>
    <xf numFmtId="164" fontId="10" fillId="6" borderId="4" xfId="2" applyNumberFormat="1" applyFont="1" applyFill="1" applyBorder="1" applyAlignment="1">
      <alignment vertical="center"/>
    </xf>
    <xf numFmtId="9" fontId="5" fillId="5" borderId="20" xfId="1" applyFont="1" applyFill="1" applyBorder="1" applyAlignment="1" applyProtection="1">
      <alignment horizontal="center" vertical="center" wrapText="1"/>
      <protection locked="0"/>
    </xf>
    <xf numFmtId="44" fontId="5" fillId="5" borderId="17" xfId="0" applyNumberFormat="1" applyFont="1" applyFill="1" applyBorder="1" applyAlignment="1" applyProtection="1">
      <alignment horizontal="left" vertical="center" wrapText="1"/>
      <protection locked="0"/>
    </xf>
    <xf numFmtId="44" fontId="5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165" fontId="1" fillId="5" borderId="36" xfId="0" applyNumberFormat="1" applyFont="1" applyFill="1" applyBorder="1" applyProtection="1">
      <protection locked="0"/>
    </xf>
    <xf numFmtId="165" fontId="1" fillId="5" borderId="2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left" vertical="top"/>
    </xf>
    <xf numFmtId="0" fontId="0" fillId="0" borderId="0" xfId="0" applyProtection="1"/>
    <xf numFmtId="0" fontId="7" fillId="2" borderId="5" xfId="0" applyFont="1" applyFill="1" applyBorder="1" applyAlignment="1" applyProtection="1">
      <alignment horizontal="left"/>
    </xf>
    <xf numFmtId="0" fontId="7" fillId="2" borderId="13" xfId="0" applyFont="1" applyFill="1" applyBorder="1" applyAlignment="1" applyProtection="1">
      <alignment horizontal="left"/>
    </xf>
    <xf numFmtId="0" fontId="7" fillId="2" borderId="6" xfId="0" applyFont="1" applyFill="1" applyBorder="1" applyAlignment="1" applyProtection="1">
      <alignment horizontal="left"/>
    </xf>
    <xf numFmtId="0" fontId="7" fillId="2" borderId="8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9" xfId="0" applyFont="1" applyFill="1" applyBorder="1" applyAlignment="1" applyProtection="1">
      <alignment horizontal="left"/>
    </xf>
    <xf numFmtId="0" fontId="7" fillId="2" borderId="11" xfId="0" applyFont="1" applyFill="1" applyBorder="1" applyAlignment="1" applyProtection="1">
      <alignment horizontal="left"/>
    </xf>
    <xf numFmtId="0" fontId="7" fillId="2" borderId="14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49" fontId="6" fillId="0" borderId="31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horizontal="center" vertical="top" wrapText="1"/>
    </xf>
    <xf numFmtId="0" fontId="6" fillId="0" borderId="32" xfId="0" applyFont="1" applyBorder="1" applyAlignment="1" applyProtection="1">
      <alignment horizontal="left" vertical="center" wrapText="1"/>
    </xf>
    <xf numFmtId="0" fontId="6" fillId="0" borderId="33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0" fillId="0" borderId="17" xfId="0" applyBorder="1" applyProtection="1"/>
    <xf numFmtId="44" fontId="0" fillId="0" borderId="18" xfId="0" applyNumberFormat="1" applyBorder="1" applyProtection="1"/>
    <xf numFmtId="9" fontId="0" fillId="0" borderId="0" xfId="0" applyNumberFormat="1" applyProtection="1"/>
    <xf numFmtId="0" fontId="5" fillId="0" borderId="19" xfId="0" applyFont="1" applyBorder="1" applyAlignment="1" applyProtection="1">
      <alignment horizontal="left" vertical="center" wrapText="1"/>
    </xf>
    <xf numFmtId="0" fontId="0" fillId="0" borderId="20" xfId="0" applyBorder="1" applyProtection="1"/>
    <xf numFmtId="44" fontId="0" fillId="0" borderId="21" xfId="0" applyNumberFormat="1" applyBorder="1" applyProtection="1"/>
    <xf numFmtId="0" fontId="5" fillId="0" borderId="22" xfId="0" applyFont="1" applyBorder="1" applyAlignment="1" applyProtection="1">
      <alignment horizontal="left" vertical="center" wrapText="1"/>
    </xf>
    <xf numFmtId="0" fontId="0" fillId="0" borderId="24" xfId="0" applyBorder="1" applyProtection="1"/>
    <xf numFmtId="44" fontId="0" fillId="0" borderId="23" xfId="0" applyNumberFormat="1" applyBorder="1" applyProtection="1"/>
    <xf numFmtId="0" fontId="5" fillId="0" borderId="8" xfId="0" applyFont="1" applyBorder="1" applyAlignment="1" applyProtection="1">
      <alignment horizontal="left" vertical="center" wrapText="1"/>
    </xf>
    <xf numFmtId="49" fontId="6" fillId="0" borderId="31" xfId="0" applyNumberFormat="1" applyFont="1" applyBorder="1" applyAlignment="1" applyProtection="1">
      <alignment horizontal="left" vertical="center"/>
    </xf>
    <xf numFmtId="0" fontId="6" fillId="0" borderId="32" xfId="0" applyFont="1" applyBorder="1" applyProtection="1"/>
    <xf numFmtId="0" fontId="6" fillId="0" borderId="33" xfId="0" applyFont="1" applyBorder="1" applyProtection="1"/>
    <xf numFmtId="0" fontId="5" fillId="0" borderId="34" xfId="0" applyFont="1" applyBorder="1" applyAlignment="1" applyProtection="1">
      <alignment horizontal="left" vertical="center" wrapText="1"/>
    </xf>
    <xf numFmtId="0" fontId="0" fillId="0" borderId="35" xfId="0" applyBorder="1" applyProtection="1"/>
    <xf numFmtId="44" fontId="0" fillId="0" borderId="36" xfId="0" applyNumberFormat="1" applyBorder="1" applyProtection="1"/>
    <xf numFmtId="49" fontId="6" fillId="0" borderId="25" xfId="0" applyNumberFormat="1" applyFont="1" applyBorder="1" applyAlignment="1" applyProtection="1">
      <alignment horizontal="left" vertical="center"/>
    </xf>
    <xf numFmtId="0" fontId="6" fillId="0" borderId="26" xfId="0" applyFont="1" applyBorder="1" applyProtection="1"/>
    <xf numFmtId="0" fontId="6" fillId="0" borderId="27" xfId="0" applyFont="1" applyBorder="1" applyProtection="1"/>
    <xf numFmtId="1" fontId="0" fillId="0" borderId="20" xfId="0" applyNumberFormat="1" applyBorder="1" applyProtection="1"/>
    <xf numFmtId="164" fontId="0" fillId="0" borderId="21" xfId="0" applyNumberFormat="1" applyBorder="1" applyProtection="1"/>
    <xf numFmtId="1" fontId="0" fillId="0" borderId="24" xfId="0" applyNumberFormat="1" applyBorder="1" applyProtection="1"/>
    <xf numFmtId="164" fontId="0" fillId="0" borderId="23" xfId="0" applyNumberFormat="1" applyBorder="1" applyProtection="1"/>
    <xf numFmtId="0" fontId="13" fillId="0" borderId="0" xfId="0" applyFont="1" applyProtection="1"/>
    <xf numFmtId="0" fontId="6" fillId="0" borderId="31" xfId="0" applyFont="1" applyBorder="1" applyAlignment="1" applyProtection="1">
      <alignment horizontal="left" vertical="center" wrapText="1"/>
    </xf>
    <xf numFmtId="0" fontId="0" fillId="0" borderId="28" xfId="0" applyBorder="1" applyProtection="1"/>
    <xf numFmtId="0" fontId="0" fillId="0" borderId="29" xfId="0" applyBorder="1" applyProtection="1"/>
    <xf numFmtId="165" fontId="0" fillId="0" borderId="30" xfId="0" applyNumberFormat="1" applyBorder="1" applyProtection="1"/>
    <xf numFmtId="0" fontId="14" fillId="6" borderId="2" xfId="0" applyFont="1" applyFill="1" applyBorder="1" applyProtection="1"/>
    <xf numFmtId="165" fontId="14" fillId="6" borderId="4" xfId="0" applyNumberFormat="1" applyFont="1" applyFill="1" applyBorder="1" applyProtection="1"/>
    <xf numFmtId="0" fontId="0" fillId="0" borderId="0" xfId="0" applyProtection="1">
      <protection locked="0"/>
    </xf>
    <xf numFmtId="44" fontId="5" fillId="0" borderId="0" xfId="0" applyNumberFormat="1" applyFont="1" applyAlignment="1" applyProtection="1">
      <alignment horizontal="center" vertical="top" wrapText="1"/>
      <protection locked="0"/>
    </xf>
    <xf numFmtId="0" fontId="6" fillId="0" borderId="32" xfId="0" applyFont="1" applyBorder="1" applyAlignment="1" applyProtection="1">
      <alignment horizontal="center" vertical="top" wrapText="1"/>
      <protection locked="0"/>
    </xf>
    <xf numFmtId="0" fontId="6" fillId="0" borderId="26" xfId="0" applyFont="1" applyBorder="1" applyAlignment="1" applyProtection="1">
      <alignment horizontal="center" vertical="top" wrapText="1"/>
      <protection locked="0"/>
    </xf>
    <xf numFmtId="0" fontId="6" fillId="0" borderId="32" xfId="0" applyFont="1" applyBorder="1" applyProtection="1">
      <protection locked="0"/>
    </xf>
    <xf numFmtId="165" fontId="0" fillId="5" borderId="29" xfId="0" applyNumberFormat="1" applyFill="1" applyBorder="1" applyProtection="1">
      <protection locked="0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350519</xdr:colOff>
      <xdr:row>0</xdr:row>
      <xdr:rowOff>38100</xdr:rowOff>
    </xdr:from>
    <xdr:to>
      <xdr:col>5</xdr:col>
      <xdr:colOff>844658</xdr:colOff>
      <xdr:row>5</xdr:row>
      <xdr:rowOff>32741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6218426-DFA9-FF58-CE3E-670267C2A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499" y="38100"/>
          <a:ext cx="2940159" cy="1084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0</xdr:row>
      <xdr:rowOff>121920</xdr:rowOff>
    </xdr:from>
    <xdr:to>
      <xdr:col>6</xdr:col>
      <xdr:colOff>562719</xdr:colOff>
      <xdr:row>6</xdr:row>
      <xdr:rowOff>63221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C0B8C52-1A4B-4EF6-BB75-86CB060CE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1720" y="121920"/>
          <a:ext cx="2940159" cy="10843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AM23"/>
  <sheetViews>
    <sheetView tabSelected="1" workbookViewId="0">
      <selection activeCell="C28" sqref="C28"/>
    </sheetView>
  </sheetViews>
  <sheetFormatPr defaultColWidth="8.85546875" defaultRowHeight="12.75" x14ac:dyDescent="0.2"/>
  <cols>
    <col min="1" max="1" width="47.85546875" style="3" customWidth="1"/>
    <col min="2" max="2" width="17" style="3" customWidth="1"/>
    <col min="3" max="3" width="16.140625" style="3" customWidth="1"/>
    <col min="4" max="4" width="17.28515625" style="3" customWidth="1"/>
    <col min="5" max="5" width="18.28515625" style="3" customWidth="1"/>
    <col min="6" max="6" width="17.5703125" style="3" customWidth="1"/>
    <col min="7" max="7" width="22.7109375" style="3" customWidth="1"/>
    <col min="8" max="9" width="8.85546875" style="3"/>
    <col min="10" max="10" width="17.5703125" style="3" customWidth="1"/>
    <col min="11" max="11" width="51.85546875" style="3" customWidth="1"/>
    <col min="12" max="16384" width="8.85546875" style="3"/>
  </cols>
  <sheetData>
    <row r="1" spans="1:39" s="2" customFormat="1" ht="21" x14ac:dyDescent="0.2">
      <c r="A1" s="4" t="s">
        <v>0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s="2" customFormat="1" ht="14.45" customHeight="1" x14ac:dyDescent="0.2">
      <c r="A2" s="1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s="2" customFormat="1" ht="14.45" customHeight="1" thickBot="1" x14ac:dyDescent="0.25"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9" s="2" customFormat="1" ht="18.75" x14ac:dyDescent="0.2">
      <c r="A4" s="15" t="s">
        <v>1</v>
      </c>
      <c r="B4" s="16" t="s">
        <v>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9" s="2" customFormat="1" ht="18.75" x14ac:dyDescent="0.2">
      <c r="A5" s="17" t="s">
        <v>3</v>
      </c>
      <c r="B5" s="26">
        <f>'Preventief onderhoud'!B15</f>
        <v>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9" s="2" customFormat="1" ht="18.75" x14ac:dyDescent="0.2">
      <c r="A6" s="17" t="s">
        <v>4</v>
      </c>
      <c r="B6" s="26">
        <f>'Correctief onderhoud'!B26</f>
        <v>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9" s="2" customFormat="1" ht="19.5" thickBot="1" x14ac:dyDescent="0.25">
      <c r="A7" s="18" t="s">
        <v>5</v>
      </c>
      <c r="B7" s="27">
        <f>SUM(B5:B6)</f>
        <v>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9" s="2" customFormat="1" ht="14.45" customHeight="1" x14ac:dyDescent="0.2">
      <c r="A8" s="1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s="2" customFormat="1" ht="14.45" customHeight="1" x14ac:dyDescent="0.2">
      <c r="A9" s="1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s="2" customFormat="1" ht="14.45" customHeight="1" x14ac:dyDescent="0.2">
      <c r="A10" s="1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39" ht="24.75" customHeight="1" x14ac:dyDescent="0.2">
      <c r="A11" s="32" t="s">
        <v>6</v>
      </c>
      <c r="B11" s="33"/>
      <c r="C11" s="33"/>
      <c r="D11" s="33"/>
      <c r="E11" s="33"/>
      <c r="F11" s="34"/>
    </row>
    <row r="12" spans="1:39" ht="15" x14ac:dyDescent="0.2">
      <c r="A12" s="35"/>
      <c r="B12" s="36"/>
      <c r="C12" s="37"/>
      <c r="D12" s="35"/>
      <c r="E12" s="38"/>
      <c r="F12" s="39"/>
    </row>
    <row r="13" spans="1:39" ht="12.75" customHeight="1" x14ac:dyDescent="0.2">
      <c r="A13" s="40" t="s">
        <v>7</v>
      </c>
      <c r="B13" s="41"/>
      <c r="C13" s="42"/>
      <c r="D13" s="40" t="s">
        <v>8</v>
      </c>
      <c r="E13" s="43"/>
      <c r="F13" s="44"/>
    </row>
    <row r="14" spans="1:39" ht="15" x14ac:dyDescent="0.2">
      <c r="A14" s="45"/>
      <c r="B14" s="46"/>
      <c r="C14" s="47"/>
      <c r="D14" s="45"/>
      <c r="E14" s="48"/>
      <c r="F14" s="49"/>
    </row>
    <row r="15" spans="1:39" ht="15" x14ac:dyDescent="0.2">
      <c r="A15" s="40"/>
      <c r="B15" s="36"/>
      <c r="C15" s="37"/>
      <c r="D15" s="35"/>
      <c r="E15" s="38"/>
      <c r="F15" s="39"/>
    </row>
    <row r="16" spans="1:39" ht="12.75" customHeight="1" x14ac:dyDescent="0.2">
      <c r="A16" s="40" t="s">
        <v>9</v>
      </c>
      <c r="B16" s="41"/>
      <c r="C16" s="42"/>
      <c r="D16" s="40" t="s">
        <v>10</v>
      </c>
      <c r="E16" s="43"/>
      <c r="F16" s="44"/>
    </row>
    <row r="17" spans="1:39" ht="12.75" customHeight="1" x14ac:dyDescent="0.2">
      <c r="A17" s="45"/>
      <c r="B17" s="46"/>
      <c r="C17" s="47"/>
      <c r="D17" s="45"/>
      <c r="E17" s="48"/>
      <c r="F17" s="49"/>
    </row>
    <row r="18" spans="1:39" ht="15" x14ac:dyDescent="0.2">
      <c r="A18" s="40"/>
      <c r="B18" s="36"/>
      <c r="C18" s="50"/>
      <c r="D18" s="50"/>
      <c r="E18" s="50"/>
      <c r="F18" s="37"/>
    </row>
    <row r="19" spans="1:39" ht="15" x14ac:dyDescent="0.2">
      <c r="A19" s="40" t="s">
        <v>11</v>
      </c>
      <c r="B19" s="41"/>
      <c r="C19" s="51"/>
      <c r="D19" s="51"/>
      <c r="E19" s="51"/>
      <c r="F19" s="42"/>
    </row>
    <row r="20" spans="1:39" ht="15" x14ac:dyDescent="0.2">
      <c r="A20" s="40"/>
      <c r="B20" s="41"/>
      <c r="C20" s="51"/>
      <c r="D20" s="51"/>
      <c r="E20" s="51"/>
      <c r="F20" s="42"/>
    </row>
    <row r="21" spans="1:39" ht="15" x14ac:dyDescent="0.2">
      <c r="A21" s="45"/>
      <c r="B21" s="46"/>
      <c r="C21" s="52"/>
      <c r="D21" s="52"/>
      <c r="E21" s="52"/>
      <c r="F21" s="47"/>
    </row>
    <row r="22" spans="1:39" s="2" customFormat="1" ht="14.45" customHeight="1" x14ac:dyDescent="0.2">
      <c r="A22" s="1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4.45" customHeight="1" x14ac:dyDescent="0.2">
      <c r="A23" s="1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</sheetData>
  <sheetProtection algorithmName="SHA-512" hashValue="BeX8ouiRknhwnzi5QZPx5HC1FTzz5dy9BaklmXaQnR2AFogxhGehgFcBT9YpDemlYYP2HLGaYkgBS4eZxEBjnA==" saltValue="KFbj+ePhei7UK40w+Almsg==" spinCount="100000" sheet="1" objects="1" scenarios="1"/>
  <mergeCells count="5">
    <mergeCell ref="B18:F21"/>
    <mergeCell ref="B12:C14"/>
    <mergeCell ref="E12:F14"/>
    <mergeCell ref="B15:C17"/>
    <mergeCell ref="E15:F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1A37-7E0C-421B-8BE0-941FD5D8ACC4}">
  <dimension ref="A1:B15"/>
  <sheetViews>
    <sheetView zoomScaleNormal="100" workbookViewId="0">
      <selection activeCell="E16" sqref="E16"/>
    </sheetView>
  </sheetViews>
  <sheetFormatPr defaultColWidth="8.85546875" defaultRowHeight="12.75" x14ac:dyDescent="0.2"/>
  <cols>
    <col min="1" max="1" width="59" style="5" customWidth="1"/>
    <col min="2" max="2" width="32.42578125" style="5" customWidth="1"/>
    <col min="3" max="16384" width="8.85546875" style="5"/>
  </cols>
  <sheetData>
    <row r="1" spans="1:2" ht="21" x14ac:dyDescent="0.2">
      <c r="A1" s="4" t="s">
        <v>0</v>
      </c>
    </row>
    <row r="3" spans="1:2" ht="13.5" thickBot="1" x14ac:dyDescent="0.25"/>
    <row r="4" spans="1:2" x14ac:dyDescent="0.2">
      <c r="A4" s="6" t="s">
        <v>12</v>
      </c>
      <c r="B4" s="7"/>
    </row>
    <row r="5" spans="1:2" x14ac:dyDescent="0.2">
      <c r="A5" s="8" t="s">
        <v>13</v>
      </c>
      <c r="B5" s="10"/>
    </row>
    <row r="6" spans="1:2" ht="13.5" thickBot="1" x14ac:dyDescent="0.25">
      <c r="A6" s="11" t="s">
        <v>14</v>
      </c>
      <c r="B6" s="12"/>
    </row>
    <row r="7" spans="1:2" ht="13.5" thickBot="1" x14ac:dyDescent="0.25">
      <c r="A7" s="9"/>
      <c r="B7" s="9"/>
    </row>
    <row r="8" spans="1:2" ht="30.75" thickBot="1" x14ac:dyDescent="0.3">
      <c r="A8" s="24" t="s">
        <v>15</v>
      </c>
      <c r="B8" s="25" t="s">
        <v>16</v>
      </c>
    </row>
    <row r="9" spans="1:2" ht="15" x14ac:dyDescent="0.25">
      <c r="A9" s="23" t="s">
        <v>17</v>
      </c>
      <c r="B9" s="53">
        <v>0</v>
      </c>
    </row>
    <row r="10" spans="1:2" ht="15" x14ac:dyDescent="0.25">
      <c r="A10" s="13" t="s">
        <v>18</v>
      </c>
      <c r="B10" s="54">
        <v>0</v>
      </c>
    </row>
    <row r="11" spans="1:2" ht="15" x14ac:dyDescent="0.25">
      <c r="A11" s="13" t="s">
        <v>19</v>
      </c>
      <c r="B11" s="54">
        <v>0</v>
      </c>
    </row>
    <row r="12" spans="1:2" ht="15" x14ac:dyDescent="0.25">
      <c r="A12" s="13" t="s">
        <v>20</v>
      </c>
      <c r="B12" s="54">
        <v>0</v>
      </c>
    </row>
    <row r="13" spans="1:2" ht="15" x14ac:dyDescent="0.25">
      <c r="A13" s="13" t="s">
        <v>21</v>
      </c>
      <c r="B13" s="54">
        <v>0</v>
      </c>
    </row>
    <row r="14" spans="1:2" ht="15.75" thickBot="1" x14ac:dyDescent="0.3">
      <c r="A14" s="14" t="s">
        <v>22</v>
      </c>
      <c r="B14" s="54">
        <v>0</v>
      </c>
    </row>
    <row r="15" spans="1:2" ht="16.5" thickBot="1" x14ac:dyDescent="0.25">
      <c r="A15" s="22" t="s">
        <v>23</v>
      </c>
      <c r="B15" s="28">
        <f>SUM(B9:B14)</f>
        <v>0</v>
      </c>
    </row>
  </sheetData>
  <sheetProtection algorithmName="SHA-512" hashValue="5VpOIuq2OG8G8n9kahzWxs6REf7mpcOjflxuGSmR4pofHePEBxhP2GCst+7Tr2aqnVwG93f4KDGTXcnuuWSYiw==" saltValue="92WyveDNfcxEeXcS+WCts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E1A62-8917-4028-906F-ED580365CB17}">
  <dimension ref="A1:F26"/>
  <sheetViews>
    <sheetView topLeftCell="A4" workbookViewId="0">
      <selection activeCell="A31" sqref="A31"/>
    </sheetView>
  </sheetViews>
  <sheetFormatPr defaultRowHeight="12.75" x14ac:dyDescent="0.2"/>
  <cols>
    <col min="1" max="1" width="48.28515625" style="56" customWidth="1"/>
    <col min="2" max="2" width="21.5703125" style="56" customWidth="1"/>
    <col min="3" max="3" width="17.7109375" style="56" customWidth="1"/>
    <col min="4" max="4" width="24.28515625" style="56" customWidth="1"/>
    <col min="5" max="5" width="9.140625" style="56"/>
    <col min="6" max="6" width="41" style="56" customWidth="1"/>
    <col min="7" max="16384" width="9.140625" style="56"/>
  </cols>
  <sheetData>
    <row r="1" spans="1:6" ht="21" x14ac:dyDescent="0.2">
      <c r="A1" s="55" t="s">
        <v>0</v>
      </c>
    </row>
    <row r="2" spans="1:6" ht="21.75" thickBot="1" x14ac:dyDescent="0.25">
      <c r="A2" s="55"/>
    </row>
    <row r="3" spans="1:6" x14ac:dyDescent="0.2">
      <c r="A3" s="57" t="s">
        <v>12</v>
      </c>
      <c r="B3" s="58"/>
      <c r="C3" s="58"/>
      <c r="D3" s="59"/>
    </row>
    <row r="4" spans="1:6" x14ac:dyDescent="0.2">
      <c r="A4" s="60" t="s">
        <v>45</v>
      </c>
      <c r="B4" s="61"/>
      <c r="C4" s="61"/>
      <c r="D4" s="62"/>
    </row>
    <row r="5" spans="1:6" ht="13.5" thickBot="1" x14ac:dyDescent="0.25">
      <c r="A5" s="63" t="s">
        <v>14</v>
      </c>
      <c r="B5" s="64"/>
      <c r="C5" s="64"/>
      <c r="D5" s="65"/>
    </row>
    <row r="6" spans="1:6" ht="13.5" thickBot="1" x14ac:dyDescent="0.25"/>
    <row r="7" spans="1:6" ht="13.5" thickBot="1" x14ac:dyDescent="0.25">
      <c r="A7" s="66" t="s">
        <v>24</v>
      </c>
      <c r="B7" s="67" t="s">
        <v>25</v>
      </c>
      <c r="C7" s="68" t="s">
        <v>26</v>
      </c>
      <c r="D7" s="69" t="s">
        <v>2</v>
      </c>
    </row>
    <row r="8" spans="1:6" ht="19.899999999999999" customHeight="1" x14ac:dyDescent="0.2">
      <c r="A8" s="70" t="s">
        <v>27</v>
      </c>
      <c r="B8" s="30">
        <v>0</v>
      </c>
      <c r="C8" s="71">
        <v>220</v>
      </c>
      <c r="D8" s="72">
        <f>B8*C8</f>
        <v>0</v>
      </c>
      <c r="E8" s="73"/>
    </row>
    <row r="9" spans="1:6" ht="19.899999999999999" customHeight="1" x14ac:dyDescent="0.2">
      <c r="A9" s="74" t="s">
        <v>28</v>
      </c>
      <c r="B9" s="19">
        <v>0</v>
      </c>
      <c r="C9" s="75">
        <v>65</v>
      </c>
      <c r="D9" s="76">
        <f t="shared" ref="D9:D11" si="0">B9*C9</f>
        <v>0</v>
      </c>
      <c r="E9" s="73"/>
    </row>
    <row r="10" spans="1:6" ht="19.899999999999999" customHeight="1" x14ac:dyDescent="0.2">
      <c r="A10" s="74" t="s">
        <v>29</v>
      </c>
      <c r="B10" s="19">
        <v>0</v>
      </c>
      <c r="C10" s="75">
        <v>25</v>
      </c>
      <c r="D10" s="76">
        <f t="shared" si="0"/>
        <v>0</v>
      </c>
      <c r="E10" s="73"/>
    </row>
    <row r="11" spans="1:6" ht="19.899999999999999" customHeight="1" thickBot="1" x14ac:dyDescent="0.25">
      <c r="A11" s="77" t="s">
        <v>30</v>
      </c>
      <c r="B11" s="31">
        <v>0</v>
      </c>
      <c r="C11" s="78">
        <v>10</v>
      </c>
      <c r="D11" s="79">
        <f t="shared" si="0"/>
        <v>0</v>
      </c>
      <c r="E11" s="73"/>
    </row>
    <row r="12" spans="1:6" ht="13.5" thickBot="1" x14ac:dyDescent="0.25">
      <c r="A12" s="80"/>
      <c r="B12" s="102"/>
    </row>
    <row r="13" spans="1:6" ht="13.5" thickBot="1" x14ac:dyDescent="0.25">
      <c r="A13" s="81" t="s">
        <v>31</v>
      </c>
      <c r="B13" s="103" t="s">
        <v>32</v>
      </c>
      <c r="C13" s="82" t="s">
        <v>33</v>
      </c>
      <c r="D13" s="83" t="s">
        <v>2</v>
      </c>
    </row>
    <row r="14" spans="1:6" ht="61.9" customHeight="1" x14ac:dyDescent="0.2">
      <c r="A14" s="84" t="s">
        <v>34</v>
      </c>
      <c r="B14" s="20">
        <v>0</v>
      </c>
      <c r="C14" s="85">
        <v>10</v>
      </c>
      <c r="D14" s="86">
        <f>(B8*B14)*C14</f>
        <v>0</v>
      </c>
      <c r="F14" s="101"/>
    </row>
    <row r="15" spans="1:6" ht="42.6" customHeight="1" thickBot="1" x14ac:dyDescent="0.25">
      <c r="A15" s="77" t="s">
        <v>35</v>
      </c>
      <c r="B15" s="21">
        <v>0</v>
      </c>
      <c r="C15" s="78">
        <v>5</v>
      </c>
      <c r="D15" s="86">
        <f>(B9*B15)*C15</f>
        <v>0</v>
      </c>
    </row>
    <row r="16" spans="1:6" ht="13.5" thickBot="1" x14ac:dyDescent="0.25">
      <c r="A16" s="80"/>
      <c r="B16" s="102"/>
    </row>
    <row r="17" spans="1:6" x14ac:dyDescent="0.2">
      <c r="A17" s="87" t="s">
        <v>36</v>
      </c>
      <c r="B17" s="104" t="s">
        <v>32</v>
      </c>
      <c r="C17" s="88" t="s">
        <v>37</v>
      </c>
      <c r="D17" s="89" t="s">
        <v>5</v>
      </c>
    </row>
    <row r="18" spans="1:6" ht="40.9" customHeight="1" x14ac:dyDescent="0.2">
      <c r="A18" s="74" t="s">
        <v>38</v>
      </c>
      <c r="B18" s="29">
        <v>0</v>
      </c>
      <c r="C18" s="90">
        <v>10000</v>
      </c>
      <c r="D18" s="91">
        <f>C18*B18</f>
        <v>0</v>
      </c>
    </row>
    <row r="19" spans="1:6" ht="43.15" customHeight="1" x14ac:dyDescent="0.2">
      <c r="A19" s="74" t="s">
        <v>39</v>
      </c>
      <c r="B19" s="29">
        <v>0</v>
      </c>
      <c r="C19" s="90">
        <v>10000</v>
      </c>
      <c r="D19" s="91">
        <f t="shared" ref="D19:D20" si="1">C19*B19</f>
        <v>0</v>
      </c>
    </row>
    <row r="20" spans="1:6" ht="43.15" customHeight="1" thickBot="1" x14ac:dyDescent="0.25">
      <c r="A20" s="77" t="s">
        <v>40</v>
      </c>
      <c r="B20" s="21">
        <v>0</v>
      </c>
      <c r="C20" s="92">
        <v>40000</v>
      </c>
      <c r="D20" s="93">
        <f t="shared" si="1"/>
        <v>0</v>
      </c>
      <c r="F20" s="94"/>
    </row>
    <row r="21" spans="1:6" ht="13.5" thickBot="1" x14ac:dyDescent="0.25">
      <c r="B21" s="101"/>
    </row>
    <row r="22" spans="1:6" ht="13.5" thickBot="1" x14ac:dyDescent="0.25">
      <c r="A22" s="95" t="s">
        <v>41</v>
      </c>
      <c r="B22" s="105" t="s">
        <v>42</v>
      </c>
      <c r="C22" s="82" t="s">
        <v>43</v>
      </c>
      <c r="D22" s="83" t="s">
        <v>5</v>
      </c>
    </row>
    <row r="23" spans="1:6" ht="13.5" thickBot="1" x14ac:dyDescent="0.25">
      <c r="A23" s="96" t="s">
        <v>46</v>
      </c>
      <c r="B23" s="106">
        <v>0</v>
      </c>
      <c r="C23" s="97">
        <v>80</v>
      </c>
      <c r="D23" s="98">
        <f>B23*C23</f>
        <v>0</v>
      </c>
    </row>
    <row r="25" spans="1:6" ht="13.5" thickBot="1" x14ac:dyDescent="0.25"/>
    <row r="26" spans="1:6" ht="16.5" thickBot="1" x14ac:dyDescent="0.3">
      <c r="A26" s="99" t="s">
        <v>44</v>
      </c>
      <c r="B26" s="100">
        <f>SUM(D8:D11,D14:D15,D18:D20,D23)</f>
        <v>0</v>
      </c>
    </row>
  </sheetData>
  <sheetProtection algorithmName="SHA-512" hashValue="jTYbP2qhTZRlLdMenasxryIt9AqFhWqiOb3p9lm7C+cDq8OEqAhaeosMevXnoZf1uqewE43Jo2wmeQI+Fuf1KQ==" saltValue="Ba2whswj+iCJHADsg1N2hA==" spinCount="100000" sheet="1" objects="1" scenarios="1"/>
  <mergeCells count="3">
    <mergeCell ref="A3:D3"/>
    <mergeCell ref="A4:D4"/>
    <mergeCell ref="A5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3C230A65FF34F80AAF3E5AB017AF8" ma:contentTypeVersion="3" ma:contentTypeDescription="Een nieuw document maken." ma:contentTypeScope="" ma:versionID="5ea5dac495dae53077978b25e632758d">
  <xsd:schema xmlns:xsd="http://www.w3.org/2001/XMLSchema" xmlns:xs="http://www.w3.org/2001/XMLSchema" xmlns:p="http://schemas.microsoft.com/office/2006/metadata/properties" xmlns:ns2="70bb8cf6-fbc8-41cf-a1ee-a83b69b977d4" targetNamespace="http://schemas.microsoft.com/office/2006/metadata/properties" ma:root="true" ma:fieldsID="c7d573e6a4eb628b031e7942e7940517" ns2:_="">
    <xsd:import namespace="70bb8cf6-fbc8-41cf-a1ee-a83b69b977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b8cf6-fbc8-41cf-a1ee-a83b69b97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304DA-4D44-44AB-A3A9-6B9C4AAE5310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0bb8cf6-fbc8-41cf-a1ee-a83b69b977d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6CD526B-34D5-48C4-A854-3C76004D0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b8cf6-fbc8-41cf-a1ee-a83b69b97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</vt:lpstr>
      <vt:lpstr>Preventief onderhoud</vt:lpstr>
      <vt:lpstr>Correctief onderhoud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Marloes Timmermans</cp:lastModifiedBy>
  <cp:revision/>
  <dcterms:created xsi:type="dcterms:W3CDTF">2021-07-07T13:50:11Z</dcterms:created>
  <dcterms:modified xsi:type="dcterms:W3CDTF">2026-04-15T14:40:27Z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0x0101000313C230A65FF34F80AAF3E5AB017AF8</vt:lpwstr>
  </property>
  <property fmtid="{D5CDD505-2E9C-101B-9397-08002B2CF9AE}" pid="3" name="MediaServiceImageTags">
    <vt:lpwstr/>
  </property>
</Properties>
</file>