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icbv.sharepoint.com/sites/BiC-aanbestedingen/Gedeelde documenten/Lopende aanbestedingen/Gemeente Smallingerland/EA Meubilair 2026/Aanbestedingsdocument en bijlagen/Concept/"/>
    </mc:Choice>
  </mc:AlternateContent>
  <xr:revisionPtr revIDLastSave="1130" documentId="13_ncr:1_{9F19A7BE-038D-A84C-BE8B-F68D0DD0ECFF}" xr6:coauthVersionLast="47" xr6:coauthVersionMax="47" xr10:uidLastSave="{6562C4CE-603A-7E4F-9D6F-675DDB3D78C6}"/>
  <bookViews>
    <workbookView minimized="1" xWindow="0" yWindow="600" windowWidth="34200" windowHeight="19200" xr2:uid="{26A0E56A-9CA4-EB40-BF12-5B4691CBE874}"/>
  </bookViews>
  <sheets>
    <sheet name="Waardes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1" i="3" l="1"/>
  <c r="D63" i="3"/>
  <c r="E39" i="3"/>
  <c r="E38" i="3"/>
  <c r="B95" i="3"/>
  <c r="B94" i="3"/>
  <c r="D7" i="3"/>
  <c r="E89" i="3"/>
  <c r="E85" i="3"/>
  <c r="E81" i="3"/>
  <c r="E77" i="3"/>
  <c r="E73" i="3"/>
  <c r="E69" i="3"/>
  <c r="E61" i="3"/>
  <c r="E57" i="3"/>
  <c r="E53" i="3"/>
  <c r="E49" i="3"/>
  <c r="E45" i="3"/>
  <c r="J38" i="3"/>
  <c r="I38" i="3"/>
  <c r="H38" i="3"/>
  <c r="G38" i="3"/>
  <c r="F38" i="3"/>
  <c r="J36" i="3" l="1"/>
  <c r="J32" i="3"/>
  <c r="J28" i="3"/>
  <c r="J24" i="3"/>
  <c r="J20" i="3"/>
  <c r="J16" i="3"/>
  <c r="I36" i="3"/>
  <c r="I32" i="3"/>
  <c r="I28" i="3"/>
  <c r="I24" i="3"/>
  <c r="I20" i="3"/>
  <c r="I16" i="3"/>
  <c r="H36" i="3"/>
  <c r="H32" i="3"/>
  <c r="H28" i="3"/>
  <c r="H24" i="3"/>
  <c r="H20" i="3"/>
  <c r="H16" i="3"/>
  <c r="G36" i="3"/>
  <c r="G32" i="3"/>
  <c r="G28" i="3"/>
  <c r="G24" i="3"/>
  <c r="G20" i="3"/>
  <c r="G16" i="3"/>
  <c r="F36" i="3"/>
  <c r="F32" i="3"/>
  <c r="F28" i="3"/>
  <c r="F24" i="3"/>
  <c r="F20" i="3"/>
  <c r="F16" i="3"/>
  <c r="E36" i="3" l="1"/>
  <c r="E32" i="3"/>
  <c r="E28" i="3"/>
  <c r="E24" i="3"/>
  <c r="E20" i="3"/>
  <c r="E16" i="3"/>
  <c r="D8" i="3"/>
  <c r="D6" i="3"/>
  <c r="B9" i="3"/>
  <c r="C9" i="3"/>
  <c r="B7" i="3"/>
  <c r="C7" i="3"/>
  <c r="B96" i="3" l="1"/>
  <c r="D9" i="3"/>
  <c r="B5" i="3"/>
  <c r="C5" i="3"/>
  <c r="D5" i="3" l="1"/>
</calcChain>
</file>

<file path=xl/sharedStrings.xml><?xml version="1.0" encoding="utf-8"?>
<sst xmlns="http://schemas.openxmlformats.org/spreadsheetml/2006/main" count="183" uniqueCount="56">
  <si>
    <t>Beantwoording open vragen</t>
  </si>
  <si>
    <t>SCORE</t>
  </si>
  <si>
    <t>Totaal:</t>
  </si>
  <si>
    <t>Percentage</t>
  </si>
  <si>
    <t>5 uitmuntend</t>
  </si>
  <si>
    <t>4 goed</t>
  </si>
  <si>
    <t>3 voldoende</t>
  </si>
  <si>
    <t>2 matig</t>
  </si>
  <si>
    <t>1 onvoldoende</t>
  </si>
  <si>
    <t>Knock out</t>
  </si>
  <si>
    <t xml:space="preserve">1. Stabiliteit </t>
  </si>
  <si>
    <t xml:space="preserve"> </t>
  </si>
  <si>
    <t>2. Constructie tussen frame en zitting</t>
  </si>
  <si>
    <t>4. Gemak schoonmaken</t>
  </si>
  <si>
    <t>Maximaal te behalen waarde:</t>
  </si>
  <si>
    <t>6. Zit-comfort</t>
  </si>
  <si>
    <t>max</t>
  </si>
  <si>
    <t>2 maal negatief</t>
  </si>
  <si>
    <t>Maximaal te behalen waarde open vragen</t>
  </si>
  <si>
    <t>Maximaal te behalen waarde productdemonstratie</t>
  </si>
  <si>
    <t>Maximaal te behalen waarde kwaliteit</t>
  </si>
  <si>
    <t>Onacceptabel</t>
  </si>
  <si>
    <t>KO</t>
  </si>
  <si>
    <r>
      <t xml:space="preserve">Bijlage 5 waardetabel alle gunningcriteria kwaliteit
</t>
    </r>
    <r>
      <rPr>
        <sz val="18"/>
        <color theme="0"/>
        <rFont val="Verdana"/>
        <family val="2"/>
      </rPr>
      <t>Referentienummer GSM26MEU</t>
    </r>
  </si>
  <si>
    <t>Open vraag 7.1.1 Circulair meubilair</t>
  </si>
  <si>
    <t xml:space="preserve">
Open vraag 7.1.2 Implementatie, projectmanagement en bestelproces </t>
  </si>
  <si>
    <t>Uitmuntend</t>
  </si>
  <si>
    <t xml:space="preserve">Voldoende </t>
  </si>
  <si>
    <t xml:space="preserve">Matig </t>
  </si>
  <si>
    <t>3. Uitstraling/vormgeving passend bij het bij het ontwerp en gevraagde kleuren uit bijlage 10</t>
  </si>
  <si>
    <t>5. Mate veiligheid (scherpe randen, hoeken, stevigheid)</t>
  </si>
  <si>
    <t>6. Stoel pantry (kuipstoel) – Code Z.15 prijzenblad</t>
  </si>
  <si>
    <t>Maximaal te behalen waarde stoelen:</t>
  </si>
  <si>
    <r>
      <t xml:space="preserve">Productdemonstratie
</t>
    </r>
    <r>
      <rPr>
        <b/>
        <i/>
        <sz val="12"/>
        <color theme="0"/>
        <rFont val="Verdana"/>
        <family val="2"/>
      </rPr>
      <t>STOELEN</t>
    </r>
  </si>
  <si>
    <t xml:space="preserve">Raming </t>
  </si>
  <si>
    <t xml:space="preserve">Indien een Inschrijver tweemaal matig scoort volgt uitsluiting. </t>
  </si>
  <si>
    <t xml:space="preserve">Indien een Inschrijver tijdens de productdemonstratie voor dit item drie keer of vaker als 'matig' wordt beoordeeld, 
wordt de inschrijving uitgesloten van verdere deelname (knock-outcriterium). </t>
  </si>
  <si>
    <t>Totaal te behalen waardes per stoel:</t>
  </si>
  <si>
    <t>2. Constructie tussen poten en tafelblad</t>
  </si>
  <si>
    <t>3. Gemak schoonmaken</t>
  </si>
  <si>
    <t>4. Mate veiligheid (scherpe randen, hoeken, stevigheid)</t>
  </si>
  <si>
    <t xml:space="preserve">5. Opening en sluiting deur </t>
  </si>
  <si>
    <t>6. Geluid bij opening en sluiting deur</t>
  </si>
  <si>
    <t>2. Uitstraling/vormgeving passend bij het bij het ontwerp en gevraagde kleuren uit bijlage 10</t>
  </si>
  <si>
    <t>Indien een Inschrijver bij de beoordeling van de productdemonstratie één keer of vaker de beoordeling ‘onacceptabel’ ontvangt, wordt deze Inschrijver uitgesloten van verdere deelname.</t>
  </si>
  <si>
    <r>
      <t xml:space="preserve">Indien een Inschrijver tijdens de productdemonstratie </t>
    </r>
    <r>
      <rPr>
        <b/>
        <sz val="10"/>
        <color rgb="FFFF0000"/>
        <rFont val="Raleway"/>
      </rPr>
      <t>per item</t>
    </r>
    <r>
      <rPr>
        <sz val="10"/>
        <color rgb="FFFF0000"/>
        <rFont val="Raleway"/>
      </rPr>
      <t xml:space="preserve"> drie keer of vaker als 'matig' wordt beoordeeld, wordt de inschrijving uitgesloten van verdere deelname (knock-outcriterium). Indien een Inschrijver tijdens de productdemonstratie voor item 1 t/m 6 gezamenlijk 9 keer of vaker als 'matig' wordt beoordeeld, wordt de inschrijving eveneens uitgesloten van verdere deelname.</t>
    </r>
  </si>
  <si>
    <t xml:space="preserve">NB: hier is dus geen sprake van een verhouding tussen prijs en kwaliteit in een procentuele vorm, maar van een beoordeling op de totale waardecreatie (gunnen op waarde). </t>
  </si>
  <si>
    <t>1.Vergaderstoel – Code Z.01 prijzenblad</t>
  </si>
  <si>
    <r>
      <t>2.</t>
    </r>
    <r>
      <rPr>
        <b/>
        <sz val="7"/>
        <color theme="0"/>
        <rFont val="Times New Roman"/>
        <family val="1"/>
      </rPr>
      <t xml:space="preserve">    </t>
    </r>
    <r>
      <rPr>
        <b/>
        <sz val="10"/>
        <color theme="0"/>
        <rFont val="Verdana"/>
        <family val="2"/>
      </rPr>
      <t>Stoel pantry met armleuning – Code Z.02a prijzenblad</t>
    </r>
  </si>
  <si>
    <t xml:space="preserve">3.	Vergaderstoel B&amp;W – Code Z.03 prijzenblad </t>
  </si>
  <si>
    <t>4. Vergaderstoel raadzaal – Code Z.05 prijzenblad</t>
  </si>
  <si>
    <r>
      <rPr>
        <b/>
        <sz val="9"/>
        <color theme="0"/>
        <rFont val="Verdana"/>
        <family val="2"/>
      </rPr>
      <t xml:space="preserve">5. </t>
    </r>
    <r>
      <rPr>
        <b/>
        <sz val="10"/>
        <color theme="0"/>
        <rFont val="Verdana"/>
        <family val="2"/>
      </rPr>
      <t>Barkruk pantry hoog – Code Z.09 prijzenblad</t>
    </r>
  </si>
  <si>
    <t>8. Schuifdeurkast laag met plantenbak (excl. binnenbak) - Code E.04</t>
  </si>
  <si>
    <r>
      <t xml:space="preserve">Productdemonstratie
</t>
    </r>
    <r>
      <rPr>
        <b/>
        <i/>
        <sz val="12"/>
        <color theme="0"/>
        <rFont val="Verdana"/>
        <family val="2"/>
      </rPr>
      <t>TAFEL</t>
    </r>
  </si>
  <si>
    <t>Productdemonstratie
KAST</t>
  </si>
  <si>
    <t>7. Vergadertafel rechthoek 6P – Code T.15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</si>
</sst>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3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Raleway"/>
    </font>
    <font>
      <sz val="12"/>
      <color rgb="FFFF0000"/>
      <name val="Raleway"/>
    </font>
    <font>
      <b/>
      <sz val="10"/>
      <color theme="1"/>
      <name val="Raleway"/>
    </font>
    <font>
      <sz val="10"/>
      <color theme="1"/>
      <name val="Raleway"/>
    </font>
    <font>
      <b/>
      <sz val="8"/>
      <color rgb="FF000000"/>
      <name val="Raleway"/>
    </font>
    <font>
      <b/>
      <sz val="10"/>
      <color rgb="FF000000"/>
      <name val="Raleway"/>
    </font>
    <font>
      <sz val="10"/>
      <color rgb="FF000000"/>
      <name val="Raleway"/>
    </font>
    <font>
      <b/>
      <sz val="10"/>
      <color rgb="FFFF0000"/>
      <name val="Raleway"/>
    </font>
    <font>
      <b/>
      <sz val="26"/>
      <color theme="1"/>
      <name val="Raleway"/>
    </font>
    <font>
      <b/>
      <sz val="10"/>
      <color theme="1"/>
      <name val="Verdana"/>
      <family val="2"/>
    </font>
    <font>
      <sz val="10"/>
      <color rgb="FFFF0000"/>
      <name val="Raleway"/>
    </font>
    <font>
      <b/>
      <sz val="8"/>
      <color theme="1"/>
      <name val="Verdana"/>
      <family val="2"/>
    </font>
    <font>
      <sz val="10"/>
      <color theme="1"/>
      <name val="Verdana"/>
      <family val="2"/>
    </font>
    <font>
      <sz val="9"/>
      <color theme="1"/>
      <name val="Verdana"/>
      <family val="2"/>
    </font>
    <font>
      <sz val="8"/>
      <color theme="1"/>
      <name val="Verdana"/>
      <family val="2"/>
    </font>
    <font>
      <b/>
      <sz val="9"/>
      <color rgb="FFFF0000"/>
      <name val="Verdana"/>
      <family val="2"/>
    </font>
    <font>
      <sz val="9"/>
      <color rgb="FFFF0000"/>
      <name val="Verdana"/>
      <family val="2"/>
    </font>
    <font>
      <b/>
      <sz val="12"/>
      <color theme="1"/>
      <name val="Raleway"/>
    </font>
    <font>
      <sz val="22"/>
      <color theme="0"/>
      <name val="Verdana"/>
      <family val="2"/>
    </font>
    <font>
      <sz val="18"/>
      <color theme="0"/>
      <name val="Verdana"/>
      <family val="2"/>
    </font>
    <font>
      <b/>
      <sz val="16"/>
      <color theme="0"/>
      <name val="Raleway"/>
    </font>
    <font>
      <b/>
      <sz val="10"/>
      <color theme="0"/>
      <name val="Verdana"/>
      <family val="2"/>
    </font>
    <font>
      <sz val="9"/>
      <color rgb="FF000000"/>
      <name val="Verdana"/>
      <family val="2"/>
    </font>
    <font>
      <b/>
      <sz val="8"/>
      <color rgb="FF000000"/>
      <name val="Verdana"/>
      <family val="2"/>
    </font>
    <font>
      <b/>
      <sz val="7"/>
      <color theme="0"/>
      <name val="Times New Roman"/>
      <family val="1"/>
    </font>
    <font>
      <b/>
      <sz val="9"/>
      <color theme="0"/>
      <name val="Verdana"/>
      <family val="2"/>
    </font>
    <font>
      <b/>
      <sz val="11"/>
      <color theme="0"/>
      <name val="Verdana"/>
      <family val="2"/>
    </font>
    <font>
      <b/>
      <sz val="12"/>
      <color theme="0"/>
      <name val="Verdana"/>
      <family val="2"/>
    </font>
    <font>
      <b/>
      <i/>
      <sz val="12"/>
      <color theme="0"/>
      <name val="Verdana"/>
      <family val="2"/>
    </font>
    <font>
      <b/>
      <sz val="8"/>
      <color theme="0"/>
      <name val="Raleway"/>
    </font>
    <font>
      <sz val="13"/>
      <color theme="1"/>
      <name val="Helvetica Neue"/>
      <family val="2"/>
    </font>
  </fonts>
  <fills count="1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46E3A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3" fillId="0" borderId="0" xfId="0" applyFont="1"/>
    <xf numFmtId="0" fontId="6" fillId="0" borderId="0" xfId="0" applyFont="1"/>
    <xf numFmtId="0" fontId="7" fillId="3" borderId="3" xfId="0" applyFont="1" applyFill="1" applyBorder="1" applyAlignment="1">
      <alignment horizontal="justify" vertical="center" wrapText="1"/>
    </xf>
    <xf numFmtId="0" fontId="7" fillId="5" borderId="1" xfId="0" applyFont="1" applyFill="1" applyBorder="1" applyAlignment="1">
      <alignment horizontal="justify" vertical="center" wrapText="1"/>
    </xf>
    <xf numFmtId="9" fontId="6" fillId="0" borderId="1" xfId="1" applyFont="1" applyBorder="1"/>
    <xf numFmtId="0" fontId="7" fillId="3" borderId="1" xfId="0" applyFont="1" applyFill="1" applyBorder="1" applyAlignment="1">
      <alignment horizontal="justify" vertical="center" wrapText="1"/>
    </xf>
    <xf numFmtId="164" fontId="9" fillId="2" borderId="2" xfId="0" applyNumberFormat="1" applyFont="1" applyFill="1" applyBorder="1" applyAlignment="1">
      <alignment horizontal="justify" vertical="center" wrapText="1"/>
    </xf>
    <xf numFmtId="164" fontId="5" fillId="7" borderId="1" xfId="0" applyNumberFormat="1" applyFont="1" applyFill="1" applyBorder="1" applyAlignment="1">
      <alignment horizontal="center" vertical="center"/>
    </xf>
    <xf numFmtId="164" fontId="10" fillId="2" borderId="2" xfId="0" applyNumberFormat="1" applyFont="1" applyFill="1" applyBorder="1" applyAlignment="1">
      <alignment horizontal="justify" vertical="center" wrapText="1"/>
    </xf>
    <xf numFmtId="0" fontId="4" fillId="0" borderId="0" xfId="0" applyFont="1"/>
    <xf numFmtId="164" fontId="10" fillId="0" borderId="0" xfId="0" applyNumberFormat="1" applyFont="1" applyAlignment="1">
      <alignment horizontal="right"/>
    </xf>
    <xf numFmtId="164" fontId="3" fillId="0" borderId="0" xfId="0" applyNumberFormat="1" applyFont="1"/>
    <xf numFmtId="0" fontId="15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164" fontId="16" fillId="5" borderId="1" xfId="1" applyNumberFormat="1" applyFont="1" applyFill="1" applyBorder="1" applyAlignment="1">
      <alignment horizontal="right" vertical="center" wrapText="1"/>
    </xf>
    <xf numFmtId="9" fontId="16" fillId="0" borderId="0" xfId="1" applyFont="1" applyFill="1" applyBorder="1" applyAlignment="1">
      <alignment horizontal="left" vertical="center" wrapText="1"/>
    </xf>
    <xf numFmtId="164" fontId="16" fillId="0" borderId="0" xfId="1" applyNumberFormat="1" applyFont="1" applyFill="1" applyBorder="1" applyAlignment="1">
      <alignment horizontal="right" vertical="center" wrapText="1"/>
    </xf>
    <xf numFmtId="164" fontId="18" fillId="5" borderId="1" xfId="1" applyNumberFormat="1" applyFont="1" applyFill="1" applyBorder="1" applyAlignment="1">
      <alignment horizontal="right" vertical="center" wrapText="1"/>
    </xf>
    <xf numFmtId="164" fontId="19" fillId="0" borderId="0" xfId="1" applyNumberFormat="1" applyFont="1" applyFill="1" applyBorder="1" applyAlignment="1">
      <alignment horizontal="right" vertical="center" wrapText="1"/>
    </xf>
    <xf numFmtId="164" fontId="18" fillId="0" borderId="0" xfId="1" applyNumberFormat="1" applyFont="1" applyFill="1" applyBorder="1" applyAlignment="1">
      <alignment horizontal="right" vertical="center" wrapText="1"/>
    </xf>
    <xf numFmtId="164" fontId="16" fillId="9" borderId="1" xfId="1" applyNumberFormat="1" applyFont="1" applyFill="1" applyBorder="1" applyAlignment="1">
      <alignment horizontal="right" vertical="center" wrapText="1"/>
    </xf>
    <xf numFmtId="164" fontId="18" fillId="9" borderId="1" xfId="1" applyNumberFormat="1" applyFont="1" applyFill="1" applyBorder="1" applyAlignment="1">
      <alignment horizontal="right" vertical="center" wrapText="1"/>
    </xf>
    <xf numFmtId="0" fontId="5" fillId="0" borderId="0" xfId="0" applyFont="1"/>
    <xf numFmtId="164" fontId="13" fillId="0" borderId="0" xfId="0" applyNumberFormat="1" applyFont="1" applyAlignment="1">
      <alignment horizontal="right"/>
    </xf>
    <xf numFmtId="0" fontId="20" fillId="0" borderId="0" xfId="0" applyFont="1"/>
    <xf numFmtId="164" fontId="20" fillId="0" borderId="0" xfId="0" applyNumberFormat="1" applyFont="1"/>
    <xf numFmtId="164" fontId="10" fillId="6" borderId="1" xfId="0" applyNumberFormat="1" applyFont="1" applyFill="1" applyBorder="1" applyAlignment="1">
      <alignment horizontal="center" vertical="center"/>
    </xf>
    <xf numFmtId="164" fontId="5" fillId="6" borderId="1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/>
    </xf>
    <xf numFmtId="0" fontId="24" fillId="10" borderId="8" xfId="0" applyFont="1" applyFill="1" applyBorder="1" applyAlignment="1">
      <alignment vertical="center" wrapText="1"/>
    </xf>
    <xf numFmtId="164" fontId="12" fillId="7" borderId="1" xfId="0" applyNumberFormat="1" applyFont="1" applyFill="1" applyBorder="1" applyAlignment="1">
      <alignment vertical="center" wrapText="1"/>
    </xf>
    <xf numFmtId="0" fontId="32" fillId="1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23" fillId="8" borderId="4" xfId="0" applyFont="1" applyFill="1" applyBorder="1" applyAlignment="1">
      <alignment vertical="center"/>
    </xf>
    <xf numFmtId="0" fontId="23" fillId="8" borderId="5" xfId="0" applyFont="1" applyFill="1" applyBorder="1" applyAlignment="1">
      <alignment vertical="center"/>
    </xf>
    <xf numFmtId="0" fontId="13" fillId="0" borderId="0" xfId="0" applyFont="1"/>
    <xf numFmtId="0" fontId="13" fillId="0" borderId="0" xfId="0" applyFont="1" applyAlignment="1">
      <alignment vertical="center" wrapText="1"/>
    </xf>
    <xf numFmtId="0" fontId="6" fillId="0" borderId="13" xfId="0" applyFont="1" applyBorder="1"/>
    <xf numFmtId="164" fontId="6" fillId="0" borderId="0" xfId="0" applyNumberFormat="1" applyFont="1"/>
    <xf numFmtId="9" fontId="16" fillId="0" borderId="0" xfId="1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right" vertical="center" wrapText="1"/>
    </xf>
    <xf numFmtId="9" fontId="16" fillId="5" borderId="6" xfId="1" applyFont="1" applyFill="1" applyBorder="1" applyAlignment="1">
      <alignment horizontal="left" vertical="center" wrapText="1"/>
    </xf>
    <xf numFmtId="9" fontId="16" fillId="5" borderId="7" xfId="1" applyFont="1" applyFill="1" applyBorder="1" applyAlignment="1">
      <alignment horizontal="left" vertical="center" wrapText="1"/>
    </xf>
    <xf numFmtId="9" fontId="16" fillId="5" borderId="8" xfId="1" applyFont="1" applyFill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9" fontId="25" fillId="12" borderId="6" xfId="0" applyNumberFormat="1" applyFont="1" applyFill="1" applyBorder="1" applyAlignment="1">
      <alignment horizontal="left" vertical="center" wrapText="1"/>
    </xf>
    <xf numFmtId="9" fontId="25" fillId="12" borderId="7" xfId="0" applyNumberFormat="1" applyFont="1" applyFill="1" applyBorder="1" applyAlignment="1">
      <alignment horizontal="left" vertical="center" wrapText="1"/>
    </xf>
    <xf numFmtId="9" fontId="25" fillId="12" borderId="8" xfId="0" applyNumberFormat="1" applyFont="1" applyFill="1" applyBorder="1" applyAlignment="1">
      <alignment horizontal="left" vertical="center" wrapText="1"/>
    </xf>
    <xf numFmtId="9" fontId="16" fillId="11" borderId="6" xfId="1" applyFont="1" applyFill="1" applyBorder="1" applyAlignment="1">
      <alignment horizontal="left" vertical="center" wrapText="1"/>
    </xf>
    <xf numFmtId="9" fontId="16" fillId="11" borderId="7" xfId="1" applyFont="1" applyFill="1" applyBorder="1" applyAlignment="1">
      <alignment horizontal="left" vertical="center" wrapText="1"/>
    </xf>
    <xf numFmtId="9" fontId="16" fillId="11" borderId="8" xfId="1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64" fontId="15" fillId="0" borderId="0" xfId="0" applyNumberFormat="1" applyFont="1" applyAlignment="1">
      <alignment horizontal="center" vertical="center" wrapText="1"/>
    </xf>
    <xf numFmtId="0" fontId="21" fillId="8" borderId="0" xfId="0" applyFont="1" applyFill="1" applyAlignment="1">
      <alignment horizontal="center" vertical="center" wrapText="1"/>
    </xf>
    <xf numFmtId="0" fontId="21" fillId="8" borderId="0" xfId="0" applyFont="1" applyFill="1" applyAlignment="1">
      <alignment horizontal="center" vertical="center"/>
    </xf>
    <xf numFmtId="0" fontId="30" fillId="10" borderId="6" xfId="0" applyFont="1" applyFill="1" applyBorder="1" applyAlignment="1">
      <alignment horizontal="center" vertical="center" wrapText="1"/>
    </xf>
    <xf numFmtId="0" fontId="30" fillId="10" borderId="7" xfId="0" applyFont="1" applyFill="1" applyBorder="1" applyAlignment="1">
      <alignment horizontal="center" vertical="center"/>
    </xf>
    <xf numFmtId="0" fontId="30" fillId="10" borderId="8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4" fillId="5" borderId="9" xfId="0" applyFont="1" applyFill="1" applyBorder="1" applyAlignment="1">
      <alignment horizontal="left" vertical="center" wrapText="1"/>
    </xf>
    <xf numFmtId="0" fontId="14" fillId="5" borderId="10" xfId="0" applyFont="1" applyFill="1" applyBorder="1" applyAlignment="1">
      <alignment horizontal="left" vertical="center" wrapText="1"/>
    </xf>
    <xf numFmtId="0" fontId="14" fillId="5" borderId="3" xfId="0" applyFont="1" applyFill="1" applyBorder="1" applyAlignment="1">
      <alignment horizontal="left" vertical="center" wrapText="1"/>
    </xf>
    <xf numFmtId="0" fontId="29" fillId="10" borderId="6" xfId="0" applyFont="1" applyFill="1" applyBorder="1" applyAlignment="1">
      <alignment horizontal="left" wrapText="1"/>
    </xf>
    <xf numFmtId="0" fontId="29" fillId="10" borderId="7" xfId="0" applyFont="1" applyFill="1" applyBorder="1" applyAlignment="1">
      <alignment horizontal="left" wrapText="1"/>
    </xf>
    <xf numFmtId="0" fontId="29" fillId="10" borderId="8" xfId="0" applyFont="1" applyFill="1" applyBorder="1" applyAlignment="1">
      <alignment horizontal="left" wrapText="1"/>
    </xf>
    <xf numFmtId="0" fontId="14" fillId="9" borderId="9" xfId="0" applyFont="1" applyFill="1" applyBorder="1" applyAlignment="1">
      <alignment horizontal="left" vertical="center" wrapText="1"/>
    </xf>
    <xf numFmtId="0" fontId="14" fillId="9" borderId="10" xfId="0" applyFont="1" applyFill="1" applyBorder="1" applyAlignment="1">
      <alignment horizontal="left" vertical="center" wrapText="1"/>
    </xf>
    <xf numFmtId="0" fontId="14" fillId="9" borderId="3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2" fillId="4" borderId="1" xfId="0" applyFont="1" applyFill="1" applyBorder="1" applyAlignment="1">
      <alignment horizontal="left" vertical="center"/>
    </xf>
    <xf numFmtId="164" fontId="12" fillId="7" borderId="1" xfId="0" applyNumberFormat="1" applyFont="1" applyFill="1" applyBorder="1" applyAlignment="1">
      <alignment horizontal="center" vertical="center" wrapText="1"/>
    </xf>
    <xf numFmtId="9" fontId="25" fillId="13" borderId="6" xfId="0" applyNumberFormat="1" applyFont="1" applyFill="1" applyBorder="1" applyAlignment="1">
      <alignment horizontal="left" vertical="center" wrapText="1"/>
    </xf>
    <xf numFmtId="9" fontId="25" fillId="13" borderId="7" xfId="0" applyNumberFormat="1" applyFont="1" applyFill="1" applyBorder="1" applyAlignment="1">
      <alignment horizontal="left" vertical="center" wrapText="1"/>
    </xf>
    <xf numFmtId="9" fontId="25" fillId="13" borderId="8" xfId="0" applyNumberFormat="1" applyFont="1" applyFill="1" applyBorder="1" applyAlignment="1">
      <alignment horizontal="left" vertical="center" wrapText="1"/>
    </xf>
    <xf numFmtId="0" fontId="26" fillId="13" borderId="9" xfId="0" applyFont="1" applyFill="1" applyBorder="1" applyAlignment="1">
      <alignment horizontal="left" vertical="center" wrapText="1"/>
    </xf>
    <xf numFmtId="0" fontId="26" fillId="13" borderId="10" xfId="0" applyFont="1" applyFill="1" applyBorder="1" applyAlignment="1">
      <alignment horizontal="left" vertical="center" wrapText="1"/>
    </xf>
    <xf numFmtId="0" fontId="26" fillId="13" borderId="3" xfId="0" applyFont="1" applyFill="1" applyBorder="1" applyAlignment="1">
      <alignment horizontal="left" vertical="center" wrapText="1"/>
    </xf>
    <xf numFmtId="0" fontId="13" fillId="0" borderId="11" xfId="0" applyFont="1" applyBorder="1" applyAlignment="1">
      <alignment horizontal="left" wrapText="1"/>
    </xf>
    <xf numFmtId="164" fontId="12" fillId="14" borderId="7" xfId="0" applyNumberFormat="1" applyFont="1" applyFill="1" applyBorder="1" applyAlignment="1">
      <alignment horizontal="center" vertical="center" wrapText="1"/>
    </xf>
    <xf numFmtId="164" fontId="12" fillId="14" borderId="8" xfId="0" applyNumberFormat="1" applyFont="1" applyFill="1" applyBorder="1" applyAlignment="1">
      <alignment horizontal="center" vertical="center" wrapText="1"/>
    </xf>
    <xf numFmtId="9" fontId="8" fillId="5" borderId="1" xfId="1" applyNumberFormat="1" applyFont="1" applyFill="1" applyBorder="1" applyAlignment="1">
      <alignment horizontal="center" vertical="center" wrapText="1"/>
    </xf>
    <xf numFmtId="0" fontId="33" fillId="0" borderId="0" xfId="0" applyFont="1"/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colors>
    <mruColors>
      <color rgb="FF346E3A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167747</xdr:colOff>
      <xdr:row>0</xdr:row>
      <xdr:rowOff>74085</xdr:rowOff>
    </xdr:from>
    <xdr:to>
      <xdr:col>8</xdr:col>
      <xdr:colOff>889906</xdr:colOff>
      <xdr:row>0</xdr:row>
      <xdr:rowOff>740834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CD52E0A7-3276-F84F-1099-221DF6C5C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34914" y="74085"/>
          <a:ext cx="2182659" cy="666749"/>
        </a:xfrm>
        <a:prstGeom prst="rect">
          <a:avLst/>
        </a:prstGeom>
      </xdr:spPr>
    </xdr:pic>
    <xdr:clientData/>
  </xdr:twoCellAnchor>
  <xdr:twoCellAnchor editAs="oneCell">
    <xdr:from>
      <xdr:col>8</xdr:col>
      <xdr:colOff>1047749</xdr:colOff>
      <xdr:row>0</xdr:row>
      <xdr:rowOff>127001</xdr:rowOff>
    </xdr:from>
    <xdr:to>
      <xdr:col>9</xdr:col>
      <xdr:colOff>861451</xdr:colOff>
      <xdr:row>0</xdr:row>
      <xdr:rowOff>666750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72879087-F002-785F-DE22-245EAEE43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975416" y="127001"/>
          <a:ext cx="1274202" cy="53974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69E82-D04E-0244-993E-4B95E800DE38}">
  <dimension ref="A1:BF103"/>
  <sheetViews>
    <sheetView showGridLines="0" tabSelected="1" zoomScale="140" zoomScaleNormal="140" workbookViewId="0">
      <selection activeCell="F43" sqref="F43"/>
    </sheetView>
  </sheetViews>
  <sheetFormatPr baseColWidth="10" defaultColWidth="10.83203125" defaultRowHeight="15" x14ac:dyDescent="0.2"/>
  <cols>
    <col min="1" max="1" width="47.83203125" style="1" bestFit="1" customWidth="1"/>
    <col min="2" max="3" width="18.83203125" style="1" customWidth="1"/>
    <col min="4" max="4" width="19" style="1" customWidth="1"/>
    <col min="5" max="6" width="18.6640625" style="1" customWidth="1"/>
    <col min="7" max="7" width="21.83203125" style="1" customWidth="1"/>
    <col min="8" max="10" width="19.1640625" style="1" customWidth="1"/>
    <col min="11" max="12" width="18.5" style="1" customWidth="1"/>
    <col min="13" max="13" width="56.83203125" style="1" bestFit="1" customWidth="1"/>
    <col min="14" max="15" width="19.1640625" style="1" customWidth="1"/>
    <col min="16" max="16" width="18.33203125" style="1" customWidth="1"/>
    <col min="17" max="17" width="10.83203125" style="1"/>
    <col min="18" max="21" width="19.1640625" style="1" customWidth="1"/>
    <col min="22" max="22" width="18.33203125" style="1" customWidth="1"/>
    <col min="23" max="23" width="10.83203125" style="1"/>
    <col min="24" max="27" width="19.5" style="1" customWidth="1"/>
    <col min="28" max="28" width="18.33203125" style="1" customWidth="1"/>
    <col min="29" max="29" width="10.83203125" style="1"/>
    <col min="30" max="30" width="19.1640625" style="1" customWidth="1"/>
    <col min="31" max="32" width="10.83203125" style="1"/>
    <col min="33" max="33" width="32.83203125" style="1" customWidth="1"/>
    <col min="34" max="34" width="24.1640625" style="1" customWidth="1"/>
    <col min="35" max="35" width="10.83203125" style="1"/>
    <col min="36" max="36" width="19.5" style="1" customWidth="1"/>
    <col min="37" max="38" width="10.83203125" style="1"/>
    <col min="39" max="39" width="29.83203125" style="1" customWidth="1"/>
    <col min="40" max="40" width="26.1640625" style="1" customWidth="1"/>
    <col min="41" max="41" width="10.83203125" style="1"/>
    <col min="42" max="42" width="22.1640625" style="1" customWidth="1"/>
    <col min="43" max="43" width="23.1640625" style="1" customWidth="1"/>
    <col min="44" max="44" width="14.83203125" style="1" customWidth="1"/>
    <col min="45" max="45" width="16.1640625" style="1" customWidth="1"/>
    <col min="46" max="46" width="24.33203125" style="1" customWidth="1"/>
    <col min="47" max="47" width="10.83203125" style="1"/>
    <col min="48" max="48" width="18.5" style="1" customWidth="1"/>
    <col min="49" max="50" width="10.83203125" style="1"/>
    <col min="51" max="51" width="25" style="1" customWidth="1"/>
    <col min="52" max="52" width="26.6640625" style="1" customWidth="1"/>
    <col min="53" max="53" width="10.83203125" style="1"/>
    <col min="54" max="54" width="16.1640625" style="1" customWidth="1"/>
    <col min="55" max="56" width="10.83203125" style="1"/>
    <col min="57" max="57" width="40.5" style="1" customWidth="1"/>
    <col min="58" max="58" width="25.33203125" style="1" customWidth="1"/>
    <col min="59" max="59" width="10.83203125" style="1"/>
    <col min="60" max="60" width="23.33203125" style="1" customWidth="1"/>
    <col min="61" max="62" width="10.83203125" style="1"/>
    <col min="63" max="63" width="32.5" style="1" customWidth="1"/>
    <col min="64" max="64" width="24.5" style="1" customWidth="1"/>
    <col min="65" max="16384" width="10.83203125" style="1"/>
  </cols>
  <sheetData>
    <row r="1" spans="1:47" ht="75" customHeight="1" x14ac:dyDescent="0.2">
      <c r="A1" s="59" t="s">
        <v>23</v>
      </c>
      <c r="B1" s="60"/>
      <c r="C1" s="60"/>
      <c r="D1" s="60"/>
      <c r="E1" s="60"/>
      <c r="F1" s="60"/>
      <c r="G1" s="60"/>
    </row>
    <row r="2" spans="1:47" ht="25" customHeight="1" x14ac:dyDescent="0.2">
      <c r="A2" s="31"/>
      <c r="B2" s="31"/>
      <c r="C2" s="31"/>
      <c r="D2" s="31"/>
      <c r="E2" s="31"/>
      <c r="F2" s="31"/>
      <c r="G2" s="31"/>
      <c r="H2" s="31"/>
    </row>
    <row r="3" spans="1:47" ht="42" customHeight="1" x14ac:dyDescent="0.2">
      <c r="A3" s="36" t="s">
        <v>0</v>
      </c>
      <c r="B3" s="37"/>
      <c r="C3" s="37"/>
      <c r="D3" s="37"/>
    </row>
    <row r="4" spans="1:47" ht="68" customHeight="1" thickBot="1" x14ac:dyDescent="0.25">
      <c r="A4" s="3" t="s">
        <v>1</v>
      </c>
      <c r="B4" s="34" t="s">
        <v>24</v>
      </c>
      <c r="C4" s="34" t="s">
        <v>25</v>
      </c>
      <c r="D4" s="35" t="s">
        <v>2</v>
      </c>
    </row>
    <row r="5" spans="1:47" ht="22" customHeight="1" thickBot="1" x14ac:dyDescent="0.25">
      <c r="A5" s="4" t="s">
        <v>3</v>
      </c>
      <c r="B5" s="87">
        <f>B6/$D$6</f>
        <v>0.5</v>
      </c>
      <c r="C5" s="87">
        <f>C6/$D$6</f>
        <v>0.5</v>
      </c>
      <c r="D5" s="5">
        <f>SUM(B5:C5)</f>
        <v>1</v>
      </c>
    </row>
    <row r="6" spans="1:47" ht="22" customHeight="1" thickBot="1" x14ac:dyDescent="0.25">
      <c r="A6" s="6" t="s">
        <v>4</v>
      </c>
      <c r="B6" s="7">
        <v>7000</v>
      </c>
      <c r="C6" s="7">
        <v>7000</v>
      </c>
      <c r="D6" s="8">
        <f>SUM(B6:C6)</f>
        <v>14000</v>
      </c>
    </row>
    <row r="7" spans="1:47" ht="22" customHeight="1" thickBot="1" x14ac:dyDescent="0.25">
      <c r="A7" s="6" t="s">
        <v>5</v>
      </c>
      <c r="B7" s="7">
        <f t="shared" ref="B7" si="0">B6*0.5</f>
        <v>3500</v>
      </c>
      <c r="C7" s="7">
        <f t="shared" ref="C7" si="1">C6*0.5</f>
        <v>3500</v>
      </c>
      <c r="D7" s="8">
        <f>SUM(B7:C7)</f>
        <v>7000</v>
      </c>
    </row>
    <row r="8" spans="1:47" ht="22" customHeight="1" thickBot="1" x14ac:dyDescent="0.25">
      <c r="A8" s="6" t="s">
        <v>6</v>
      </c>
      <c r="B8" s="7">
        <v>0</v>
      </c>
      <c r="C8" s="7">
        <v>0</v>
      </c>
      <c r="D8" s="28">
        <f>SUM(B8:C8)</f>
        <v>0</v>
      </c>
    </row>
    <row r="9" spans="1:47" ht="22" customHeight="1" thickBot="1" x14ac:dyDescent="0.25">
      <c r="A9" s="6" t="s">
        <v>7</v>
      </c>
      <c r="B9" s="9">
        <f t="shared" ref="B9" si="2">0-B6</f>
        <v>-7000</v>
      </c>
      <c r="C9" s="9">
        <f t="shared" ref="C9" si="3">0-C6</f>
        <v>-7000</v>
      </c>
      <c r="D9" s="27">
        <f>SUM(B9:C9)</f>
        <v>-14000</v>
      </c>
      <c r="E9" s="38" t="s">
        <v>35</v>
      </c>
    </row>
    <row r="10" spans="1:47" ht="22" customHeight="1" thickBot="1" x14ac:dyDescent="0.25">
      <c r="A10" s="6" t="s">
        <v>8</v>
      </c>
      <c r="B10" s="9" t="s">
        <v>9</v>
      </c>
      <c r="C10" s="9" t="s">
        <v>9</v>
      </c>
      <c r="D10" s="27" t="s">
        <v>9</v>
      </c>
    </row>
    <row r="11" spans="1:47" ht="22" customHeight="1" x14ac:dyDescent="0.2">
      <c r="A11" s="2"/>
      <c r="B11" s="2"/>
      <c r="C11" s="2"/>
      <c r="D11" s="2"/>
      <c r="E11" s="2"/>
    </row>
    <row r="12" spans="1:47" ht="30" customHeight="1" thickBot="1" x14ac:dyDescent="0.25">
      <c r="A12" s="84" t="s">
        <v>44</v>
      </c>
      <c r="B12" s="84"/>
      <c r="C12" s="84"/>
      <c r="D12" s="84"/>
      <c r="E12" s="84"/>
    </row>
    <row r="13" spans="1:47" ht="52" customHeight="1" thickBot="1" x14ac:dyDescent="0.25">
      <c r="A13" s="61" t="s">
        <v>33</v>
      </c>
      <c r="B13" s="62"/>
      <c r="C13" s="62"/>
      <c r="D13" s="63"/>
      <c r="E13" s="32" t="s">
        <v>47</v>
      </c>
      <c r="F13" s="32" t="s">
        <v>48</v>
      </c>
      <c r="G13" s="32" t="s">
        <v>49</v>
      </c>
      <c r="H13" s="32" t="s">
        <v>50</v>
      </c>
      <c r="I13" s="32" t="s">
        <v>51</v>
      </c>
      <c r="J13" s="32" t="s">
        <v>31</v>
      </c>
      <c r="K13" s="13"/>
      <c r="M13" s="64"/>
      <c r="N13" s="65"/>
      <c r="O13" s="65"/>
      <c r="P13" s="65"/>
      <c r="Q13" s="13"/>
      <c r="Y13" s="56"/>
      <c r="Z13" s="57"/>
      <c r="AA13" s="57"/>
      <c r="AB13" s="57"/>
      <c r="AC13" s="14"/>
      <c r="AE13" s="56"/>
      <c r="AF13" s="57"/>
      <c r="AG13" s="57"/>
      <c r="AH13" s="57"/>
      <c r="AI13" s="14"/>
      <c r="AK13" s="56"/>
      <c r="AL13" s="57"/>
      <c r="AM13" s="57"/>
      <c r="AN13" s="57"/>
      <c r="AO13" s="14"/>
      <c r="AQ13" s="56"/>
      <c r="AR13" s="57"/>
      <c r="AS13" s="57"/>
      <c r="AT13" s="57"/>
      <c r="AU13" s="14"/>
    </row>
    <row r="14" spans="1:47" ht="22" customHeight="1" thickBot="1" x14ac:dyDescent="0.25">
      <c r="A14" s="66" t="s">
        <v>10</v>
      </c>
      <c r="B14" s="46" t="s">
        <v>26</v>
      </c>
      <c r="C14" s="47"/>
      <c r="D14" s="48"/>
      <c r="E14" s="15">
        <v>1300</v>
      </c>
      <c r="F14" s="15">
        <v>1300</v>
      </c>
      <c r="G14" s="15">
        <v>1300</v>
      </c>
      <c r="H14" s="15">
        <v>1300</v>
      </c>
      <c r="I14" s="15">
        <v>1300</v>
      </c>
      <c r="J14" s="15">
        <v>1300</v>
      </c>
      <c r="K14" s="17"/>
      <c r="M14" s="49"/>
      <c r="N14" s="42"/>
      <c r="O14" s="42"/>
      <c r="P14" s="42"/>
      <c r="Q14" s="17"/>
      <c r="Y14" s="43"/>
      <c r="Z14" s="42"/>
      <c r="AA14" s="42"/>
      <c r="AB14" s="42"/>
      <c r="AC14" s="17"/>
      <c r="AE14" s="43"/>
      <c r="AF14" s="42"/>
      <c r="AG14" s="42"/>
      <c r="AH14" s="42"/>
      <c r="AI14" s="17"/>
      <c r="AK14" s="43"/>
      <c r="AL14" s="42"/>
      <c r="AM14" s="42"/>
      <c r="AN14" s="42"/>
      <c r="AO14" s="17"/>
      <c r="AQ14" s="43"/>
      <c r="AR14" s="42"/>
      <c r="AS14" s="42"/>
      <c r="AT14" s="42"/>
      <c r="AU14" s="17"/>
    </row>
    <row r="15" spans="1:47" ht="22" customHeight="1" thickBot="1" x14ac:dyDescent="0.25">
      <c r="A15" s="67"/>
      <c r="B15" s="46" t="s">
        <v>27</v>
      </c>
      <c r="C15" s="47"/>
      <c r="D15" s="48"/>
      <c r="E15" s="15">
        <v>300</v>
      </c>
      <c r="F15" s="15">
        <v>300</v>
      </c>
      <c r="G15" s="15">
        <v>300</v>
      </c>
      <c r="H15" s="15">
        <v>300</v>
      </c>
      <c r="I15" s="15">
        <v>300</v>
      </c>
      <c r="J15" s="15">
        <v>300</v>
      </c>
      <c r="K15" s="17"/>
      <c r="M15" s="49"/>
      <c r="N15" s="42"/>
      <c r="O15" s="42"/>
      <c r="P15" s="42"/>
      <c r="Q15" s="17"/>
      <c r="Y15" s="43"/>
      <c r="Z15" s="42"/>
      <c r="AA15" s="42"/>
      <c r="AB15" s="42"/>
      <c r="AC15" s="17"/>
      <c r="AE15" s="43"/>
      <c r="AF15" s="42"/>
      <c r="AG15" s="42"/>
      <c r="AH15" s="42"/>
      <c r="AI15" s="17"/>
      <c r="AK15" s="43"/>
      <c r="AL15" s="42"/>
      <c r="AM15" s="42"/>
      <c r="AN15" s="42"/>
      <c r="AO15" s="17"/>
      <c r="AQ15" s="43"/>
      <c r="AR15" s="42"/>
      <c r="AS15" s="42"/>
      <c r="AT15" s="42"/>
      <c r="AU15" s="17"/>
    </row>
    <row r="16" spans="1:47" ht="22" customHeight="1" thickBot="1" x14ac:dyDescent="0.25">
      <c r="A16" s="67"/>
      <c r="B16" s="46" t="s">
        <v>28</v>
      </c>
      <c r="C16" s="47"/>
      <c r="D16" s="48"/>
      <c r="E16" s="18">
        <f t="shared" ref="E16:J16" si="4">0-E14</f>
        <v>-1300</v>
      </c>
      <c r="F16" s="18">
        <f t="shared" si="4"/>
        <v>-1300</v>
      </c>
      <c r="G16" s="18">
        <f t="shared" si="4"/>
        <v>-1300</v>
      </c>
      <c r="H16" s="18">
        <f t="shared" si="4"/>
        <v>-1300</v>
      </c>
      <c r="I16" s="18">
        <f t="shared" si="4"/>
        <v>-1300</v>
      </c>
      <c r="J16" s="18">
        <f t="shared" si="4"/>
        <v>-1300</v>
      </c>
      <c r="K16" s="19"/>
      <c r="M16" s="49"/>
      <c r="N16" s="42"/>
      <c r="O16" s="42"/>
      <c r="P16" s="42"/>
      <c r="Q16" s="19"/>
      <c r="Y16" s="43"/>
      <c r="Z16" s="42"/>
      <c r="AA16" s="42"/>
      <c r="AB16" s="42"/>
      <c r="AC16" s="20"/>
      <c r="AE16" s="43"/>
      <c r="AF16" s="42"/>
      <c r="AG16" s="42"/>
      <c r="AH16" s="42"/>
      <c r="AI16" s="20"/>
      <c r="AK16" s="43"/>
      <c r="AL16" s="42"/>
      <c r="AM16" s="42"/>
      <c r="AN16" s="42"/>
      <c r="AO16" s="20"/>
      <c r="AQ16" s="43"/>
      <c r="AR16" s="42"/>
      <c r="AS16" s="42"/>
      <c r="AT16" s="42"/>
      <c r="AU16" s="20"/>
    </row>
    <row r="17" spans="1:47" ht="22" customHeight="1" thickBot="1" x14ac:dyDescent="0.25">
      <c r="A17" s="68"/>
      <c r="B17" s="46" t="s">
        <v>21</v>
      </c>
      <c r="C17" s="47"/>
      <c r="D17" s="48"/>
      <c r="E17" s="18" t="s">
        <v>22</v>
      </c>
      <c r="F17" s="18" t="s">
        <v>22</v>
      </c>
      <c r="G17" s="18" t="s">
        <v>22</v>
      </c>
      <c r="H17" s="18" t="s">
        <v>22</v>
      </c>
      <c r="I17" s="18" t="s">
        <v>22</v>
      </c>
      <c r="J17" s="18" t="s">
        <v>22</v>
      </c>
      <c r="K17" s="19"/>
      <c r="M17" s="29"/>
      <c r="N17" s="16"/>
      <c r="O17" s="16"/>
      <c r="P17" s="16"/>
      <c r="Q17" s="19"/>
      <c r="Y17" s="30"/>
      <c r="Z17" s="16"/>
      <c r="AA17" s="16"/>
      <c r="AB17" s="16"/>
      <c r="AC17" s="20"/>
      <c r="AE17" s="30"/>
      <c r="AF17" s="16"/>
      <c r="AG17" s="16"/>
      <c r="AH17" s="16"/>
      <c r="AI17" s="20"/>
      <c r="AK17" s="30"/>
      <c r="AL17" s="16"/>
      <c r="AM17" s="16"/>
      <c r="AN17" s="16"/>
      <c r="AO17" s="20"/>
      <c r="AQ17" s="30"/>
      <c r="AR17" s="16"/>
      <c r="AS17" s="16"/>
      <c r="AT17" s="16"/>
      <c r="AU17" s="20"/>
    </row>
    <row r="18" spans="1:47" ht="22" customHeight="1" thickBot="1" x14ac:dyDescent="0.25">
      <c r="A18" s="72" t="s">
        <v>12</v>
      </c>
      <c r="B18" s="53" t="s">
        <v>26</v>
      </c>
      <c r="C18" s="54"/>
      <c r="D18" s="55"/>
      <c r="E18" s="21">
        <v>1300</v>
      </c>
      <c r="F18" s="21">
        <v>1300</v>
      </c>
      <c r="G18" s="21">
        <v>1300</v>
      </c>
      <c r="H18" s="21">
        <v>1300</v>
      </c>
      <c r="I18" s="21">
        <v>1300</v>
      </c>
      <c r="J18" s="21">
        <v>1300</v>
      </c>
      <c r="K18" s="17"/>
      <c r="M18" s="49"/>
      <c r="N18" s="42"/>
      <c r="O18" s="42"/>
      <c r="P18" s="42"/>
      <c r="Q18" s="17"/>
      <c r="Y18" s="43"/>
      <c r="Z18" s="42"/>
      <c r="AA18" s="42"/>
      <c r="AB18" s="42"/>
      <c r="AC18" s="17"/>
      <c r="AE18" s="43"/>
      <c r="AF18" s="42"/>
      <c r="AG18" s="42"/>
      <c r="AH18" s="42"/>
      <c r="AI18" s="17"/>
      <c r="AK18" s="43"/>
      <c r="AL18" s="42"/>
      <c r="AM18" s="42"/>
      <c r="AN18" s="42"/>
      <c r="AO18" s="17"/>
      <c r="AQ18" s="43"/>
      <c r="AR18" s="42"/>
      <c r="AS18" s="42"/>
      <c r="AT18" s="42"/>
      <c r="AU18" s="17"/>
    </row>
    <row r="19" spans="1:47" ht="22" customHeight="1" thickBot="1" x14ac:dyDescent="0.25">
      <c r="A19" s="73"/>
      <c r="B19" s="53" t="s">
        <v>27</v>
      </c>
      <c r="C19" s="54"/>
      <c r="D19" s="55"/>
      <c r="E19" s="21">
        <v>300</v>
      </c>
      <c r="F19" s="21">
        <v>300</v>
      </c>
      <c r="G19" s="21">
        <v>300</v>
      </c>
      <c r="H19" s="21">
        <v>300</v>
      </c>
      <c r="I19" s="21">
        <v>300</v>
      </c>
      <c r="J19" s="21">
        <v>300</v>
      </c>
      <c r="K19" s="17"/>
      <c r="M19" s="49"/>
      <c r="N19" s="42"/>
      <c r="O19" s="42"/>
      <c r="P19" s="42"/>
      <c r="Q19" s="17"/>
      <c r="Y19" s="43"/>
      <c r="Z19" s="42"/>
      <c r="AA19" s="42"/>
      <c r="AB19" s="42"/>
      <c r="AC19" s="17"/>
      <c r="AE19" s="43"/>
      <c r="AF19" s="42"/>
      <c r="AG19" s="42"/>
      <c r="AH19" s="42"/>
      <c r="AI19" s="17"/>
      <c r="AK19" s="43"/>
      <c r="AL19" s="42"/>
      <c r="AM19" s="42"/>
      <c r="AN19" s="42"/>
      <c r="AO19" s="17"/>
      <c r="AQ19" s="43"/>
      <c r="AR19" s="42"/>
      <c r="AS19" s="42"/>
      <c r="AT19" s="42"/>
      <c r="AU19" s="17"/>
    </row>
    <row r="20" spans="1:47" ht="22" customHeight="1" thickBot="1" x14ac:dyDescent="0.25">
      <c r="A20" s="73"/>
      <c r="B20" s="53" t="s">
        <v>28</v>
      </c>
      <c r="C20" s="54"/>
      <c r="D20" s="55"/>
      <c r="E20" s="22">
        <f t="shared" ref="E20:J20" si="5">0-E18</f>
        <v>-1300</v>
      </c>
      <c r="F20" s="22">
        <f t="shared" si="5"/>
        <v>-1300</v>
      </c>
      <c r="G20" s="22">
        <f t="shared" si="5"/>
        <v>-1300</v>
      </c>
      <c r="H20" s="22">
        <f t="shared" si="5"/>
        <v>-1300</v>
      </c>
      <c r="I20" s="22">
        <f t="shared" si="5"/>
        <v>-1300</v>
      </c>
      <c r="J20" s="22">
        <f t="shared" si="5"/>
        <v>-1300</v>
      </c>
      <c r="K20" s="19"/>
      <c r="M20" s="49"/>
      <c r="N20" s="42"/>
      <c r="O20" s="42"/>
      <c r="P20" s="42"/>
      <c r="Q20" s="19"/>
      <c r="Y20" s="43"/>
      <c r="Z20" s="42"/>
      <c r="AA20" s="42"/>
      <c r="AB20" s="42"/>
      <c r="AC20" s="20"/>
      <c r="AE20" s="43"/>
      <c r="AF20" s="42"/>
      <c r="AG20" s="42"/>
      <c r="AH20" s="42"/>
      <c r="AI20" s="20"/>
      <c r="AK20" s="43"/>
      <c r="AL20" s="42"/>
      <c r="AM20" s="42"/>
      <c r="AN20" s="42"/>
      <c r="AO20" s="20"/>
      <c r="AQ20" s="43"/>
      <c r="AR20" s="42"/>
      <c r="AS20" s="42"/>
      <c r="AT20" s="42"/>
      <c r="AU20" s="20"/>
    </row>
    <row r="21" spans="1:47" ht="22" customHeight="1" thickBot="1" x14ac:dyDescent="0.25">
      <c r="A21" s="74"/>
      <c r="B21" s="53" t="s">
        <v>21</v>
      </c>
      <c r="C21" s="54"/>
      <c r="D21" s="55"/>
      <c r="E21" s="22" t="s">
        <v>22</v>
      </c>
      <c r="F21" s="22" t="s">
        <v>22</v>
      </c>
      <c r="G21" s="22" t="s">
        <v>22</v>
      </c>
      <c r="H21" s="22" t="s">
        <v>22</v>
      </c>
      <c r="I21" s="22" t="s">
        <v>22</v>
      </c>
      <c r="J21" s="22" t="s">
        <v>22</v>
      </c>
      <c r="K21" s="19"/>
      <c r="M21" s="29"/>
      <c r="N21" s="16"/>
      <c r="O21" s="16"/>
      <c r="P21" s="16"/>
      <c r="Q21" s="19"/>
      <c r="Y21" s="30"/>
      <c r="Z21" s="16"/>
      <c r="AA21" s="16"/>
      <c r="AB21" s="16"/>
      <c r="AC21" s="20"/>
      <c r="AE21" s="30"/>
      <c r="AF21" s="16"/>
      <c r="AG21" s="16"/>
      <c r="AH21" s="16"/>
      <c r="AI21" s="20"/>
      <c r="AK21" s="30"/>
      <c r="AL21" s="16"/>
      <c r="AM21" s="16"/>
      <c r="AN21" s="16"/>
      <c r="AO21" s="20"/>
      <c r="AQ21" s="30"/>
      <c r="AR21" s="16"/>
      <c r="AS21" s="16"/>
      <c r="AT21" s="16"/>
      <c r="AU21" s="20"/>
    </row>
    <row r="22" spans="1:47" ht="22" customHeight="1" thickBot="1" x14ac:dyDescent="0.25">
      <c r="A22" s="66" t="s">
        <v>29</v>
      </c>
      <c r="B22" s="46" t="s">
        <v>26</v>
      </c>
      <c r="C22" s="47"/>
      <c r="D22" s="48"/>
      <c r="E22" s="15">
        <v>1300</v>
      </c>
      <c r="F22" s="15">
        <v>1300</v>
      </c>
      <c r="G22" s="15">
        <v>1300</v>
      </c>
      <c r="H22" s="15">
        <v>1300</v>
      </c>
      <c r="I22" s="15">
        <v>1300</v>
      </c>
      <c r="J22" s="15">
        <v>1300</v>
      </c>
      <c r="K22" s="17"/>
      <c r="M22" s="49"/>
      <c r="N22" s="42"/>
      <c r="O22" s="42"/>
      <c r="P22" s="42"/>
      <c r="Q22" s="17"/>
      <c r="Y22" s="43"/>
      <c r="Z22" s="42"/>
      <c r="AA22" s="42"/>
      <c r="AB22" s="42"/>
      <c r="AC22" s="17"/>
      <c r="AE22" s="43"/>
      <c r="AF22" s="42"/>
      <c r="AG22" s="42"/>
      <c r="AH22" s="42"/>
      <c r="AI22" s="17"/>
      <c r="AK22" s="43"/>
      <c r="AL22" s="42"/>
      <c r="AM22" s="42"/>
      <c r="AN22" s="42"/>
      <c r="AO22" s="17"/>
      <c r="AQ22" s="43"/>
      <c r="AR22" s="42"/>
      <c r="AS22" s="42"/>
      <c r="AT22" s="42"/>
      <c r="AU22" s="17"/>
    </row>
    <row r="23" spans="1:47" ht="22" customHeight="1" thickBot="1" x14ac:dyDescent="0.25">
      <c r="A23" s="67"/>
      <c r="B23" s="46" t="s">
        <v>27</v>
      </c>
      <c r="C23" s="47"/>
      <c r="D23" s="48"/>
      <c r="E23" s="15">
        <v>300</v>
      </c>
      <c r="F23" s="15">
        <v>300</v>
      </c>
      <c r="G23" s="15">
        <v>300</v>
      </c>
      <c r="H23" s="15">
        <v>300</v>
      </c>
      <c r="I23" s="15">
        <v>300</v>
      </c>
      <c r="J23" s="15">
        <v>300</v>
      </c>
      <c r="K23" s="17"/>
      <c r="M23" s="49"/>
      <c r="N23" s="42"/>
      <c r="O23" s="42"/>
      <c r="P23" s="42"/>
      <c r="Q23" s="17"/>
      <c r="Y23" s="43"/>
      <c r="Z23" s="42"/>
      <c r="AA23" s="42"/>
      <c r="AB23" s="42"/>
      <c r="AC23" s="17"/>
      <c r="AE23" s="43"/>
      <c r="AF23" s="42"/>
      <c r="AG23" s="42"/>
      <c r="AH23" s="42"/>
      <c r="AI23" s="17"/>
      <c r="AK23" s="43"/>
      <c r="AL23" s="42"/>
      <c r="AM23" s="42"/>
      <c r="AN23" s="42"/>
      <c r="AO23" s="17"/>
      <c r="AQ23" s="43"/>
      <c r="AR23" s="42"/>
      <c r="AS23" s="42"/>
      <c r="AT23" s="42"/>
      <c r="AU23" s="17"/>
    </row>
    <row r="24" spans="1:47" ht="22" customHeight="1" thickBot="1" x14ac:dyDescent="0.25">
      <c r="A24" s="67"/>
      <c r="B24" s="46" t="s">
        <v>28</v>
      </c>
      <c r="C24" s="47"/>
      <c r="D24" s="48"/>
      <c r="E24" s="18">
        <f t="shared" ref="E24:J24" si="6">0-E22</f>
        <v>-1300</v>
      </c>
      <c r="F24" s="18">
        <f t="shared" si="6"/>
        <v>-1300</v>
      </c>
      <c r="G24" s="18">
        <f t="shared" si="6"/>
        <v>-1300</v>
      </c>
      <c r="H24" s="18">
        <f t="shared" si="6"/>
        <v>-1300</v>
      </c>
      <c r="I24" s="18">
        <f t="shared" si="6"/>
        <v>-1300</v>
      </c>
      <c r="J24" s="18">
        <f t="shared" si="6"/>
        <v>-1300</v>
      </c>
      <c r="K24" s="19"/>
      <c r="M24" s="49"/>
      <c r="N24" s="42"/>
      <c r="O24" s="42"/>
      <c r="P24" s="42"/>
      <c r="Q24" s="19"/>
      <c r="Y24" s="43"/>
      <c r="Z24" s="42"/>
      <c r="AA24" s="42"/>
      <c r="AB24" s="42"/>
      <c r="AC24" s="20"/>
      <c r="AE24" s="43"/>
      <c r="AF24" s="42"/>
      <c r="AG24" s="42"/>
      <c r="AH24" s="42"/>
      <c r="AI24" s="20"/>
      <c r="AK24" s="43"/>
      <c r="AL24" s="42"/>
      <c r="AM24" s="42"/>
      <c r="AN24" s="42"/>
      <c r="AO24" s="20"/>
      <c r="AQ24" s="43"/>
      <c r="AR24" s="42"/>
      <c r="AS24" s="42"/>
      <c r="AT24" s="42"/>
      <c r="AU24" s="20"/>
    </row>
    <row r="25" spans="1:47" ht="22" customHeight="1" thickBot="1" x14ac:dyDescent="0.25">
      <c r="A25" s="68"/>
      <c r="B25" s="46" t="s">
        <v>21</v>
      </c>
      <c r="C25" s="47"/>
      <c r="D25" s="48"/>
      <c r="E25" s="18" t="s">
        <v>22</v>
      </c>
      <c r="F25" s="18" t="s">
        <v>22</v>
      </c>
      <c r="G25" s="18" t="s">
        <v>22</v>
      </c>
      <c r="H25" s="18" t="s">
        <v>22</v>
      </c>
      <c r="I25" s="18" t="s">
        <v>22</v>
      </c>
      <c r="J25" s="18" t="s">
        <v>22</v>
      </c>
      <c r="K25" s="19"/>
      <c r="M25" s="29"/>
      <c r="N25" s="16"/>
      <c r="O25" s="16"/>
      <c r="P25" s="16"/>
      <c r="Q25" s="19"/>
      <c r="Y25" s="30"/>
      <c r="Z25" s="16"/>
      <c r="AA25" s="16"/>
      <c r="AB25" s="16"/>
      <c r="AC25" s="20"/>
      <c r="AE25" s="30"/>
      <c r="AF25" s="16"/>
      <c r="AG25" s="16"/>
      <c r="AH25" s="16"/>
      <c r="AI25" s="20"/>
      <c r="AK25" s="30"/>
      <c r="AL25" s="16"/>
      <c r="AM25" s="16"/>
      <c r="AN25" s="16"/>
      <c r="AO25" s="20"/>
      <c r="AQ25" s="30"/>
      <c r="AR25" s="16"/>
      <c r="AS25" s="16"/>
      <c r="AT25" s="16"/>
      <c r="AU25" s="20"/>
    </row>
    <row r="26" spans="1:47" ht="22" customHeight="1" thickBot="1" x14ac:dyDescent="0.25">
      <c r="A26" s="72" t="s">
        <v>13</v>
      </c>
      <c r="B26" s="53" t="s">
        <v>26</v>
      </c>
      <c r="C26" s="54"/>
      <c r="D26" s="55"/>
      <c r="E26" s="21">
        <v>1300</v>
      </c>
      <c r="F26" s="21">
        <v>1300</v>
      </c>
      <c r="G26" s="21">
        <v>1300</v>
      </c>
      <c r="H26" s="21">
        <v>1300</v>
      </c>
      <c r="I26" s="21">
        <v>1300</v>
      </c>
      <c r="J26" s="21">
        <v>1300</v>
      </c>
      <c r="K26" s="17"/>
      <c r="M26" s="49"/>
      <c r="N26" s="42"/>
      <c r="O26" s="42"/>
      <c r="P26" s="42"/>
      <c r="Q26" s="17"/>
      <c r="Y26" s="43"/>
      <c r="Z26" s="42"/>
      <c r="AA26" s="42"/>
      <c r="AB26" s="42"/>
      <c r="AC26" s="17"/>
      <c r="AE26" s="43"/>
      <c r="AF26" s="42"/>
      <c r="AG26" s="42"/>
      <c r="AH26" s="42"/>
      <c r="AI26" s="17"/>
      <c r="AK26" s="43"/>
      <c r="AL26" s="42"/>
      <c r="AM26" s="42"/>
      <c r="AN26" s="42"/>
      <c r="AO26" s="17"/>
      <c r="AQ26" s="43"/>
      <c r="AR26" s="42"/>
      <c r="AS26" s="42"/>
      <c r="AT26" s="42"/>
      <c r="AU26" s="17"/>
    </row>
    <row r="27" spans="1:47" ht="22" customHeight="1" thickBot="1" x14ac:dyDescent="0.25">
      <c r="A27" s="73"/>
      <c r="B27" s="53" t="s">
        <v>27</v>
      </c>
      <c r="C27" s="54"/>
      <c r="D27" s="55"/>
      <c r="E27" s="21">
        <v>300</v>
      </c>
      <c r="F27" s="21">
        <v>300</v>
      </c>
      <c r="G27" s="21">
        <v>300</v>
      </c>
      <c r="H27" s="21">
        <v>300</v>
      </c>
      <c r="I27" s="21">
        <v>300</v>
      </c>
      <c r="J27" s="21">
        <v>300</v>
      </c>
      <c r="K27" s="17"/>
      <c r="M27" s="49"/>
      <c r="N27" s="42"/>
      <c r="O27" s="42"/>
      <c r="P27" s="42"/>
      <c r="Q27" s="17"/>
      <c r="Y27" s="43"/>
      <c r="Z27" s="42"/>
      <c r="AA27" s="42"/>
      <c r="AB27" s="42"/>
      <c r="AC27" s="17"/>
      <c r="AE27" s="43"/>
      <c r="AF27" s="42"/>
      <c r="AG27" s="42"/>
      <c r="AH27" s="42"/>
      <c r="AI27" s="17"/>
      <c r="AK27" s="43"/>
      <c r="AL27" s="42"/>
      <c r="AM27" s="42"/>
      <c r="AN27" s="42"/>
      <c r="AO27" s="17"/>
      <c r="AQ27" s="43"/>
      <c r="AR27" s="42"/>
      <c r="AS27" s="42"/>
      <c r="AT27" s="42"/>
      <c r="AU27" s="17"/>
    </row>
    <row r="28" spans="1:47" ht="22" customHeight="1" thickBot="1" x14ac:dyDescent="0.25">
      <c r="A28" s="73"/>
      <c r="B28" s="53" t="s">
        <v>28</v>
      </c>
      <c r="C28" s="54"/>
      <c r="D28" s="55"/>
      <c r="E28" s="22">
        <f t="shared" ref="E28:J28" si="7">0-E26</f>
        <v>-1300</v>
      </c>
      <c r="F28" s="22">
        <f t="shared" si="7"/>
        <v>-1300</v>
      </c>
      <c r="G28" s="22">
        <f t="shared" si="7"/>
        <v>-1300</v>
      </c>
      <c r="H28" s="22">
        <f t="shared" si="7"/>
        <v>-1300</v>
      </c>
      <c r="I28" s="22">
        <f t="shared" si="7"/>
        <v>-1300</v>
      </c>
      <c r="J28" s="22">
        <f t="shared" si="7"/>
        <v>-1300</v>
      </c>
      <c r="K28" s="19"/>
      <c r="M28" s="49"/>
      <c r="N28" s="42"/>
      <c r="O28" s="42"/>
      <c r="P28" s="42"/>
      <c r="Q28" s="19"/>
      <c r="Y28" s="43"/>
      <c r="Z28" s="42"/>
      <c r="AA28" s="42"/>
      <c r="AB28" s="42"/>
      <c r="AC28" s="20"/>
      <c r="AE28" s="43"/>
      <c r="AF28" s="42"/>
      <c r="AG28" s="42"/>
      <c r="AH28" s="42"/>
      <c r="AI28" s="20"/>
      <c r="AK28" s="43"/>
      <c r="AL28" s="42"/>
      <c r="AM28" s="42"/>
      <c r="AN28" s="42"/>
      <c r="AO28" s="20"/>
      <c r="AQ28" s="43"/>
      <c r="AR28" s="42"/>
      <c r="AS28" s="42"/>
      <c r="AT28" s="42"/>
      <c r="AU28" s="20"/>
    </row>
    <row r="29" spans="1:47" ht="22" customHeight="1" thickBot="1" x14ac:dyDescent="0.25">
      <c r="A29" s="74"/>
      <c r="B29" s="53" t="s">
        <v>21</v>
      </c>
      <c r="C29" s="54"/>
      <c r="D29" s="55"/>
      <c r="E29" s="22" t="s">
        <v>22</v>
      </c>
      <c r="F29" s="22" t="s">
        <v>22</v>
      </c>
      <c r="G29" s="22" t="s">
        <v>22</v>
      </c>
      <c r="H29" s="22" t="s">
        <v>22</v>
      </c>
      <c r="I29" s="22" t="s">
        <v>22</v>
      </c>
      <c r="J29" s="22" t="s">
        <v>22</v>
      </c>
      <c r="K29" s="19"/>
      <c r="M29" s="29"/>
      <c r="N29" s="16"/>
      <c r="O29" s="16"/>
      <c r="P29" s="16"/>
      <c r="Q29" s="19"/>
      <c r="Y29" s="30"/>
      <c r="Z29" s="16"/>
      <c r="AA29" s="16"/>
      <c r="AB29" s="16"/>
      <c r="AC29" s="20"/>
      <c r="AE29" s="30"/>
      <c r="AF29" s="16"/>
      <c r="AG29" s="16"/>
      <c r="AH29" s="16"/>
      <c r="AI29" s="20"/>
      <c r="AK29" s="30"/>
      <c r="AL29" s="16"/>
      <c r="AM29" s="16"/>
      <c r="AN29" s="16"/>
      <c r="AO29" s="20"/>
      <c r="AQ29" s="30"/>
      <c r="AR29" s="16"/>
      <c r="AS29" s="16"/>
      <c r="AT29" s="16"/>
      <c r="AU29" s="20"/>
    </row>
    <row r="30" spans="1:47" ht="22" customHeight="1" thickBot="1" x14ac:dyDescent="0.25">
      <c r="A30" s="66" t="s">
        <v>30</v>
      </c>
      <c r="B30" s="46" t="s">
        <v>26</v>
      </c>
      <c r="C30" s="47"/>
      <c r="D30" s="48"/>
      <c r="E30" s="15">
        <v>1300</v>
      </c>
      <c r="F30" s="15">
        <v>1300</v>
      </c>
      <c r="G30" s="15">
        <v>1300</v>
      </c>
      <c r="H30" s="15">
        <v>1300</v>
      </c>
      <c r="I30" s="15">
        <v>1300</v>
      </c>
      <c r="J30" s="15">
        <v>1300</v>
      </c>
      <c r="K30" s="17"/>
      <c r="M30" s="49"/>
      <c r="N30" s="42"/>
      <c r="O30" s="42"/>
      <c r="P30" s="42"/>
      <c r="Q30" s="17"/>
      <c r="Y30" s="43"/>
      <c r="Z30" s="42"/>
      <c r="AA30" s="42"/>
      <c r="AB30" s="42"/>
      <c r="AC30" s="17"/>
      <c r="AE30" s="43"/>
      <c r="AF30" s="42"/>
      <c r="AG30" s="42"/>
      <c r="AH30" s="42"/>
      <c r="AI30" s="17"/>
      <c r="AK30" s="43"/>
      <c r="AL30" s="42"/>
      <c r="AM30" s="42"/>
      <c r="AN30" s="42"/>
      <c r="AO30" s="17"/>
      <c r="AQ30" s="43"/>
      <c r="AR30" s="42"/>
      <c r="AS30" s="42"/>
      <c r="AT30" s="42"/>
      <c r="AU30" s="17"/>
    </row>
    <row r="31" spans="1:47" ht="22" customHeight="1" thickBot="1" x14ac:dyDescent="0.25">
      <c r="A31" s="67"/>
      <c r="B31" s="46" t="s">
        <v>27</v>
      </c>
      <c r="C31" s="47"/>
      <c r="D31" s="48"/>
      <c r="E31" s="15">
        <v>300</v>
      </c>
      <c r="F31" s="15">
        <v>300</v>
      </c>
      <c r="G31" s="15">
        <v>300</v>
      </c>
      <c r="H31" s="15">
        <v>300</v>
      </c>
      <c r="I31" s="15">
        <v>300</v>
      </c>
      <c r="J31" s="15">
        <v>300</v>
      </c>
      <c r="K31" s="17"/>
      <c r="M31" s="49"/>
      <c r="N31" s="42"/>
      <c r="O31" s="42"/>
      <c r="P31" s="42"/>
      <c r="Q31" s="17"/>
      <c r="Y31" s="43"/>
      <c r="Z31" s="42"/>
      <c r="AA31" s="42"/>
      <c r="AB31" s="42"/>
      <c r="AC31" s="17"/>
      <c r="AE31" s="43"/>
      <c r="AF31" s="42"/>
      <c r="AG31" s="42"/>
      <c r="AH31" s="42"/>
      <c r="AI31" s="17"/>
      <c r="AK31" s="43"/>
      <c r="AL31" s="42"/>
      <c r="AM31" s="42"/>
      <c r="AN31" s="42"/>
      <c r="AO31" s="17"/>
      <c r="AQ31" s="43"/>
      <c r="AR31" s="42"/>
      <c r="AS31" s="42"/>
      <c r="AT31" s="42"/>
      <c r="AU31" s="17"/>
    </row>
    <row r="32" spans="1:47" ht="22" customHeight="1" thickBot="1" x14ac:dyDescent="0.25">
      <c r="A32" s="67"/>
      <c r="B32" s="46" t="s">
        <v>28</v>
      </c>
      <c r="C32" s="47"/>
      <c r="D32" s="48"/>
      <c r="E32" s="18">
        <f t="shared" ref="E32:J32" si="8">0-E30</f>
        <v>-1300</v>
      </c>
      <c r="F32" s="18">
        <f t="shared" si="8"/>
        <v>-1300</v>
      </c>
      <c r="G32" s="18">
        <f t="shared" si="8"/>
        <v>-1300</v>
      </c>
      <c r="H32" s="18">
        <f t="shared" si="8"/>
        <v>-1300</v>
      </c>
      <c r="I32" s="18">
        <f t="shared" si="8"/>
        <v>-1300</v>
      </c>
      <c r="J32" s="18">
        <f t="shared" si="8"/>
        <v>-1300</v>
      </c>
      <c r="K32" s="19"/>
      <c r="M32" s="49"/>
      <c r="N32" s="42"/>
      <c r="O32" s="42"/>
      <c r="P32" s="42"/>
      <c r="Q32" s="19"/>
      <c r="Y32" s="43"/>
      <c r="Z32" s="42"/>
      <c r="AA32" s="42"/>
      <c r="AB32" s="42"/>
      <c r="AC32" s="20"/>
      <c r="AE32" s="43"/>
      <c r="AF32" s="42"/>
      <c r="AG32" s="42"/>
      <c r="AH32" s="42"/>
      <c r="AI32" s="20"/>
      <c r="AK32" s="43"/>
      <c r="AL32" s="42"/>
      <c r="AM32" s="42"/>
      <c r="AN32" s="42"/>
      <c r="AO32" s="20"/>
      <c r="AQ32" s="43"/>
      <c r="AR32" s="42"/>
      <c r="AS32" s="42"/>
      <c r="AT32" s="42"/>
      <c r="AU32" s="20"/>
    </row>
    <row r="33" spans="1:58" ht="22" customHeight="1" thickBot="1" x14ac:dyDescent="0.25">
      <c r="A33" s="68"/>
      <c r="B33" s="46" t="s">
        <v>21</v>
      </c>
      <c r="C33" s="47"/>
      <c r="D33" s="48"/>
      <c r="E33" s="18" t="s">
        <v>22</v>
      </c>
      <c r="F33" s="18" t="s">
        <v>22</v>
      </c>
      <c r="G33" s="18" t="s">
        <v>22</v>
      </c>
      <c r="H33" s="18" t="s">
        <v>22</v>
      </c>
      <c r="I33" s="18" t="s">
        <v>22</v>
      </c>
      <c r="J33" s="18" t="s">
        <v>22</v>
      </c>
      <c r="K33" s="19"/>
      <c r="M33" s="29"/>
      <c r="N33" s="16"/>
      <c r="O33" s="16"/>
      <c r="P33" s="16"/>
      <c r="Q33" s="19"/>
      <c r="Y33" s="30"/>
      <c r="Z33" s="16"/>
      <c r="AA33" s="16"/>
      <c r="AB33" s="16"/>
      <c r="AC33" s="20"/>
      <c r="AE33" s="30"/>
      <c r="AF33" s="16"/>
      <c r="AG33" s="16"/>
      <c r="AH33" s="16"/>
      <c r="AI33" s="20"/>
      <c r="AK33" s="30"/>
      <c r="AL33" s="16"/>
      <c r="AM33" s="16"/>
      <c r="AN33" s="16"/>
      <c r="AO33" s="20"/>
      <c r="AQ33" s="30"/>
      <c r="AR33" s="16"/>
      <c r="AS33" s="16"/>
      <c r="AT33" s="16"/>
      <c r="AU33" s="20"/>
    </row>
    <row r="34" spans="1:58" ht="22" customHeight="1" thickBot="1" x14ac:dyDescent="0.25">
      <c r="A34" s="72" t="s">
        <v>15</v>
      </c>
      <c r="B34" s="53" t="s">
        <v>26</v>
      </c>
      <c r="C34" s="54"/>
      <c r="D34" s="55"/>
      <c r="E34" s="21">
        <v>1300</v>
      </c>
      <c r="F34" s="21">
        <v>1300</v>
      </c>
      <c r="G34" s="21">
        <v>1300</v>
      </c>
      <c r="H34" s="21">
        <v>1300</v>
      </c>
      <c r="I34" s="21">
        <v>1300</v>
      </c>
      <c r="J34" s="21">
        <v>1300</v>
      </c>
      <c r="K34" s="17"/>
      <c r="M34" s="49"/>
      <c r="N34" s="42"/>
      <c r="O34" s="42"/>
      <c r="P34" s="42"/>
      <c r="Q34" s="17"/>
      <c r="Y34" s="43"/>
      <c r="Z34" s="42"/>
      <c r="AA34" s="42"/>
      <c r="AB34" s="42"/>
      <c r="AC34" s="17"/>
      <c r="AE34" s="43"/>
      <c r="AF34" s="42"/>
      <c r="AG34" s="42"/>
      <c r="AH34" s="42"/>
      <c r="AI34" s="17"/>
      <c r="AK34" s="43"/>
      <c r="AL34" s="42"/>
      <c r="AM34" s="42"/>
      <c r="AN34" s="42"/>
      <c r="AO34" s="17"/>
      <c r="AQ34" s="43"/>
      <c r="AR34" s="42"/>
      <c r="AS34" s="42"/>
      <c r="AT34" s="42"/>
      <c r="AU34" s="17"/>
    </row>
    <row r="35" spans="1:58" ht="22" customHeight="1" thickBot="1" x14ac:dyDescent="0.25">
      <c r="A35" s="73"/>
      <c r="B35" s="53" t="s">
        <v>27</v>
      </c>
      <c r="C35" s="54"/>
      <c r="D35" s="55"/>
      <c r="E35" s="21">
        <v>300</v>
      </c>
      <c r="F35" s="21">
        <v>300</v>
      </c>
      <c r="G35" s="21">
        <v>300</v>
      </c>
      <c r="H35" s="21">
        <v>300</v>
      </c>
      <c r="I35" s="21">
        <v>300</v>
      </c>
      <c r="J35" s="21">
        <v>300</v>
      </c>
      <c r="K35" s="17"/>
      <c r="M35" s="49"/>
      <c r="N35" s="42"/>
      <c r="O35" s="42"/>
      <c r="P35" s="42"/>
      <c r="Q35" s="17"/>
      <c r="Y35" s="43"/>
      <c r="Z35" s="42"/>
      <c r="AA35" s="42"/>
      <c r="AB35" s="42"/>
      <c r="AC35" s="17"/>
      <c r="AE35" s="43"/>
      <c r="AF35" s="42"/>
      <c r="AG35" s="42"/>
      <c r="AH35" s="42"/>
      <c r="AI35" s="17"/>
      <c r="AK35" s="43"/>
      <c r="AL35" s="42"/>
      <c r="AM35" s="42"/>
      <c r="AN35" s="42"/>
      <c r="AO35" s="17"/>
      <c r="AQ35" s="43"/>
      <c r="AR35" s="42"/>
      <c r="AS35" s="42"/>
      <c r="AT35" s="42"/>
      <c r="AU35" s="17"/>
    </row>
    <row r="36" spans="1:58" ht="22" customHeight="1" thickBot="1" x14ac:dyDescent="0.25">
      <c r="A36" s="73"/>
      <c r="B36" s="53" t="s">
        <v>28</v>
      </c>
      <c r="C36" s="54"/>
      <c r="D36" s="55"/>
      <c r="E36" s="22">
        <f t="shared" ref="E36:J36" si="9">0-E34</f>
        <v>-1300</v>
      </c>
      <c r="F36" s="22">
        <f t="shared" si="9"/>
        <v>-1300</v>
      </c>
      <c r="G36" s="22">
        <f t="shared" si="9"/>
        <v>-1300</v>
      </c>
      <c r="H36" s="22">
        <f t="shared" si="9"/>
        <v>-1300</v>
      </c>
      <c r="I36" s="22">
        <f t="shared" si="9"/>
        <v>-1300</v>
      </c>
      <c r="J36" s="22">
        <f t="shared" si="9"/>
        <v>-1300</v>
      </c>
      <c r="K36" s="19"/>
      <c r="M36" s="49"/>
      <c r="N36" s="42"/>
      <c r="O36" s="42"/>
      <c r="P36" s="42"/>
      <c r="Q36" s="19"/>
      <c r="Y36" s="43"/>
      <c r="Z36" s="42"/>
      <c r="AA36" s="42"/>
      <c r="AB36" s="42"/>
      <c r="AC36" s="20"/>
      <c r="AE36" s="43"/>
      <c r="AF36" s="42"/>
      <c r="AG36" s="42"/>
      <c r="AH36" s="42"/>
      <c r="AI36" s="20"/>
      <c r="AK36" s="43"/>
      <c r="AL36" s="42"/>
      <c r="AM36" s="42"/>
      <c r="AN36" s="42"/>
      <c r="AO36" s="20"/>
      <c r="AQ36" s="43"/>
      <c r="AR36" s="42"/>
      <c r="AS36" s="42"/>
      <c r="AT36" s="42"/>
      <c r="AU36" s="20"/>
    </row>
    <row r="37" spans="1:58" ht="22" customHeight="1" thickBot="1" x14ac:dyDescent="0.25">
      <c r="A37" s="74"/>
      <c r="B37" s="53" t="s">
        <v>21</v>
      </c>
      <c r="C37" s="54"/>
      <c r="D37" s="55"/>
      <c r="E37" s="22" t="s">
        <v>22</v>
      </c>
      <c r="F37" s="22" t="s">
        <v>22</v>
      </c>
      <c r="G37" s="22" t="s">
        <v>22</v>
      </c>
      <c r="H37" s="22" t="s">
        <v>22</v>
      </c>
      <c r="I37" s="22" t="s">
        <v>22</v>
      </c>
      <c r="J37" s="22" t="s">
        <v>22</v>
      </c>
      <c r="K37" s="19"/>
      <c r="M37" s="29"/>
      <c r="N37" s="16"/>
      <c r="O37" s="16"/>
      <c r="P37" s="16"/>
      <c r="Q37" s="19"/>
      <c r="Y37" s="30"/>
      <c r="Z37" s="16"/>
      <c r="AA37" s="16"/>
      <c r="AB37" s="16"/>
      <c r="AC37" s="20"/>
      <c r="AE37" s="30"/>
      <c r="AF37" s="16"/>
      <c r="AG37" s="16"/>
      <c r="AH37" s="16"/>
      <c r="AI37" s="20"/>
      <c r="AK37" s="30"/>
      <c r="AL37" s="16"/>
      <c r="AM37" s="16"/>
      <c r="AN37" s="16"/>
      <c r="AO37" s="20"/>
      <c r="AQ37" s="30"/>
      <c r="AR37" s="16"/>
      <c r="AS37" s="16"/>
      <c r="AT37" s="16"/>
      <c r="AU37" s="20"/>
    </row>
    <row r="38" spans="1:58" ht="22" customHeight="1" thickBot="1" x14ac:dyDescent="0.25">
      <c r="A38" s="69" t="s">
        <v>37</v>
      </c>
      <c r="B38" s="70"/>
      <c r="C38" s="70"/>
      <c r="D38" s="71"/>
      <c r="E38" s="33">
        <f>E14+E18+E22+E26+E30+E34</f>
        <v>7800</v>
      </c>
      <c r="F38" s="33">
        <f t="shared" ref="F38:J38" si="10">F14+F18+F22+F26+F30+F34</f>
        <v>7800</v>
      </c>
      <c r="G38" s="33">
        <f t="shared" si="10"/>
        <v>7800</v>
      </c>
      <c r="H38" s="33">
        <f t="shared" si="10"/>
        <v>7800</v>
      </c>
      <c r="I38" s="33">
        <f t="shared" si="10"/>
        <v>7800</v>
      </c>
      <c r="J38" s="33">
        <f t="shared" si="10"/>
        <v>7800</v>
      </c>
      <c r="K38" s="19"/>
      <c r="M38" s="29"/>
      <c r="N38" s="16"/>
      <c r="O38" s="16"/>
      <c r="P38" s="16"/>
      <c r="Q38" s="19"/>
      <c r="Y38" s="30"/>
      <c r="Z38" s="16"/>
      <c r="AA38" s="16"/>
      <c r="AB38" s="16"/>
      <c r="AC38" s="20"/>
      <c r="AE38" s="30"/>
      <c r="AF38" s="16"/>
      <c r="AG38" s="16"/>
      <c r="AH38" s="16"/>
      <c r="AI38" s="20"/>
      <c r="AK38" s="30"/>
      <c r="AL38" s="16"/>
      <c r="AM38" s="16"/>
      <c r="AN38" s="16"/>
      <c r="AO38" s="20"/>
      <c r="AQ38" s="30"/>
      <c r="AR38" s="16"/>
      <c r="AS38" s="16"/>
      <c r="AT38" s="16"/>
      <c r="AU38" s="20"/>
    </row>
    <row r="39" spans="1:58" ht="22" customHeight="1" thickBot="1" x14ac:dyDescent="0.25">
      <c r="A39" s="69" t="s">
        <v>32</v>
      </c>
      <c r="B39" s="70"/>
      <c r="C39" s="70"/>
      <c r="D39" s="70"/>
      <c r="E39" s="85">
        <f>E38+F38+G38+H38+I38+J38</f>
        <v>46800</v>
      </c>
      <c r="F39" s="85"/>
      <c r="G39" s="85"/>
      <c r="H39" s="85"/>
      <c r="I39" s="85"/>
      <c r="J39" s="86"/>
      <c r="K39" s="29"/>
      <c r="L39" s="42"/>
      <c r="M39" s="42"/>
      <c r="N39" s="42"/>
      <c r="O39" s="17"/>
      <c r="Q39" s="75"/>
      <c r="R39" s="75"/>
      <c r="S39" s="75"/>
      <c r="T39" s="58"/>
      <c r="U39" s="58"/>
      <c r="AC39" s="30"/>
      <c r="AD39" s="42"/>
      <c r="AE39" s="42"/>
      <c r="AF39" s="42"/>
      <c r="AG39" s="17"/>
      <c r="AI39" s="30"/>
      <c r="AJ39" s="42"/>
      <c r="AK39" s="42"/>
      <c r="AL39" s="42"/>
      <c r="AM39" s="17"/>
      <c r="AO39" s="30"/>
      <c r="AP39" s="42"/>
      <c r="AQ39" s="42"/>
      <c r="AR39" s="42"/>
      <c r="AS39" s="17"/>
      <c r="AU39" s="30"/>
      <c r="AV39" s="42"/>
      <c r="AW39" s="42"/>
      <c r="AX39" s="42"/>
      <c r="AY39" s="17"/>
    </row>
    <row r="40" spans="1:58" ht="50" customHeight="1" x14ac:dyDescent="0.2">
      <c r="A40" s="2"/>
      <c r="E40" s="44" t="s">
        <v>45</v>
      </c>
      <c r="F40" s="44"/>
      <c r="G40" s="44"/>
      <c r="H40" s="44"/>
      <c r="I40" s="44"/>
      <c r="J40" s="44"/>
      <c r="K40" s="2"/>
      <c r="L40" s="29"/>
      <c r="M40" s="42"/>
      <c r="N40" s="42"/>
      <c r="O40" s="42"/>
      <c r="P40" s="17"/>
      <c r="U40" s="2"/>
      <c r="V40" s="24"/>
      <c r="AD40" s="30"/>
      <c r="AE40" s="42"/>
      <c r="AF40" s="42"/>
      <c r="AG40" s="42"/>
      <c r="AH40" s="17"/>
      <c r="AJ40" s="30"/>
      <c r="AK40" s="42"/>
      <c r="AL40" s="42"/>
      <c r="AM40" s="42"/>
      <c r="AN40" s="17"/>
      <c r="AP40" s="30"/>
      <c r="AQ40" s="42"/>
      <c r="AR40" s="42"/>
      <c r="AS40" s="42"/>
      <c r="AT40" s="17"/>
      <c r="AV40" s="30"/>
      <c r="AW40" s="42"/>
      <c r="AX40" s="42"/>
      <c r="AY40" s="42"/>
      <c r="AZ40" s="17"/>
    </row>
    <row r="41" spans="1:58" ht="22" customHeight="1" thickBot="1" x14ac:dyDescent="0.25">
      <c r="F41" s="2"/>
      <c r="G41" s="2"/>
      <c r="H41" s="2"/>
      <c r="I41" s="2"/>
      <c r="J41" s="2"/>
      <c r="K41" s="2"/>
      <c r="L41" s="29"/>
      <c r="M41" s="42"/>
      <c r="N41" s="42"/>
      <c r="O41" s="42"/>
      <c r="P41" s="19"/>
      <c r="Q41" s="2"/>
      <c r="R41" s="29"/>
      <c r="S41" s="42"/>
      <c r="T41" s="42"/>
      <c r="U41" s="42"/>
      <c r="V41" s="19"/>
      <c r="AJ41" s="30"/>
      <c r="AK41" s="42"/>
      <c r="AL41" s="42"/>
      <c r="AM41" s="42"/>
      <c r="AN41" s="20"/>
      <c r="AP41" s="30"/>
      <c r="AQ41" s="42"/>
      <c r="AR41" s="42"/>
      <c r="AS41" s="42"/>
      <c r="AT41" s="20"/>
      <c r="AV41" s="30"/>
      <c r="AW41" s="42"/>
      <c r="AX41" s="42"/>
      <c r="AY41" s="42"/>
      <c r="AZ41" s="20"/>
      <c r="BB41" s="30"/>
      <c r="BC41" s="42"/>
      <c r="BD41" s="42"/>
      <c r="BE41" s="42"/>
      <c r="BF41" s="20"/>
    </row>
    <row r="42" spans="1:58" ht="52" customHeight="1" thickBot="1" x14ac:dyDescent="0.25">
      <c r="A42" s="61" t="s">
        <v>53</v>
      </c>
      <c r="B42" s="62"/>
      <c r="C42" s="62"/>
      <c r="D42" s="63"/>
      <c r="E42" s="32" t="s">
        <v>55</v>
      </c>
      <c r="G42" s="13"/>
      <c r="I42" s="64"/>
      <c r="J42" s="65"/>
      <c r="K42" s="65"/>
      <c r="L42" s="65"/>
      <c r="M42" s="13"/>
      <c r="O42" s="64"/>
      <c r="P42" s="65"/>
      <c r="Q42" s="65"/>
      <c r="R42" s="65"/>
      <c r="S42" s="13"/>
      <c r="AA42" s="56"/>
      <c r="AB42" s="57"/>
      <c r="AC42" s="57"/>
      <c r="AD42" s="57"/>
      <c r="AE42" s="14"/>
      <c r="AG42" s="56"/>
      <c r="AH42" s="57"/>
      <c r="AI42" s="57"/>
      <c r="AJ42" s="57"/>
      <c r="AK42" s="14"/>
      <c r="AM42" s="56"/>
      <c r="AN42" s="57"/>
      <c r="AO42" s="57"/>
      <c r="AP42" s="57"/>
      <c r="AQ42" s="14"/>
      <c r="AS42" s="56"/>
      <c r="AT42" s="57"/>
      <c r="AU42" s="57"/>
      <c r="AV42" s="57"/>
      <c r="AW42" s="14"/>
    </row>
    <row r="43" spans="1:58" ht="22" customHeight="1" thickBot="1" x14ac:dyDescent="0.25">
      <c r="A43" s="66" t="s">
        <v>10</v>
      </c>
      <c r="B43" s="46" t="s">
        <v>26</v>
      </c>
      <c r="C43" s="47"/>
      <c r="D43" s="48"/>
      <c r="E43" s="15">
        <v>1300</v>
      </c>
      <c r="F43" s="2"/>
      <c r="G43" s="17"/>
      <c r="H43" s="2"/>
      <c r="I43" s="49"/>
      <c r="J43" s="42"/>
      <c r="K43" s="42"/>
      <c r="L43" s="42"/>
      <c r="M43" s="17"/>
      <c r="O43" s="49"/>
      <c r="P43" s="42"/>
      <c r="Q43" s="42"/>
      <c r="R43" s="42"/>
      <c r="S43" s="17"/>
      <c r="AA43" s="43"/>
      <c r="AB43" s="42"/>
      <c r="AC43" s="42"/>
      <c r="AD43" s="42"/>
      <c r="AE43" s="17"/>
      <c r="AG43" s="43"/>
      <c r="AH43" s="42"/>
      <c r="AI43" s="42"/>
      <c r="AJ43" s="42"/>
      <c r="AK43" s="17"/>
      <c r="AM43" s="43"/>
      <c r="AN43" s="42"/>
      <c r="AO43" s="42"/>
      <c r="AP43" s="42"/>
      <c r="AQ43" s="17"/>
      <c r="AS43" s="43"/>
      <c r="AT43" s="42"/>
      <c r="AU43" s="42"/>
      <c r="AV43" s="42"/>
      <c r="AW43" s="17"/>
    </row>
    <row r="44" spans="1:58" ht="22" customHeight="1" thickBot="1" x14ac:dyDescent="0.25">
      <c r="A44" s="67"/>
      <c r="B44" s="46" t="s">
        <v>27</v>
      </c>
      <c r="C44" s="47"/>
      <c r="D44" s="48"/>
      <c r="E44" s="15">
        <v>300</v>
      </c>
      <c r="F44" s="2"/>
      <c r="G44" s="17"/>
      <c r="H44" s="2"/>
      <c r="I44" s="49"/>
      <c r="J44" s="42"/>
      <c r="K44" s="42"/>
      <c r="L44" s="42"/>
      <c r="M44" s="17"/>
      <c r="O44" s="49"/>
      <c r="P44" s="42"/>
      <c r="Q44" s="42"/>
      <c r="R44" s="42"/>
      <c r="S44" s="17"/>
      <c r="AA44" s="43"/>
      <c r="AB44" s="42"/>
      <c r="AC44" s="42"/>
      <c r="AD44" s="42"/>
      <c r="AE44" s="17"/>
      <c r="AG44" s="43"/>
      <c r="AH44" s="42"/>
      <c r="AI44" s="42"/>
      <c r="AJ44" s="42"/>
      <c r="AK44" s="17"/>
      <c r="AM44" s="43"/>
      <c r="AN44" s="42"/>
      <c r="AO44" s="42"/>
      <c r="AP44" s="42"/>
      <c r="AQ44" s="17"/>
      <c r="AS44" s="43"/>
      <c r="AT44" s="42"/>
      <c r="AU44" s="42"/>
      <c r="AV44" s="42"/>
      <c r="AW44" s="17"/>
    </row>
    <row r="45" spans="1:58" ht="22" customHeight="1" thickBot="1" x14ac:dyDescent="0.25">
      <c r="A45" s="67"/>
      <c r="B45" s="46" t="s">
        <v>28</v>
      </c>
      <c r="C45" s="47"/>
      <c r="D45" s="48"/>
      <c r="E45" s="18">
        <f t="shared" ref="E45" si="11">0-E43</f>
        <v>-1300</v>
      </c>
      <c r="F45" s="2"/>
      <c r="G45" s="19"/>
      <c r="H45" s="2"/>
      <c r="I45" s="49"/>
      <c r="J45" s="42"/>
      <c r="K45" s="42"/>
      <c r="L45" s="42"/>
      <c r="M45" s="19"/>
      <c r="O45" s="49"/>
      <c r="P45" s="42"/>
      <c r="Q45" s="42"/>
      <c r="R45" s="42"/>
      <c r="S45" s="19"/>
      <c r="AA45" s="43"/>
      <c r="AB45" s="42"/>
      <c r="AC45" s="42"/>
      <c r="AD45" s="42"/>
      <c r="AE45" s="20"/>
      <c r="AG45" s="43"/>
      <c r="AH45" s="42"/>
      <c r="AI45" s="42"/>
      <c r="AJ45" s="42"/>
      <c r="AK45" s="20"/>
      <c r="AM45" s="43"/>
      <c r="AN45" s="42"/>
      <c r="AO45" s="42"/>
      <c r="AP45" s="42"/>
      <c r="AQ45" s="20"/>
      <c r="AS45" s="43"/>
      <c r="AT45" s="42"/>
      <c r="AU45" s="42"/>
      <c r="AV45" s="42"/>
      <c r="AW45" s="20"/>
    </row>
    <row r="46" spans="1:58" ht="22" customHeight="1" thickBot="1" x14ac:dyDescent="0.25">
      <c r="A46" s="68"/>
      <c r="B46" s="46" t="s">
        <v>21</v>
      </c>
      <c r="C46" s="47"/>
      <c r="D46" s="48"/>
      <c r="E46" s="18" t="s">
        <v>22</v>
      </c>
      <c r="F46" s="2"/>
      <c r="G46" s="19"/>
      <c r="H46" s="2"/>
      <c r="I46" s="29"/>
      <c r="J46" s="16"/>
      <c r="K46" s="16"/>
      <c r="L46" s="16"/>
      <c r="M46" s="19"/>
      <c r="O46" s="29"/>
      <c r="P46" s="16"/>
      <c r="Q46" s="16"/>
      <c r="R46" s="16"/>
      <c r="S46" s="19"/>
      <c r="AA46" s="30"/>
      <c r="AB46" s="16"/>
      <c r="AC46" s="16"/>
      <c r="AD46" s="16"/>
      <c r="AE46" s="20"/>
      <c r="AG46" s="30"/>
      <c r="AH46" s="16"/>
      <c r="AI46" s="16"/>
      <c r="AJ46" s="16"/>
      <c r="AK46" s="20"/>
      <c r="AM46" s="30"/>
      <c r="AN46" s="16"/>
      <c r="AO46" s="16"/>
      <c r="AP46" s="16"/>
      <c r="AQ46" s="20"/>
      <c r="AS46" s="30"/>
      <c r="AT46" s="16"/>
      <c r="AU46" s="16"/>
      <c r="AV46" s="16"/>
      <c r="AW46" s="20"/>
    </row>
    <row r="47" spans="1:58" ht="22" customHeight="1" thickBot="1" x14ac:dyDescent="0.25">
      <c r="A47" s="72" t="s">
        <v>38</v>
      </c>
      <c r="B47" s="53" t="s">
        <v>26</v>
      </c>
      <c r="C47" s="54"/>
      <c r="D47" s="55"/>
      <c r="E47" s="21">
        <v>1300</v>
      </c>
      <c r="F47" s="2" t="s">
        <v>11</v>
      </c>
      <c r="G47" s="17"/>
      <c r="H47" s="2"/>
      <c r="I47" s="49"/>
      <c r="J47" s="42"/>
      <c r="K47" s="42"/>
      <c r="L47" s="42"/>
      <c r="M47" s="17"/>
      <c r="O47" s="49"/>
      <c r="P47" s="42"/>
      <c r="Q47" s="42"/>
      <c r="R47" s="42"/>
      <c r="S47" s="17"/>
      <c r="AA47" s="43"/>
      <c r="AB47" s="42"/>
      <c r="AC47" s="42"/>
      <c r="AD47" s="42"/>
      <c r="AE47" s="17"/>
      <c r="AG47" s="43"/>
      <c r="AH47" s="42"/>
      <c r="AI47" s="42"/>
      <c r="AJ47" s="42"/>
      <c r="AK47" s="17"/>
      <c r="AM47" s="43"/>
      <c r="AN47" s="42"/>
      <c r="AO47" s="42"/>
      <c r="AP47" s="42"/>
      <c r="AQ47" s="17"/>
      <c r="AS47" s="43"/>
      <c r="AT47" s="42"/>
      <c r="AU47" s="42"/>
      <c r="AV47" s="42"/>
      <c r="AW47" s="17"/>
    </row>
    <row r="48" spans="1:58" ht="22" customHeight="1" thickBot="1" x14ac:dyDescent="0.25">
      <c r="A48" s="73"/>
      <c r="B48" s="53" t="s">
        <v>27</v>
      </c>
      <c r="C48" s="54"/>
      <c r="D48" s="55"/>
      <c r="E48" s="21">
        <v>300</v>
      </c>
      <c r="F48" s="2" t="s">
        <v>11</v>
      </c>
      <c r="G48" s="17"/>
      <c r="H48" s="2"/>
      <c r="I48" s="49"/>
      <c r="J48" s="42"/>
      <c r="K48" s="42"/>
      <c r="L48" s="42"/>
      <c r="M48" s="17"/>
      <c r="O48" s="49"/>
      <c r="P48" s="42"/>
      <c r="Q48" s="42"/>
      <c r="R48" s="42"/>
      <c r="S48" s="17"/>
      <c r="AA48" s="43"/>
      <c r="AB48" s="42"/>
      <c r="AC48" s="42"/>
      <c r="AD48" s="42"/>
      <c r="AE48" s="17"/>
      <c r="AG48" s="43"/>
      <c r="AH48" s="42"/>
      <c r="AI48" s="42"/>
      <c r="AJ48" s="42"/>
      <c r="AK48" s="17"/>
      <c r="AM48" s="43"/>
      <c r="AN48" s="42"/>
      <c r="AO48" s="42"/>
      <c r="AP48" s="42"/>
      <c r="AQ48" s="17"/>
      <c r="AS48" s="43"/>
      <c r="AT48" s="42"/>
      <c r="AU48" s="42"/>
      <c r="AV48" s="42"/>
      <c r="AW48" s="17"/>
    </row>
    <row r="49" spans="1:49" ht="22" customHeight="1" thickBot="1" x14ac:dyDescent="0.25">
      <c r="A49" s="73"/>
      <c r="B49" s="53" t="s">
        <v>28</v>
      </c>
      <c r="C49" s="54"/>
      <c r="D49" s="55"/>
      <c r="E49" s="22">
        <f t="shared" ref="E49" si="12">0-E47</f>
        <v>-1300</v>
      </c>
      <c r="F49" s="2"/>
      <c r="G49" s="19"/>
      <c r="H49" s="2"/>
      <c r="I49" s="49"/>
      <c r="J49" s="42"/>
      <c r="K49" s="42"/>
      <c r="L49" s="42"/>
      <c r="M49" s="19"/>
      <c r="O49" s="49"/>
      <c r="P49" s="42"/>
      <c r="Q49" s="42"/>
      <c r="R49" s="42"/>
      <c r="S49" s="19"/>
      <c r="AA49" s="43"/>
      <c r="AB49" s="42"/>
      <c r="AC49" s="42"/>
      <c r="AD49" s="42"/>
      <c r="AE49" s="20"/>
      <c r="AG49" s="43"/>
      <c r="AH49" s="42"/>
      <c r="AI49" s="42"/>
      <c r="AJ49" s="42"/>
      <c r="AK49" s="20"/>
      <c r="AM49" s="43"/>
      <c r="AN49" s="42"/>
      <c r="AO49" s="42"/>
      <c r="AP49" s="42"/>
      <c r="AQ49" s="20"/>
      <c r="AS49" s="43"/>
      <c r="AT49" s="42"/>
      <c r="AU49" s="42"/>
      <c r="AV49" s="42"/>
      <c r="AW49" s="20"/>
    </row>
    <row r="50" spans="1:49" ht="22" customHeight="1" thickBot="1" x14ac:dyDescent="0.25">
      <c r="A50" s="74"/>
      <c r="B50" s="53" t="s">
        <v>21</v>
      </c>
      <c r="C50" s="54"/>
      <c r="D50" s="55"/>
      <c r="E50" s="22" t="s">
        <v>22</v>
      </c>
      <c r="F50" s="2"/>
      <c r="G50" s="19"/>
      <c r="H50" s="2"/>
      <c r="I50" s="29"/>
      <c r="J50" s="16"/>
      <c r="K50" s="16"/>
      <c r="L50" s="16"/>
      <c r="M50" s="19"/>
      <c r="O50" s="29"/>
      <c r="P50" s="16"/>
      <c r="Q50" s="16"/>
      <c r="R50" s="16"/>
      <c r="S50" s="19"/>
      <c r="AA50" s="30"/>
      <c r="AB50" s="16"/>
      <c r="AC50" s="16"/>
      <c r="AD50" s="16"/>
      <c r="AE50" s="20"/>
      <c r="AG50" s="30"/>
      <c r="AH50" s="16"/>
      <c r="AI50" s="16"/>
      <c r="AJ50" s="16"/>
      <c r="AK50" s="20"/>
      <c r="AM50" s="30"/>
      <c r="AN50" s="16"/>
      <c r="AO50" s="16"/>
      <c r="AP50" s="16"/>
      <c r="AQ50" s="20"/>
      <c r="AS50" s="30"/>
      <c r="AT50" s="16"/>
      <c r="AU50" s="16"/>
      <c r="AV50" s="16"/>
      <c r="AW50" s="20"/>
    </row>
    <row r="51" spans="1:49" ht="22" customHeight="1" thickBot="1" x14ac:dyDescent="0.25">
      <c r="A51" s="66" t="s">
        <v>29</v>
      </c>
      <c r="B51" s="46" t="s">
        <v>26</v>
      </c>
      <c r="C51" s="47"/>
      <c r="D51" s="48"/>
      <c r="E51" s="15">
        <v>1300</v>
      </c>
      <c r="F51" s="2"/>
      <c r="G51" s="17"/>
      <c r="H51" s="2"/>
      <c r="I51" s="49"/>
      <c r="J51" s="42"/>
      <c r="K51" s="42"/>
      <c r="L51" s="42"/>
      <c r="M51" s="17"/>
      <c r="O51" s="49"/>
      <c r="P51" s="42"/>
      <c r="Q51" s="42"/>
      <c r="R51" s="42"/>
      <c r="S51" s="17"/>
      <c r="AA51" s="43"/>
      <c r="AB51" s="42"/>
      <c r="AC51" s="42"/>
      <c r="AD51" s="42"/>
      <c r="AE51" s="17"/>
      <c r="AG51" s="43"/>
      <c r="AH51" s="42"/>
      <c r="AI51" s="42"/>
      <c r="AJ51" s="42"/>
      <c r="AK51" s="17"/>
      <c r="AM51" s="43"/>
      <c r="AN51" s="42"/>
      <c r="AO51" s="42"/>
      <c r="AP51" s="42"/>
      <c r="AQ51" s="17"/>
      <c r="AS51" s="43"/>
      <c r="AT51" s="42"/>
      <c r="AU51" s="42"/>
      <c r="AV51" s="42"/>
      <c r="AW51" s="17"/>
    </row>
    <row r="52" spans="1:49" ht="22" customHeight="1" thickBot="1" x14ac:dyDescent="0.25">
      <c r="A52" s="67"/>
      <c r="B52" s="46" t="s">
        <v>27</v>
      </c>
      <c r="C52" s="47"/>
      <c r="D52" s="48"/>
      <c r="E52" s="15">
        <v>300</v>
      </c>
      <c r="F52" s="2"/>
      <c r="G52" s="17"/>
      <c r="H52" s="2"/>
      <c r="I52" s="49"/>
      <c r="J52" s="42"/>
      <c r="K52" s="42"/>
      <c r="L52" s="42"/>
      <c r="M52" s="17"/>
      <c r="O52" s="49"/>
      <c r="P52" s="42"/>
      <c r="Q52" s="42"/>
      <c r="R52" s="42"/>
      <c r="S52" s="17"/>
      <c r="AA52" s="43"/>
      <c r="AB52" s="42"/>
      <c r="AC52" s="42"/>
      <c r="AD52" s="42"/>
      <c r="AE52" s="17"/>
      <c r="AG52" s="43"/>
      <c r="AH52" s="42"/>
      <c r="AI52" s="42"/>
      <c r="AJ52" s="42"/>
      <c r="AK52" s="17"/>
      <c r="AM52" s="43"/>
      <c r="AN52" s="42"/>
      <c r="AO52" s="42"/>
      <c r="AP52" s="42"/>
      <c r="AQ52" s="17"/>
      <c r="AS52" s="43"/>
      <c r="AT52" s="42"/>
      <c r="AU52" s="42"/>
      <c r="AV52" s="42"/>
      <c r="AW52" s="17"/>
    </row>
    <row r="53" spans="1:49" ht="22" customHeight="1" thickBot="1" x14ac:dyDescent="0.25">
      <c r="A53" s="67"/>
      <c r="B53" s="46" t="s">
        <v>28</v>
      </c>
      <c r="C53" s="47"/>
      <c r="D53" s="48"/>
      <c r="E53" s="18">
        <f t="shared" ref="E53" si="13">0-E51</f>
        <v>-1300</v>
      </c>
      <c r="F53" s="2"/>
      <c r="G53" s="19"/>
      <c r="H53" s="2"/>
      <c r="I53" s="49"/>
      <c r="J53" s="42"/>
      <c r="K53" s="42"/>
      <c r="L53" s="42"/>
      <c r="M53" s="19"/>
      <c r="O53" s="49"/>
      <c r="P53" s="42"/>
      <c r="Q53" s="42"/>
      <c r="R53" s="42"/>
      <c r="S53" s="19"/>
      <c r="AA53" s="43"/>
      <c r="AB53" s="42"/>
      <c r="AC53" s="42"/>
      <c r="AD53" s="42"/>
      <c r="AE53" s="20"/>
      <c r="AG53" s="43"/>
      <c r="AH53" s="42"/>
      <c r="AI53" s="42"/>
      <c r="AJ53" s="42"/>
      <c r="AK53" s="20"/>
      <c r="AM53" s="43"/>
      <c r="AN53" s="42"/>
      <c r="AO53" s="42"/>
      <c r="AP53" s="42"/>
      <c r="AQ53" s="20"/>
      <c r="AS53" s="43"/>
      <c r="AT53" s="42"/>
      <c r="AU53" s="42"/>
      <c r="AV53" s="42"/>
      <c r="AW53" s="20"/>
    </row>
    <row r="54" spans="1:49" ht="22" customHeight="1" thickBot="1" x14ac:dyDescent="0.25">
      <c r="A54" s="68"/>
      <c r="B54" s="46" t="s">
        <v>21</v>
      </c>
      <c r="C54" s="47"/>
      <c r="D54" s="48"/>
      <c r="E54" s="18" t="s">
        <v>22</v>
      </c>
      <c r="F54" s="2"/>
      <c r="G54" s="19"/>
      <c r="H54" s="2"/>
      <c r="I54" s="29"/>
      <c r="J54" s="16"/>
      <c r="K54" s="16"/>
      <c r="L54" s="16"/>
      <c r="M54" s="19"/>
      <c r="O54" s="29"/>
      <c r="P54" s="16"/>
      <c r="Q54" s="16"/>
      <c r="R54" s="16"/>
      <c r="S54" s="19"/>
      <c r="AA54" s="30"/>
      <c r="AB54" s="16"/>
      <c r="AC54" s="16"/>
      <c r="AD54" s="16"/>
      <c r="AE54" s="20"/>
      <c r="AG54" s="30"/>
      <c r="AH54" s="16"/>
      <c r="AI54" s="16"/>
      <c r="AJ54" s="16"/>
      <c r="AK54" s="20"/>
      <c r="AM54" s="30"/>
      <c r="AN54" s="16"/>
      <c r="AO54" s="16"/>
      <c r="AP54" s="16"/>
      <c r="AQ54" s="20"/>
      <c r="AS54" s="30"/>
      <c r="AT54" s="16"/>
      <c r="AU54" s="16"/>
      <c r="AV54" s="16"/>
      <c r="AW54" s="20"/>
    </row>
    <row r="55" spans="1:49" ht="22" customHeight="1" thickBot="1" x14ac:dyDescent="0.25">
      <c r="A55" s="72" t="s">
        <v>13</v>
      </c>
      <c r="B55" s="53" t="s">
        <v>26</v>
      </c>
      <c r="C55" s="54"/>
      <c r="D55" s="55"/>
      <c r="E55" s="21">
        <v>1300</v>
      </c>
      <c r="F55" s="2"/>
      <c r="G55" s="17"/>
      <c r="H55" s="2"/>
      <c r="I55" s="49"/>
      <c r="J55" s="42"/>
      <c r="K55" s="42"/>
      <c r="L55" s="42"/>
      <c r="M55" s="17"/>
      <c r="O55" s="49"/>
      <c r="P55" s="42"/>
      <c r="Q55" s="42"/>
      <c r="R55" s="42"/>
      <c r="S55" s="17"/>
      <c r="AA55" s="43"/>
      <c r="AB55" s="42"/>
      <c r="AC55" s="42"/>
      <c r="AD55" s="42"/>
      <c r="AE55" s="17"/>
      <c r="AG55" s="43"/>
      <c r="AH55" s="42"/>
      <c r="AI55" s="42"/>
      <c r="AJ55" s="42"/>
      <c r="AK55" s="17"/>
      <c r="AM55" s="43"/>
      <c r="AN55" s="42"/>
      <c r="AO55" s="42"/>
      <c r="AP55" s="42"/>
      <c r="AQ55" s="17"/>
      <c r="AS55" s="43"/>
      <c r="AT55" s="42"/>
      <c r="AU55" s="42"/>
      <c r="AV55" s="42"/>
      <c r="AW55" s="17"/>
    </row>
    <row r="56" spans="1:49" ht="22" customHeight="1" thickBot="1" x14ac:dyDescent="0.25">
      <c r="A56" s="73"/>
      <c r="B56" s="53" t="s">
        <v>27</v>
      </c>
      <c r="C56" s="54"/>
      <c r="D56" s="55"/>
      <c r="E56" s="21">
        <v>300</v>
      </c>
      <c r="F56" s="2"/>
      <c r="G56" s="17"/>
      <c r="H56" s="2"/>
      <c r="I56" s="49"/>
      <c r="J56" s="42"/>
      <c r="K56" s="42"/>
      <c r="L56" s="42"/>
      <c r="M56" s="17"/>
      <c r="O56" s="49"/>
      <c r="P56" s="42"/>
      <c r="Q56" s="42"/>
      <c r="R56" s="42"/>
      <c r="S56" s="17"/>
      <c r="AA56" s="43"/>
      <c r="AB56" s="42"/>
      <c r="AC56" s="42"/>
      <c r="AD56" s="42"/>
      <c r="AE56" s="17"/>
      <c r="AG56" s="43"/>
      <c r="AH56" s="42"/>
      <c r="AI56" s="42"/>
      <c r="AJ56" s="42"/>
      <c r="AK56" s="17"/>
      <c r="AM56" s="43"/>
      <c r="AN56" s="42"/>
      <c r="AO56" s="42"/>
      <c r="AP56" s="42"/>
      <c r="AQ56" s="17"/>
      <c r="AS56" s="43"/>
      <c r="AT56" s="42"/>
      <c r="AU56" s="42"/>
      <c r="AV56" s="42"/>
      <c r="AW56" s="17"/>
    </row>
    <row r="57" spans="1:49" ht="22" customHeight="1" thickBot="1" x14ac:dyDescent="0.25">
      <c r="A57" s="73"/>
      <c r="B57" s="53" t="s">
        <v>28</v>
      </c>
      <c r="C57" s="54"/>
      <c r="D57" s="55"/>
      <c r="E57" s="22">
        <f t="shared" ref="E57" si="14">0-E55</f>
        <v>-1300</v>
      </c>
      <c r="F57" s="2"/>
      <c r="G57" s="19"/>
      <c r="H57" s="2"/>
      <c r="I57" s="49"/>
      <c r="J57" s="42"/>
      <c r="K57" s="42"/>
      <c r="L57" s="42"/>
      <c r="M57" s="19"/>
      <c r="O57" s="49"/>
      <c r="P57" s="42"/>
      <c r="Q57" s="42"/>
      <c r="R57" s="42"/>
      <c r="S57" s="19"/>
      <c r="AA57" s="43"/>
      <c r="AB57" s="42"/>
      <c r="AC57" s="42"/>
      <c r="AD57" s="42"/>
      <c r="AE57" s="20"/>
      <c r="AG57" s="43"/>
      <c r="AH57" s="42"/>
      <c r="AI57" s="42"/>
      <c r="AJ57" s="42"/>
      <c r="AK57" s="20"/>
      <c r="AM57" s="43"/>
      <c r="AN57" s="42"/>
      <c r="AO57" s="42"/>
      <c r="AP57" s="42"/>
      <c r="AQ57" s="20"/>
      <c r="AS57" s="43"/>
      <c r="AT57" s="42"/>
      <c r="AU57" s="42"/>
      <c r="AV57" s="42"/>
      <c r="AW57" s="20"/>
    </row>
    <row r="58" spans="1:49" ht="22" customHeight="1" thickBot="1" x14ac:dyDescent="0.25">
      <c r="A58" s="74"/>
      <c r="B58" s="53" t="s">
        <v>21</v>
      </c>
      <c r="C58" s="54"/>
      <c r="D58" s="55"/>
      <c r="E58" s="22" t="s">
        <v>22</v>
      </c>
      <c r="F58" s="2"/>
      <c r="G58" s="19"/>
      <c r="H58" s="2"/>
      <c r="I58" s="29"/>
      <c r="J58" s="16"/>
      <c r="K58" s="16"/>
      <c r="L58" s="16"/>
      <c r="M58" s="19"/>
      <c r="O58" s="29"/>
      <c r="P58" s="16"/>
      <c r="Q58" s="16"/>
      <c r="R58" s="16"/>
      <c r="S58" s="19"/>
      <c r="AA58" s="30"/>
      <c r="AB58" s="16"/>
      <c r="AC58" s="16"/>
      <c r="AD58" s="16"/>
      <c r="AE58" s="20"/>
      <c r="AG58" s="30"/>
      <c r="AH58" s="16"/>
      <c r="AI58" s="16"/>
      <c r="AJ58" s="16"/>
      <c r="AK58" s="20"/>
      <c r="AM58" s="30"/>
      <c r="AN58" s="16"/>
      <c r="AO58" s="16"/>
      <c r="AP58" s="16"/>
      <c r="AQ58" s="20"/>
      <c r="AS58" s="30"/>
      <c r="AT58" s="16"/>
      <c r="AU58" s="16"/>
      <c r="AV58" s="16"/>
      <c r="AW58" s="20"/>
    </row>
    <row r="59" spans="1:49" ht="22" customHeight="1" thickBot="1" x14ac:dyDescent="0.25">
      <c r="A59" s="66" t="s">
        <v>30</v>
      </c>
      <c r="B59" s="46" t="s">
        <v>26</v>
      </c>
      <c r="C59" s="47"/>
      <c r="D59" s="48"/>
      <c r="E59" s="15">
        <v>1300</v>
      </c>
      <c r="F59" s="2"/>
      <c r="G59" s="17"/>
      <c r="H59" s="2"/>
      <c r="I59" s="49"/>
      <c r="J59" s="42"/>
      <c r="K59" s="42"/>
      <c r="L59" s="42"/>
      <c r="M59" s="17"/>
      <c r="O59" s="49"/>
      <c r="P59" s="42"/>
      <c r="Q59" s="42"/>
      <c r="R59" s="42"/>
      <c r="S59" s="17"/>
      <c r="AA59" s="43"/>
      <c r="AB59" s="42"/>
      <c r="AC59" s="42"/>
      <c r="AD59" s="42"/>
      <c r="AE59" s="17"/>
      <c r="AG59" s="43"/>
      <c r="AH59" s="42"/>
      <c r="AI59" s="42"/>
      <c r="AJ59" s="42"/>
      <c r="AK59" s="17"/>
      <c r="AM59" s="43"/>
      <c r="AN59" s="42"/>
      <c r="AO59" s="42"/>
      <c r="AP59" s="42"/>
      <c r="AQ59" s="17"/>
      <c r="AS59" s="43"/>
      <c r="AT59" s="42"/>
      <c r="AU59" s="42"/>
      <c r="AV59" s="42"/>
      <c r="AW59" s="17"/>
    </row>
    <row r="60" spans="1:49" ht="22" customHeight="1" thickBot="1" x14ac:dyDescent="0.25">
      <c r="A60" s="67"/>
      <c r="B60" s="46" t="s">
        <v>27</v>
      </c>
      <c r="C60" s="47"/>
      <c r="D60" s="48"/>
      <c r="E60" s="15">
        <v>300</v>
      </c>
      <c r="F60" s="2"/>
      <c r="G60" s="17"/>
      <c r="H60" s="2"/>
      <c r="I60" s="49"/>
      <c r="J60" s="42"/>
      <c r="K60" s="42"/>
      <c r="L60" s="42"/>
      <c r="M60" s="17"/>
      <c r="O60" s="49"/>
      <c r="P60" s="42"/>
      <c r="Q60" s="42"/>
      <c r="R60" s="42"/>
      <c r="S60" s="17"/>
      <c r="AA60" s="43"/>
      <c r="AB60" s="42"/>
      <c r="AC60" s="42"/>
      <c r="AD60" s="42"/>
      <c r="AE60" s="17"/>
      <c r="AG60" s="43"/>
      <c r="AH60" s="42"/>
      <c r="AI60" s="42"/>
      <c r="AJ60" s="42"/>
      <c r="AK60" s="17"/>
      <c r="AM60" s="43"/>
      <c r="AN60" s="42"/>
      <c r="AO60" s="42"/>
      <c r="AP60" s="42"/>
      <c r="AQ60" s="17"/>
      <c r="AS60" s="43"/>
      <c r="AT60" s="42"/>
      <c r="AU60" s="42"/>
      <c r="AV60" s="42"/>
      <c r="AW60" s="17"/>
    </row>
    <row r="61" spans="1:49" ht="22" customHeight="1" thickBot="1" x14ac:dyDescent="0.25">
      <c r="A61" s="67"/>
      <c r="B61" s="46" t="s">
        <v>28</v>
      </c>
      <c r="C61" s="47"/>
      <c r="D61" s="48"/>
      <c r="E61" s="18">
        <f t="shared" ref="E61" si="15">0-E59</f>
        <v>-1300</v>
      </c>
      <c r="F61" s="2"/>
      <c r="G61" s="19"/>
      <c r="H61" s="2"/>
      <c r="I61" s="49"/>
      <c r="J61" s="42"/>
      <c r="K61" s="42"/>
      <c r="L61" s="42"/>
      <c r="M61" s="19"/>
      <c r="O61" s="49"/>
      <c r="P61" s="42"/>
      <c r="Q61" s="42"/>
      <c r="R61" s="42"/>
      <c r="S61" s="19"/>
      <c r="AA61" s="43"/>
      <c r="AB61" s="42"/>
      <c r="AC61" s="42"/>
      <c r="AD61" s="42"/>
      <c r="AE61" s="20"/>
      <c r="AG61" s="43"/>
      <c r="AH61" s="42"/>
      <c r="AI61" s="42"/>
      <c r="AJ61" s="42"/>
      <c r="AK61" s="20"/>
      <c r="AM61" s="43"/>
      <c r="AN61" s="42"/>
      <c r="AO61" s="42"/>
      <c r="AP61" s="42"/>
      <c r="AQ61" s="20"/>
      <c r="AS61" s="43"/>
      <c r="AT61" s="42"/>
      <c r="AU61" s="42"/>
      <c r="AV61" s="42"/>
      <c r="AW61" s="20"/>
    </row>
    <row r="62" spans="1:49" ht="22" customHeight="1" thickBot="1" x14ac:dyDescent="0.25">
      <c r="A62" s="68"/>
      <c r="B62" s="46" t="s">
        <v>21</v>
      </c>
      <c r="C62" s="47"/>
      <c r="D62" s="48"/>
      <c r="E62" s="18" t="s">
        <v>22</v>
      </c>
      <c r="F62" s="2"/>
      <c r="G62" s="19"/>
      <c r="H62" s="2"/>
      <c r="I62" s="29"/>
      <c r="J62" s="16"/>
      <c r="K62" s="16"/>
      <c r="L62" s="16"/>
      <c r="M62" s="19"/>
      <c r="O62" s="29"/>
      <c r="P62" s="16"/>
      <c r="Q62" s="16"/>
      <c r="R62" s="16"/>
      <c r="S62" s="19"/>
      <c r="AA62" s="30"/>
      <c r="AB62" s="16"/>
      <c r="AC62" s="16"/>
      <c r="AD62" s="16"/>
      <c r="AE62" s="20"/>
      <c r="AG62" s="30"/>
      <c r="AH62" s="16"/>
      <c r="AI62" s="16"/>
      <c r="AJ62" s="16"/>
      <c r="AK62" s="20"/>
      <c r="AM62" s="30"/>
      <c r="AN62" s="16"/>
      <c r="AO62" s="16"/>
      <c r="AP62" s="16"/>
      <c r="AQ62" s="20"/>
      <c r="AS62" s="30"/>
      <c r="AT62" s="16"/>
      <c r="AU62" s="16"/>
      <c r="AV62" s="16"/>
      <c r="AW62" s="20"/>
    </row>
    <row r="63" spans="1:49" ht="22" customHeight="1" thickBot="1" x14ac:dyDescent="0.25">
      <c r="A63" s="76" t="s">
        <v>14</v>
      </c>
      <c r="B63" s="76"/>
      <c r="C63" s="76"/>
      <c r="D63" s="77">
        <f>E47+E51+E55+E59+E43</f>
        <v>6500</v>
      </c>
      <c r="E63" s="77"/>
      <c r="F63" s="40"/>
      <c r="G63" s="2"/>
      <c r="H63" s="2"/>
      <c r="I63" s="29"/>
      <c r="J63" s="16"/>
      <c r="K63" s="16"/>
      <c r="L63" s="16"/>
      <c r="M63" s="19"/>
      <c r="O63" s="29"/>
      <c r="P63" s="16"/>
      <c r="Q63" s="16"/>
      <c r="R63" s="16"/>
      <c r="S63" s="19"/>
      <c r="AA63" s="30"/>
      <c r="AB63" s="16"/>
      <c r="AC63" s="16"/>
      <c r="AD63" s="16"/>
      <c r="AE63" s="20"/>
      <c r="AG63" s="30"/>
      <c r="AH63" s="16"/>
      <c r="AI63" s="16"/>
      <c r="AJ63" s="16"/>
      <c r="AK63" s="20"/>
      <c r="AM63" s="30"/>
      <c r="AN63" s="16"/>
      <c r="AO63" s="16"/>
      <c r="AP63" s="16"/>
      <c r="AQ63" s="20"/>
      <c r="AS63" s="30"/>
      <c r="AT63" s="16"/>
      <c r="AU63" s="16"/>
      <c r="AV63" s="16"/>
      <c r="AW63" s="20"/>
    </row>
    <row r="64" spans="1:49" ht="30" customHeight="1" x14ac:dyDescent="0.2">
      <c r="A64" s="45" t="s">
        <v>36</v>
      </c>
      <c r="B64" s="45"/>
      <c r="C64" s="45"/>
      <c r="D64" s="45"/>
      <c r="E64" s="45"/>
      <c r="F64" s="39"/>
      <c r="G64" s="39"/>
      <c r="H64" s="39"/>
      <c r="I64" s="39"/>
      <c r="J64" s="16"/>
      <c r="K64" s="16"/>
      <c r="L64" s="16"/>
      <c r="M64" s="19"/>
      <c r="O64" s="29"/>
      <c r="P64" s="16"/>
      <c r="Q64" s="16"/>
      <c r="R64" s="16"/>
      <c r="S64" s="19"/>
      <c r="AA64" s="30"/>
      <c r="AB64" s="16"/>
      <c r="AC64" s="16"/>
      <c r="AD64" s="16"/>
      <c r="AE64" s="20"/>
      <c r="AG64" s="30"/>
      <c r="AH64" s="16"/>
      <c r="AI64" s="16"/>
      <c r="AJ64" s="16"/>
      <c r="AK64" s="20"/>
      <c r="AM64" s="30"/>
      <c r="AN64" s="16"/>
      <c r="AO64" s="16"/>
      <c r="AP64" s="16"/>
      <c r="AQ64" s="20"/>
      <c r="AS64" s="30"/>
      <c r="AT64" s="16"/>
      <c r="AU64" s="16"/>
      <c r="AV64" s="16"/>
      <c r="AW64" s="20"/>
    </row>
    <row r="65" spans="1:53" ht="22" customHeight="1" thickBot="1" x14ac:dyDescent="0.25">
      <c r="A65" s="2"/>
      <c r="B65" s="2"/>
      <c r="C65" s="2"/>
      <c r="E65" s="11"/>
      <c r="F65" s="2"/>
      <c r="G65" s="19"/>
      <c r="H65" s="2"/>
      <c r="I65" s="29"/>
      <c r="J65" s="16"/>
      <c r="K65" s="16"/>
      <c r="L65" s="16"/>
      <c r="M65" s="19"/>
      <c r="O65" s="29"/>
      <c r="P65" s="16"/>
      <c r="Q65" s="16"/>
      <c r="R65" s="16"/>
      <c r="S65" s="19"/>
      <c r="AA65" s="30"/>
      <c r="AB65" s="16"/>
      <c r="AC65" s="16"/>
      <c r="AD65" s="16"/>
      <c r="AE65" s="20"/>
      <c r="AG65" s="30"/>
      <c r="AH65" s="16"/>
      <c r="AI65" s="16"/>
      <c r="AJ65" s="16"/>
      <c r="AK65" s="20"/>
      <c r="AM65" s="30"/>
      <c r="AN65" s="16"/>
      <c r="AO65" s="16"/>
      <c r="AP65" s="16"/>
      <c r="AQ65" s="20"/>
      <c r="AS65" s="30"/>
      <c r="AT65" s="16"/>
      <c r="AU65" s="16"/>
      <c r="AV65" s="16"/>
      <c r="AW65" s="20"/>
    </row>
    <row r="66" spans="1:53" ht="71" thickBot="1" x14ac:dyDescent="0.25">
      <c r="A66" s="61" t="s">
        <v>54</v>
      </c>
      <c r="B66" s="62"/>
      <c r="C66" s="62"/>
      <c r="D66" s="63"/>
      <c r="E66" s="32" t="s">
        <v>52</v>
      </c>
      <c r="H66" s="16"/>
      <c r="I66" s="16"/>
      <c r="J66" s="16"/>
      <c r="K66" s="13"/>
      <c r="N66" s="16"/>
      <c r="O66" s="16"/>
      <c r="P66" s="16"/>
      <c r="Q66" s="13"/>
      <c r="S66" s="64"/>
      <c r="T66" s="65"/>
      <c r="U66" s="65"/>
      <c r="V66" s="65"/>
      <c r="W66" s="13"/>
      <c r="AF66" s="16"/>
      <c r="AG66" s="16"/>
      <c r="AH66" s="16"/>
      <c r="AI66" s="14"/>
      <c r="AL66" s="16"/>
      <c r="AM66" s="16"/>
      <c r="AN66" s="16"/>
      <c r="AO66" s="14"/>
      <c r="AR66" s="16"/>
      <c r="AS66" s="16"/>
      <c r="AT66" s="16"/>
      <c r="AU66" s="14"/>
      <c r="AX66" s="16"/>
      <c r="AY66" s="16"/>
      <c r="AZ66" s="16"/>
      <c r="BA66" s="14"/>
    </row>
    <row r="67" spans="1:53" ht="22" customHeight="1" thickBot="1" x14ac:dyDescent="0.25">
      <c r="A67" s="81" t="s">
        <v>10</v>
      </c>
      <c r="B67" s="78" t="s">
        <v>26</v>
      </c>
      <c r="C67" s="79"/>
      <c r="D67" s="80"/>
      <c r="E67" s="15">
        <v>1300</v>
      </c>
      <c r="F67" s="2"/>
      <c r="H67" s="42"/>
      <c r="I67" s="42"/>
      <c r="J67" s="42"/>
      <c r="K67" s="17"/>
      <c r="L67" s="2"/>
      <c r="N67" s="42"/>
      <c r="O67" s="42"/>
      <c r="P67" s="42"/>
      <c r="Q67" s="17"/>
      <c r="S67" s="49"/>
      <c r="T67" s="42"/>
      <c r="U67" s="42"/>
      <c r="V67" s="42"/>
      <c r="W67" s="17"/>
      <c r="AF67" s="42"/>
      <c r="AG67" s="42"/>
      <c r="AH67" s="42"/>
      <c r="AI67" s="17"/>
      <c r="AL67" s="42"/>
      <c r="AM67" s="42"/>
      <c r="AN67" s="42"/>
      <c r="AO67" s="17"/>
      <c r="AR67" s="42"/>
      <c r="AS67" s="42"/>
      <c r="AT67" s="42"/>
      <c r="AU67" s="17"/>
      <c r="AX67" s="42"/>
      <c r="AY67" s="42"/>
      <c r="AZ67" s="42"/>
      <c r="BA67" s="17"/>
    </row>
    <row r="68" spans="1:53" ht="22" customHeight="1" thickBot="1" x14ac:dyDescent="0.25">
      <c r="A68" s="82"/>
      <c r="B68" s="78" t="s">
        <v>27</v>
      </c>
      <c r="C68" s="79"/>
      <c r="D68" s="80"/>
      <c r="E68" s="15">
        <v>300</v>
      </c>
      <c r="F68" s="2"/>
      <c r="H68" s="42"/>
      <c r="I68" s="42"/>
      <c r="J68" s="42"/>
      <c r="K68" s="17"/>
      <c r="L68" s="2"/>
      <c r="N68" s="42"/>
      <c r="O68" s="42"/>
      <c r="P68" s="42"/>
      <c r="Q68" s="17"/>
      <c r="S68" s="49"/>
      <c r="T68" s="42"/>
      <c r="U68" s="42"/>
      <c r="V68" s="42"/>
      <c r="W68" s="17"/>
      <c r="AF68" s="42"/>
      <c r="AG68" s="42"/>
      <c r="AH68" s="42"/>
      <c r="AI68" s="17"/>
      <c r="AL68" s="42"/>
      <c r="AM68" s="42"/>
      <c r="AN68" s="42"/>
      <c r="AO68" s="17"/>
      <c r="AR68" s="42"/>
      <c r="AS68" s="42"/>
      <c r="AT68" s="42"/>
      <c r="AU68" s="17"/>
      <c r="AX68" s="42"/>
      <c r="AY68" s="42"/>
      <c r="AZ68" s="42"/>
      <c r="BA68" s="17"/>
    </row>
    <row r="69" spans="1:53" ht="22" customHeight="1" thickBot="1" x14ac:dyDescent="0.25">
      <c r="A69" s="82"/>
      <c r="B69" s="78" t="s">
        <v>28</v>
      </c>
      <c r="C69" s="79"/>
      <c r="D69" s="80"/>
      <c r="E69" s="18">
        <f t="shared" ref="E69" si="16">0-E67</f>
        <v>-1300</v>
      </c>
      <c r="F69" s="2"/>
      <c r="H69" s="42"/>
      <c r="I69" s="42"/>
      <c r="J69" s="42"/>
      <c r="K69" s="19"/>
      <c r="L69" s="2"/>
      <c r="N69" s="42"/>
      <c r="O69" s="42"/>
      <c r="P69" s="42"/>
      <c r="Q69" s="19"/>
      <c r="S69" s="49"/>
      <c r="T69" s="42"/>
      <c r="U69" s="42"/>
      <c r="V69" s="42"/>
      <c r="W69" s="19"/>
      <c r="AF69" s="42"/>
      <c r="AG69" s="42"/>
      <c r="AH69" s="42"/>
      <c r="AI69" s="20"/>
      <c r="AL69" s="42"/>
      <c r="AM69" s="42"/>
      <c r="AN69" s="42"/>
      <c r="AO69" s="20"/>
      <c r="AR69" s="42"/>
      <c r="AS69" s="42"/>
      <c r="AT69" s="42"/>
      <c r="AU69" s="20"/>
      <c r="AX69" s="42"/>
      <c r="AY69" s="42"/>
      <c r="AZ69" s="42"/>
      <c r="BA69" s="20"/>
    </row>
    <row r="70" spans="1:53" ht="22" customHeight="1" thickBot="1" x14ac:dyDescent="0.25">
      <c r="A70" s="83"/>
      <c r="B70" s="78" t="s">
        <v>21</v>
      </c>
      <c r="C70" s="79"/>
      <c r="D70" s="80"/>
      <c r="E70" s="18" t="s">
        <v>22</v>
      </c>
      <c r="F70" s="2"/>
      <c r="H70" s="16"/>
      <c r="I70" s="16"/>
      <c r="J70" s="16"/>
      <c r="K70" s="19"/>
      <c r="L70" s="2"/>
      <c r="N70" s="16"/>
      <c r="O70" s="16"/>
      <c r="P70" s="16"/>
      <c r="Q70" s="19"/>
      <c r="S70" s="29"/>
      <c r="T70" s="16"/>
      <c r="U70" s="16"/>
      <c r="V70" s="16"/>
      <c r="W70" s="19"/>
      <c r="AF70" s="16"/>
      <c r="AG70" s="16"/>
      <c r="AH70" s="16"/>
      <c r="AI70" s="20"/>
      <c r="AL70" s="16"/>
      <c r="AM70" s="16"/>
      <c r="AN70" s="16"/>
      <c r="AO70" s="20"/>
      <c r="AR70" s="16"/>
      <c r="AS70" s="16"/>
      <c r="AT70" s="16"/>
      <c r="AU70" s="20"/>
      <c r="AX70" s="16"/>
      <c r="AY70" s="16"/>
      <c r="AZ70" s="16"/>
      <c r="BA70" s="20"/>
    </row>
    <row r="71" spans="1:53" ht="22" customHeight="1" thickBot="1" x14ac:dyDescent="0.25">
      <c r="A71" s="72" t="s">
        <v>43</v>
      </c>
      <c r="B71" s="53" t="s">
        <v>26</v>
      </c>
      <c r="C71" s="54"/>
      <c r="D71" s="55"/>
      <c r="E71" s="21">
        <v>1300</v>
      </c>
      <c r="F71" s="2" t="s">
        <v>11</v>
      </c>
      <c r="H71" s="42"/>
      <c r="I71" s="42"/>
      <c r="J71" s="42"/>
      <c r="K71" s="17"/>
      <c r="L71" s="2"/>
      <c r="N71" s="42"/>
      <c r="O71" s="42"/>
      <c r="P71" s="42"/>
      <c r="Q71" s="17"/>
      <c r="S71" s="49"/>
      <c r="T71" s="42"/>
      <c r="U71" s="42"/>
      <c r="V71" s="42"/>
      <c r="W71" s="17"/>
      <c r="AF71" s="42"/>
      <c r="AG71" s="42"/>
      <c r="AH71" s="42"/>
      <c r="AI71" s="17"/>
      <c r="AL71" s="42"/>
      <c r="AM71" s="42"/>
      <c r="AN71" s="42"/>
      <c r="AO71" s="17"/>
      <c r="AR71" s="42"/>
      <c r="AS71" s="42"/>
      <c r="AT71" s="42"/>
      <c r="AU71" s="17"/>
      <c r="AX71" s="42"/>
      <c r="AY71" s="42"/>
      <c r="AZ71" s="42"/>
      <c r="BA71" s="17"/>
    </row>
    <row r="72" spans="1:53" ht="22" customHeight="1" thickBot="1" x14ac:dyDescent="0.25">
      <c r="A72" s="73"/>
      <c r="B72" s="53" t="s">
        <v>27</v>
      </c>
      <c r="C72" s="54"/>
      <c r="D72" s="55"/>
      <c r="E72" s="21">
        <v>300</v>
      </c>
      <c r="F72" s="2" t="s">
        <v>11</v>
      </c>
      <c r="H72" s="42"/>
      <c r="I72" s="42"/>
      <c r="J72" s="42"/>
      <c r="K72" s="17"/>
      <c r="L72" s="2"/>
      <c r="N72" s="42"/>
      <c r="O72" s="42"/>
      <c r="P72" s="42"/>
      <c r="Q72" s="17"/>
      <c r="S72" s="49"/>
      <c r="T72" s="42"/>
      <c r="U72" s="42"/>
      <c r="V72" s="42"/>
      <c r="W72" s="17"/>
      <c r="AF72" s="42"/>
      <c r="AG72" s="42"/>
      <c r="AH72" s="42"/>
      <c r="AI72" s="17"/>
      <c r="AL72" s="42"/>
      <c r="AM72" s="42"/>
      <c r="AN72" s="42"/>
      <c r="AO72" s="17"/>
      <c r="AR72" s="42"/>
      <c r="AS72" s="42"/>
      <c r="AT72" s="42"/>
      <c r="AU72" s="17"/>
      <c r="AX72" s="42"/>
      <c r="AY72" s="42"/>
      <c r="AZ72" s="42"/>
      <c r="BA72" s="17"/>
    </row>
    <row r="73" spans="1:53" ht="22" customHeight="1" thickBot="1" x14ac:dyDescent="0.25">
      <c r="A73" s="73"/>
      <c r="B73" s="53" t="s">
        <v>28</v>
      </c>
      <c r="C73" s="54"/>
      <c r="D73" s="55"/>
      <c r="E73" s="22">
        <f t="shared" ref="E73" si="17">0-E71</f>
        <v>-1300</v>
      </c>
      <c r="F73" s="2"/>
      <c r="H73" s="42"/>
      <c r="I73" s="42"/>
      <c r="J73" s="42"/>
      <c r="K73" s="19"/>
      <c r="L73" s="2"/>
      <c r="N73" s="42"/>
      <c r="O73" s="42"/>
      <c r="P73" s="42"/>
      <c r="Q73" s="19"/>
      <c r="S73" s="49"/>
      <c r="T73" s="42"/>
      <c r="U73" s="42"/>
      <c r="V73" s="42"/>
      <c r="W73" s="19"/>
      <c r="AF73" s="42"/>
      <c r="AG73" s="42"/>
      <c r="AH73" s="42"/>
      <c r="AI73" s="20"/>
      <c r="AL73" s="42"/>
      <c r="AM73" s="42"/>
      <c r="AN73" s="42"/>
      <c r="AO73" s="20"/>
      <c r="AR73" s="42"/>
      <c r="AS73" s="42"/>
      <c r="AT73" s="42"/>
      <c r="AU73" s="20"/>
      <c r="AX73" s="42"/>
      <c r="AY73" s="42"/>
      <c r="AZ73" s="42"/>
      <c r="BA73" s="20"/>
    </row>
    <row r="74" spans="1:53" ht="22" customHeight="1" thickBot="1" x14ac:dyDescent="0.25">
      <c r="A74" s="74"/>
      <c r="B74" s="53" t="s">
        <v>21</v>
      </c>
      <c r="C74" s="54"/>
      <c r="D74" s="55"/>
      <c r="E74" s="22" t="s">
        <v>22</v>
      </c>
      <c r="F74" s="2"/>
      <c r="H74" s="16"/>
      <c r="I74" s="16"/>
      <c r="J74" s="16"/>
      <c r="K74" s="19"/>
      <c r="L74" s="2"/>
      <c r="N74" s="16"/>
      <c r="O74" s="16"/>
      <c r="P74" s="16"/>
      <c r="Q74" s="19"/>
      <c r="S74" s="29"/>
      <c r="T74" s="16"/>
      <c r="U74" s="16"/>
      <c r="V74" s="16"/>
      <c r="W74" s="19"/>
      <c r="AF74" s="16"/>
      <c r="AG74" s="16"/>
      <c r="AH74" s="16"/>
      <c r="AI74" s="20"/>
      <c r="AL74" s="16"/>
      <c r="AM74" s="16"/>
      <c r="AN74" s="16"/>
      <c r="AO74" s="20"/>
      <c r="AR74" s="16"/>
      <c r="AS74" s="16"/>
      <c r="AT74" s="16"/>
      <c r="AU74" s="20"/>
      <c r="AX74" s="16"/>
      <c r="AY74" s="16"/>
      <c r="AZ74" s="16"/>
      <c r="BA74" s="20"/>
    </row>
    <row r="75" spans="1:53" ht="22" customHeight="1" thickBot="1" x14ac:dyDescent="0.25">
      <c r="A75" s="66" t="s">
        <v>39</v>
      </c>
      <c r="B75" s="78" t="s">
        <v>26</v>
      </c>
      <c r="C75" s="79"/>
      <c r="D75" s="80"/>
      <c r="E75" s="15">
        <v>1300</v>
      </c>
      <c r="F75" s="2"/>
      <c r="H75" s="42"/>
      <c r="I75" s="42"/>
      <c r="J75" s="42"/>
      <c r="K75" s="17"/>
      <c r="L75" s="2"/>
      <c r="N75" s="42"/>
      <c r="O75" s="42"/>
      <c r="P75" s="42"/>
      <c r="Q75" s="17"/>
      <c r="S75" s="49"/>
      <c r="T75" s="42"/>
      <c r="U75" s="42"/>
      <c r="V75" s="42"/>
      <c r="W75" s="17"/>
      <c r="AF75" s="42"/>
      <c r="AG75" s="42"/>
      <c r="AH75" s="42"/>
      <c r="AI75" s="17"/>
      <c r="AL75" s="42"/>
      <c r="AM75" s="42"/>
      <c r="AN75" s="42"/>
      <c r="AO75" s="17"/>
      <c r="AR75" s="42"/>
      <c r="AS75" s="42"/>
      <c r="AT75" s="42"/>
      <c r="AU75" s="17"/>
      <c r="AX75" s="42"/>
      <c r="AY75" s="42"/>
      <c r="AZ75" s="42"/>
      <c r="BA75" s="17"/>
    </row>
    <row r="76" spans="1:53" ht="22" customHeight="1" thickBot="1" x14ac:dyDescent="0.25">
      <c r="A76" s="67"/>
      <c r="B76" s="78" t="s">
        <v>27</v>
      </c>
      <c r="C76" s="79"/>
      <c r="D76" s="80"/>
      <c r="E76" s="15">
        <v>300</v>
      </c>
      <c r="F76" s="2"/>
      <c r="H76" s="42"/>
      <c r="I76" s="42"/>
      <c r="J76" s="42"/>
      <c r="K76" s="17"/>
      <c r="L76" s="2"/>
      <c r="N76" s="42"/>
      <c r="O76" s="42"/>
      <c r="P76" s="42"/>
      <c r="Q76" s="17"/>
      <c r="S76" s="49"/>
      <c r="T76" s="42"/>
      <c r="U76" s="42"/>
      <c r="V76" s="42"/>
      <c r="W76" s="17"/>
      <c r="AF76" s="42"/>
      <c r="AG76" s="42"/>
      <c r="AH76" s="42"/>
      <c r="AI76" s="17"/>
      <c r="AL76" s="42"/>
      <c r="AM76" s="42"/>
      <c r="AN76" s="42"/>
      <c r="AO76" s="17"/>
      <c r="AR76" s="42"/>
      <c r="AS76" s="42"/>
      <c r="AT76" s="42"/>
      <c r="AU76" s="17"/>
      <c r="AX76" s="42"/>
      <c r="AY76" s="42"/>
      <c r="AZ76" s="42"/>
      <c r="BA76" s="17"/>
    </row>
    <row r="77" spans="1:53" ht="22" customHeight="1" thickBot="1" x14ac:dyDescent="0.25">
      <c r="A77" s="67"/>
      <c r="B77" s="78" t="s">
        <v>28</v>
      </c>
      <c r="C77" s="79"/>
      <c r="D77" s="80"/>
      <c r="E77" s="18">
        <f t="shared" ref="E77" si="18">0-E75</f>
        <v>-1300</v>
      </c>
      <c r="F77" s="2"/>
      <c r="H77" s="42"/>
      <c r="I77" s="42"/>
      <c r="J77" s="42"/>
      <c r="K77" s="19"/>
      <c r="L77" s="2"/>
      <c r="N77" s="42"/>
      <c r="O77" s="42"/>
      <c r="P77" s="42"/>
      <c r="Q77" s="19"/>
      <c r="S77" s="49"/>
      <c r="T77" s="42"/>
      <c r="U77" s="42"/>
      <c r="V77" s="42"/>
      <c r="W77" s="19"/>
      <c r="AF77" s="42"/>
      <c r="AG77" s="42"/>
      <c r="AH77" s="42"/>
      <c r="AI77" s="20"/>
      <c r="AL77" s="42"/>
      <c r="AM77" s="42"/>
      <c r="AN77" s="42"/>
      <c r="AO77" s="20"/>
      <c r="AR77" s="42"/>
      <c r="AS77" s="42"/>
      <c r="AT77" s="42"/>
      <c r="AU77" s="20"/>
      <c r="AX77" s="42"/>
      <c r="AY77" s="42"/>
      <c r="AZ77" s="42"/>
      <c r="BA77" s="20"/>
    </row>
    <row r="78" spans="1:53" ht="22" customHeight="1" thickBot="1" x14ac:dyDescent="0.25">
      <c r="A78" s="68"/>
      <c r="B78" s="78" t="s">
        <v>21</v>
      </c>
      <c r="C78" s="79"/>
      <c r="D78" s="80"/>
      <c r="E78" s="18" t="s">
        <v>22</v>
      </c>
      <c r="F78" s="2"/>
      <c r="H78" s="16"/>
      <c r="I78" s="16"/>
      <c r="J78" s="16"/>
      <c r="K78" s="19"/>
      <c r="L78" s="2"/>
      <c r="N78" s="16"/>
      <c r="O78" s="16"/>
      <c r="P78" s="16"/>
      <c r="Q78" s="19"/>
      <c r="S78" s="29"/>
      <c r="T78" s="16"/>
      <c r="U78" s="16"/>
      <c r="V78" s="16"/>
      <c r="W78" s="19"/>
      <c r="AF78" s="16"/>
      <c r="AG78" s="16"/>
      <c r="AH78" s="16"/>
      <c r="AI78" s="20"/>
      <c r="AL78" s="16"/>
      <c r="AM78" s="16"/>
      <c r="AN78" s="16"/>
      <c r="AO78" s="20"/>
      <c r="AR78" s="16"/>
      <c r="AS78" s="16"/>
      <c r="AT78" s="16"/>
      <c r="AU78" s="20"/>
      <c r="AX78" s="16"/>
      <c r="AY78" s="16"/>
      <c r="AZ78" s="16"/>
      <c r="BA78" s="20"/>
    </row>
    <row r="79" spans="1:53" ht="22" customHeight="1" thickBot="1" x14ac:dyDescent="0.25">
      <c r="A79" s="72" t="s">
        <v>40</v>
      </c>
      <c r="B79" s="53" t="s">
        <v>26</v>
      </c>
      <c r="C79" s="54"/>
      <c r="D79" s="55"/>
      <c r="E79" s="21">
        <v>1300</v>
      </c>
      <c r="F79" s="2"/>
      <c r="H79" s="42"/>
      <c r="I79" s="42"/>
      <c r="J79" s="42"/>
      <c r="K79" s="17"/>
      <c r="L79" s="2"/>
      <c r="N79" s="42"/>
      <c r="O79" s="42"/>
      <c r="P79" s="42"/>
      <c r="Q79" s="17"/>
      <c r="S79" s="49"/>
      <c r="T79" s="42"/>
      <c r="U79" s="42"/>
      <c r="V79" s="42"/>
      <c r="W79" s="17"/>
      <c r="AF79" s="42"/>
      <c r="AG79" s="42"/>
      <c r="AH79" s="42"/>
      <c r="AI79" s="17"/>
      <c r="AL79" s="42"/>
      <c r="AM79" s="42"/>
      <c r="AN79" s="42"/>
      <c r="AO79" s="17"/>
      <c r="AR79" s="42"/>
      <c r="AS79" s="42"/>
      <c r="AT79" s="42"/>
      <c r="AU79" s="17"/>
      <c r="AX79" s="42"/>
      <c r="AY79" s="42"/>
      <c r="AZ79" s="42"/>
      <c r="BA79" s="17"/>
    </row>
    <row r="80" spans="1:53" ht="22" customHeight="1" thickBot="1" x14ac:dyDescent="0.25">
      <c r="A80" s="73"/>
      <c r="B80" s="53" t="s">
        <v>27</v>
      </c>
      <c r="C80" s="54"/>
      <c r="D80" s="55"/>
      <c r="E80" s="21">
        <v>300</v>
      </c>
      <c r="F80" s="2"/>
      <c r="H80" s="42"/>
      <c r="I80" s="42"/>
      <c r="J80" s="42"/>
      <c r="K80" s="17"/>
      <c r="L80" s="2"/>
      <c r="N80" s="42"/>
      <c r="O80" s="42"/>
      <c r="P80" s="42"/>
      <c r="Q80" s="17"/>
      <c r="S80" s="49"/>
      <c r="T80" s="42"/>
      <c r="U80" s="42"/>
      <c r="V80" s="42"/>
      <c r="W80" s="17"/>
      <c r="AF80" s="42"/>
      <c r="AG80" s="42"/>
      <c r="AH80" s="42"/>
      <c r="AI80" s="17"/>
      <c r="AL80" s="42"/>
      <c r="AM80" s="42"/>
      <c r="AN80" s="42"/>
      <c r="AO80" s="17"/>
      <c r="AR80" s="42"/>
      <c r="AS80" s="42"/>
      <c r="AT80" s="42"/>
      <c r="AU80" s="17"/>
      <c r="AX80" s="42"/>
      <c r="AY80" s="42"/>
      <c r="AZ80" s="42"/>
      <c r="BA80" s="17"/>
    </row>
    <row r="81" spans="1:58" ht="22" customHeight="1" thickBot="1" x14ac:dyDescent="0.25">
      <c r="A81" s="73"/>
      <c r="B81" s="53" t="s">
        <v>28</v>
      </c>
      <c r="C81" s="54"/>
      <c r="D81" s="55"/>
      <c r="E81" s="22">
        <f t="shared" ref="E81" si="19">0-E79</f>
        <v>-1300</v>
      </c>
      <c r="F81" s="2"/>
      <c r="H81" s="42"/>
      <c r="I81" s="42"/>
      <c r="J81" s="42"/>
      <c r="K81" s="19"/>
      <c r="L81" s="2"/>
      <c r="N81" s="42"/>
      <c r="O81" s="42"/>
      <c r="P81" s="42"/>
      <c r="Q81" s="19"/>
      <c r="S81" s="49"/>
      <c r="T81" s="42"/>
      <c r="U81" s="42"/>
      <c r="V81" s="42"/>
      <c r="W81" s="19"/>
      <c r="AF81" s="42"/>
      <c r="AG81" s="42"/>
      <c r="AH81" s="42"/>
      <c r="AI81" s="20"/>
      <c r="AL81" s="42"/>
      <c r="AM81" s="42"/>
      <c r="AN81" s="42"/>
      <c r="AO81" s="20"/>
      <c r="AR81" s="42"/>
      <c r="AS81" s="42"/>
      <c r="AT81" s="42"/>
      <c r="AU81" s="20"/>
      <c r="AX81" s="42"/>
      <c r="AY81" s="42"/>
      <c r="AZ81" s="42"/>
      <c r="BA81" s="20"/>
    </row>
    <row r="82" spans="1:58" ht="22" customHeight="1" thickBot="1" x14ac:dyDescent="0.25">
      <c r="A82" s="74"/>
      <c r="B82" s="53" t="s">
        <v>21</v>
      </c>
      <c r="C82" s="54"/>
      <c r="D82" s="55"/>
      <c r="E82" s="22" t="s">
        <v>22</v>
      </c>
      <c r="F82" s="2"/>
      <c r="H82" s="16"/>
      <c r="I82" s="16"/>
      <c r="J82" s="16"/>
      <c r="K82" s="19"/>
      <c r="L82" s="2"/>
      <c r="N82" s="16"/>
      <c r="O82" s="16"/>
      <c r="P82" s="16"/>
      <c r="Q82" s="19"/>
      <c r="S82" s="29"/>
      <c r="T82" s="16"/>
      <c r="U82" s="16"/>
      <c r="V82" s="16"/>
      <c r="W82" s="19"/>
      <c r="AF82" s="16"/>
      <c r="AG82" s="16"/>
      <c r="AH82" s="16"/>
      <c r="AI82" s="20"/>
      <c r="AL82" s="16"/>
      <c r="AM82" s="16"/>
      <c r="AN82" s="16"/>
      <c r="AO82" s="20"/>
      <c r="AR82" s="16"/>
      <c r="AS82" s="16"/>
      <c r="AT82" s="16"/>
      <c r="AU82" s="20"/>
      <c r="AX82" s="16"/>
      <c r="AY82" s="16"/>
      <c r="AZ82" s="16"/>
      <c r="BA82" s="20"/>
    </row>
    <row r="83" spans="1:58" ht="22" customHeight="1" thickBot="1" x14ac:dyDescent="0.25">
      <c r="A83" s="66" t="s">
        <v>41</v>
      </c>
      <c r="B83" s="46" t="s">
        <v>26</v>
      </c>
      <c r="C83" s="47"/>
      <c r="D83" s="48"/>
      <c r="E83" s="15">
        <v>1300</v>
      </c>
      <c r="F83" s="2"/>
      <c r="H83" s="42"/>
      <c r="I83" s="42"/>
      <c r="J83" s="42"/>
      <c r="K83" s="17"/>
      <c r="L83" s="2"/>
      <c r="N83" s="42"/>
      <c r="O83" s="42"/>
      <c r="P83" s="42"/>
      <c r="Q83" s="17"/>
      <c r="S83" s="49"/>
      <c r="T83" s="42"/>
      <c r="U83" s="42"/>
      <c r="V83" s="42"/>
      <c r="W83" s="17"/>
      <c r="AF83" s="42"/>
      <c r="AG83" s="42"/>
      <c r="AH83" s="42"/>
      <c r="AI83" s="17"/>
      <c r="AL83" s="42"/>
      <c r="AM83" s="42"/>
      <c r="AN83" s="42"/>
      <c r="AO83" s="17"/>
      <c r="AR83" s="42"/>
      <c r="AS83" s="42"/>
      <c r="AT83" s="42"/>
      <c r="AU83" s="17"/>
      <c r="AX83" s="42"/>
      <c r="AY83" s="42"/>
      <c r="AZ83" s="42"/>
      <c r="BA83" s="17"/>
    </row>
    <row r="84" spans="1:58" ht="22" customHeight="1" thickBot="1" x14ac:dyDescent="0.25">
      <c r="A84" s="67"/>
      <c r="B84" s="46" t="s">
        <v>27</v>
      </c>
      <c r="C84" s="47"/>
      <c r="D84" s="48"/>
      <c r="E84" s="15">
        <v>300</v>
      </c>
      <c r="F84" s="2"/>
      <c r="H84" s="42"/>
      <c r="I84" s="42"/>
      <c r="J84" s="42"/>
      <c r="K84" s="17"/>
      <c r="L84" s="2"/>
      <c r="N84" s="42"/>
      <c r="O84" s="42"/>
      <c r="P84" s="42"/>
      <c r="Q84" s="17"/>
      <c r="S84" s="49"/>
      <c r="T84" s="42"/>
      <c r="U84" s="42"/>
      <c r="V84" s="42"/>
      <c r="W84" s="17"/>
      <c r="AF84" s="42"/>
      <c r="AG84" s="42"/>
      <c r="AH84" s="42"/>
      <c r="AI84" s="17"/>
      <c r="AL84" s="42"/>
      <c r="AM84" s="42"/>
      <c r="AN84" s="42"/>
      <c r="AO84" s="17"/>
      <c r="AR84" s="42"/>
      <c r="AS84" s="42"/>
      <c r="AT84" s="42"/>
      <c r="AU84" s="17"/>
      <c r="AX84" s="42"/>
      <c r="AY84" s="42"/>
      <c r="AZ84" s="42"/>
      <c r="BA84" s="17"/>
    </row>
    <row r="85" spans="1:58" ht="22" customHeight="1" thickBot="1" x14ac:dyDescent="0.25">
      <c r="A85" s="67"/>
      <c r="B85" s="46" t="s">
        <v>28</v>
      </c>
      <c r="C85" s="47"/>
      <c r="D85" s="48"/>
      <c r="E85" s="18">
        <f t="shared" ref="E85" si="20">0-E83</f>
        <v>-1300</v>
      </c>
      <c r="F85" s="2"/>
      <c r="H85" s="42"/>
      <c r="I85" s="42"/>
      <c r="J85" s="42"/>
      <c r="K85" s="19"/>
      <c r="L85" s="2"/>
      <c r="N85" s="42"/>
      <c r="O85" s="42"/>
      <c r="P85" s="42"/>
      <c r="Q85" s="19"/>
      <c r="S85" s="49"/>
      <c r="T85" s="42"/>
      <c r="U85" s="42"/>
      <c r="V85" s="42"/>
      <c r="W85" s="19"/>
      <c r="AF85" s="42"/>
      <c r="AG85" s="42"/>
      <c r="AH85" s="42"/>
      <c r="AI85" s="20"/>
      <c r="AL85" s="42"/>
      <c r="AM85" s="42"/>
      <c r="AN85" s="42"/>
      <c r="AO85" s="20"/>
      <c r="AR85" s="42"/>
      <c r="AS85" s="42"/>
      <c r="AT85" s="42"/>
      <c r="AU85" s="20"/>
      <c r="AX85" s="42"/>
      <c r="AY85" s="42"/>
      <c r="AZ85" s="42"/>
      <c r="BA85" s="20"/>
    </row>
    <row r="86" spans="1:58" ht="22" customHeight="1" thickBot="1" x14ac:dyDescent="0.25">
      <c r="A86" s="68"/>
      <c r="B86" s="46" t="s">
        <v>21</v>
      </c>
      <c r="C86" s="47"/>
      <c r="D86" s="48"/>
      <c r="E86" s="18" t="s">
        <v>22</v>
      </c>
      <c r="F86" s="2"/>
      <c r="H86" s="16"/>
      <c r="I86" s="16"/>
      <c r="J86" s="16"/>
      <c r="K86" s="19"/>
      <c r="L86" s="2"/>
      <c r="N86" s="16"/>
      <c r="O86" s="16"/>
      <c r="P86" s="16"/>
      <c r="Q86" s="19"/>
      <c r="S86" s="29"/>
      <c r="T86" s="16"/>
      <c r="U86" s="16"/>
      <c r="V86" s="16"/>
      <c r="W86" s="19"/>
      <c r="AF86" s="16"/>
      <c r="AG86" s="16"/>
      <c r="AH86" s="16"/>
      <c r="AI86" s="20"/>
      <c r="AL86" s="16"/>
      <c r="AM86" s="16"/>
      <c r="AN86" s="16"/>
      <c r="AO86" s="20"/>
      <c r="AR86" s="16"/>
      <c r="AS86" s="16"/>
      <c r="AT86" s="16"/>
      <c r="AU86" s="20"/>
      <c r="AX86" s="16"/>
      <c r="AY86" s="16"/>
      <c r="AZ86" s="16"/>
      <c r="BA86" s="20"/>
    </row>
    <row r="87" spans="1:58" ht="22" customHeight="1" thickBot="1" x14ac:dyDescent="0.25">
      <c r="A87" s="72" t="s">
        <v>42</v>
      </c>
      <c r="B87" s="50" t="s">
        <v>26</v>
      </c>
      <c r="C87" s="51"/>
      <c r="D87" s="52"/>
      <c r="E87" s="21">
        <v>1300</v>
      </c>
      <c r="F87" s="41"/>
      <c r="H87" s="16"/>
      <c r="I87" s="16"/>
      <c r="J87" s="16"/>
      <c r="K87" s="19"/>
      <c r="L87" s="2"/>
      <c r="N87" s="16"/>
      <c r="O87" s="16"/>
      <c r="P87" s="16"/>
      <c r="Q87" s="19"/>
      <c r="S87" s="29"/>
      <c r="T87" s="16"/>
      <c r="U87" s="16"/>
      <c r="V87" s="16"/>
      <c r="W87" s="19"/>
      <c r="AF87" s="16"/>
      <c r="AG87" s="16"/>
      <c r="AH87" s="16"/>
      <c r="AI87" s="20"/>
      <c r="AL87" s="16"/>
      <c r="AM87" s="16"/>
      <c r="AN87" s="16"/>
      <c r="AO87" s="20"/>
      <c r="AR87" s="16"/>
      <c r="AS87" s="16"/>
      <c r="AT87" s="16"/>
      <c r="AU87" s="20"/>
      <c r="AX87" s="16"/>
      <c r="AY87" s="16"/>
      <c r="AZ87" s="16"/>
      <c r="BA87" s="20"/>
    </row>
    <row r="88" spans="1:58" ht="22" customHeight="1" thickBot="1" x14ac:dyDescent="0.25">
      <c r="A88" s="73"/>
      <c r="B88" s="50" t="s">
        <v>27</v>
      </c>
      <c r="C88" s="51"/>
      <c r="D88" s="52"/>
      <c r="E88" s="21">
        <v>300</v>
      </c>
      <c r="F88" s="2"/>
      <c r="H88" s="16"/>
      <c r="I88" s="16"/>
      <c r="J88" s="16"/>
      <c r="K88" s="19"/>
      <c r="L88" s="2"/>
      <c r="N88" s="16"/>
      <c r="O88" s="16"/>
      <c r="P88" s="16"/>
      <c r="Q88" s="19"/>
      <c r="S88" s="29"/>
      <c r="T88" s="16"/>
      <c r="U88" s="16"/>
      <c r="V88" s="16"/>
      <c r="W88" s="19"/>
      <c r="AF88" s="16"/>
      <c r="AG88" s="16"/>
      <c r="AH88" s="16"/>
      <c r="AI88" s="20"/>
      <c r="AL88" s="16"/>
      <c r="AM88" s="16"/>
      <c r="AN88" s="16"/>
      <c r="AO88" s="20"/>
      <c r="AR88" s="16"/>
      <c r="AS88" s="16"/>
      <c r="AT88" s="16"/>
      <c r="AU88" s="20"/>
      <c r="AX88" s="16"/>
      <c r="AY88" s="16"/>
      <c r="AZ88" s="16"/>
      <c r="BA88" s="20"/>
    </row>
    <row r="89" spans="1:58" ht="22" customHeight="1" thickBot="1" x14ac:dyDescent="0.25">
      <c r="A89" s="73"/>
      <c r="B89" s="50" t="s">
        <v>28</v>
      </c>
      <c r="C89" s="51"/>
      <c r="D89" s="52"/>
      <c r="E89" s="22">
        <f t="shared" ref="E89" si="21">0-E87</f>
        <v>-1300</v>
      </c>
      <c r="F89" s="2"/>
      <c r="H89" s="16"/>
      <c r="I89" s="16"/>
      <c r="J89" s="16"/>
      <c r="K89" s="19"/>
      <c r="L89" s="2"/>
      <c r="N89" s="16"/>
      <c r="O89" s="16"/>
      <c r="P89" s="16"/>
      <c r="Q89" s="19"/>
      <c r="S89" s="29"/>
      <c r="T89" s="16"/>
      <c r="U89" s="16"/>
      <c r="V89" s="16"/>
      <c r="W89" s="19"/>
      <c r="AF89" s="16"/>
      <c r="AG89" s="16"/>
      <c r="AH89" s="16"/>
      <c r="AI89" s="20"/>
      <c r="AL89" s="16"/>
      <c r="AM89" s="16"/>
      <c r="AN89" s="16"/>
      <c r="AO89" s="20"/>
      <c r="AR89" s="16"/>
      <c r="AS89" s="16"/>
      <c r="AT89" s="16"/>
      <c r="AU89" s="20"/>
      <c r="AX89" s="16"/>
      <c r="AY89" s="16"/>
      <c r="AZ89" s="16"/>
      <c r="BA89" s="20"/>
    </row>
    <row r="90" spans="1:58" ht="22" customHeight="1" thickBot="1" x14ac:dyDescent="0.25">
      <c r="A90" s="74"/>
      <c r="B90" s="50" t="s">
        <v>21</v>
      </c>
      <c r="C90" s="51"/>
      <c r="D90" s="52"/>
      <c r="E90" s="22" t="s">
        <v>22</v>
      </c>
      <c r="F90" s="2"/>
      <c r="H90" s="16"/>
      <c r="I90" s="16"/>
      <c r="J90" s="16"/>
      <c r="K90" s="19"/>
      <c r="L90" s="2"/>
      <c r="N90" s="16"/>
      <c r="O90" s="16"/>
      <c r="P90" s="16"/>
      <c r="Q90" s="19"/>
      <c r="S90" s="29"/>
      <c r="T90" s="16"/>
      <c r="U90" s="16"/>
      <c r="V90" s="16"/>
      <c r="W90" s="19"/>
      <c r="AF90" s="16"/>
      <c r="AG90" s="16"/>
      <c r="AH90" s="16"/>
      <c r="AI90" s="20"/>
      <c r="AL90" s="16"/>
      <c r="AM90" s="16"/>
      <c r="AN90" s="16"/>
      <c r="AO90" s="20"/>
      <c r="AR90" s="16"/>
      <c r="AS90" s="16"/>
      <c r="AT90" s="16"/>
      <c r="AU90" s="20"/>
      <c r="AX90" s="16"/>
      <c r="AY90" s="16"/>
      <c r="AZ90" s="16"/>
      <c r="BA90" s="20"/>
    </row>
    <row r="91" spans="1:58" ht="22" customHeight="1" thickBot="1" x14ac:dyDescent="0.25">
      <c r="A91" s="76" t="s">
        <v>14</v>
      </c>
      <c r="B91" s="76"/>
      <c r="C91" s="76"/>
      <c r="D91" s="77">
        <f>E67+E71+E75+E79+E83+E87</f>
        <v>7800</v>
      </c>
      <c r="E91" s="77"/>
      <c r="F91" s="2"/>
      <c r="H91" s="42"/>
      <c r="I91" s="42"/>
      <c r="J91" s="42"/>
      <c r="K91" s="17"/>
      <c r="L91" s="2"/>
      <c r="N91" s="42"/>
      <c r="O91" s="42"/>
      <c r="P91" s="42"/>
      <c r="Q91" s="17"/>
      <c r="S91" s="75"/>
      <c r="T91" s="75"/>
      <c r="U91" s="75"/>
      <c r="V91" s="58"/>
      <c r="W91" s="58"/>
      <c r="AF91" s="42"/>
      <c r="AG91" s="42"/>
      <c r="AH91" s="42"/>
      <c r="AI91" s="17"/>
      <c r="AL91" s="42"/>
      <c r="AM91" s="42"/>
      <c r="AN91" s="42"/>
      <c r="AO91" s="17"/>
      <c r="AR91" s="42"/>
      <c r="AS91" s="42"/>
      <c r="AT91" s="42"/>
      <c r="AU91" s="17"/>
      <c r="AX91" s="42"/>
      <c r="AY91" s="42"/>
      <c r="AZ91" s="42"/>
      <c r="BA91" s="17"/>
    </row>
    <row r="92" spans="1:58" ht="30" customHeight="1" x14ac:dyDescent="0.2">
      <c r="A92" s="45" t="s">
        <v>36</v>
      </c>
      <c r="B92" s="45"/>
      <c r="C92" s="45"/>
      <c r="D92" s="45"/>
      <c r="E92" s="45"/>
      <c r="F92" s="2"/>
      <c r="H92" s="42"/>
      <c r="I92" s="42"/>
      <c r="J92" s="42"/>
      <c r="K92" s="17"/>
      <c r="L92" s="2"/>
      <c r="N92" s="42"/>
      <c r="O92" s="42"/>
      <c r="P92" s="42"/>
      <c r="Q92" s="17"/>
      <c r="V92" s="2"/>
      <c r="W92" s="24"/>
      <c r="AF92" s="42"/>
      <c r="AG92" s="42"/>
      <c r="AH92" s="42"/>
      <c r="AI92" s="17"/>
      <c r="AL92" s="42"/>
      <c r="AM92" s="42"/>
      <c r="AN92" s="42"/>
      <c r="AO92" s="17"/>
      <c r="AR92" s="42"/>
      <c r="AS92" s="42"/>
      <c r="AT92" s="42"/>
      <c r="AU92" s="17"/>
      <c r="AX92" s="42"/>
      <c r="AY92" s="42"/>
      <c r="AZ92" s="42"/>
      <c r="BA92" s="17"/>
    </row>
    <row r="93" spans="1:58" ht="22" customHeight="1" x14ac:dyDescent="0.2">
      <c r="A93" s="2"/>
      <c r="B93" s="2"/>
      <c r="C93" s="2"/>
      <c r="D93" s="23"/>
      <c r="E93" s="11"/>
      <c r="F93" s="2"/>
      <c r="H93" s="42"/>
      <c r="I93" s="42"/>
      <c r="J93" s="42"/>
      <c r="K93" s="19"/>
      <c r="L93" s="2"/>
      <c r="N93" s="42"/>
      <c r="O93" s="42"/>
      <c r="P93" s="42"/>
      <c r="Q93" s="19"/>
      <c r="AF93" s="42"/>
      <c r="AG93" s="42"/>
      <c r="AH93" s="42"/>
      <c r="AI93" s="20"/>
      <c r="AL93" s="42"/>
      <c r="AM93" s="42"/>
      <c r="AN93" s="42"/>
      <c r="AO93" s="20"/>
      <c r="AR93" s="42"/>
      <c r="AS93" s="42"/>
      <c r="AT93" s="42"/>
      <c r="AU93" s="20"/>
      <c r="AX93" s="42"/>
      <c r="AY93" s="42"/>
      <c r="AZ93" s="42"/>
      <c r="BA93" s="20"/>
    </row>
    <row r="94" spans="1:58" ht="22" customHeight="1" x14ac:dyDescent="0.2">
      <c r="A94" s="1" t="s">
        <v>18</v>
      </c>
      <c r="B94" s="12">
        <f>D6</f>
        <v>14000</v>
      </c>
      <c r="C94" s="1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BE94" s="2" t="s">
        <v>16</v>
      </c>
      <c r="BF94" s="11" t="s">
        <v>17</v>
      </c>
    </row>
    <row r="95" spans="1:58" ht="22" customHeight="1" x14ac:dyDescent="0.2">
      <c r="A95" s="1" t="s">
        <v>19</v>
      </c>
      <c r="B95" s="12">
        <f>E39+D63+D91</f>
        <v>61100</v>
      </c>
      <c r="C95" s="12"/>
      <c r="D95" s="12"/>
      <c r="E95" s="1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58" ht="22" customHeight="1" x14ac:dyDescent="0.2">
      <c r="A96" s="25" t="s">
        <v>20</v>
      </c>
      <c r="B96" s="26">
        <f>B94+B95</f>
        <v>75100</v>
      </c>
      <c r="C96" s="12"/>
      <c r="D96" s="10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8" ht="22" customHeight="1" x14ac:dyDescent="0.2">
      <c r="A97" s="25" t="s">
        <v>34</v>
      </c>
      <c r="B97" s="26">
        <v>500000</v>
      </c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51" customHeight="1" x14ac:dyDescent="0.2">
      <c r="D98" s="1" t="s">
        <v>11</v>
      </c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21" customHeight="1" x14ac:dyDescent="0.2">
      <c r="A99" s="88" t="s">
        <v>46</v>
      </c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ht="21" customHeight="1" x14ac:dyDescent="0.2">
      <c r="A100" s="88" t="s">
        <v>11</v>
      </c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ht="48" customHeight="1" x14ac:dyDescent="0.2">
      <c r="A101" s="1" t="s">
        <v>11</v>
      </c>
    </row>
    <row r="102" spans="1:28" ht="34" customHeight="1" x14ac:dyDescent="0.2">
      <c r="A102" s="1" t="s">
        <v>11</v>
      </c>
    </row>
    <row r="103" spans="1:28" x14ac:dyDescent="0.2">
      <c r="A103" s="1" t="s">
        <v>11</v>
      </c>
    </row>
  </sheetData>
  <sheetProtection algorithmName="SHA-512" hashValue="xSlhKwDAQi1ppYhhLhcW/cFqfLCVFW0dzEX6DEuzb6FerOvxgtTjqDjBs8MsUFgohz+XsuwBWoRJCMzmHEDazw==" saltValue="EEMZKVaLePgeufC0/l6AHA==" spinCount="100000" sheet="1" objects="1" scenarios="1"/>
  <mergeCells count="500">
    <mergeCell ref="A39:D39"/>
    <mergeCell ref="E39:J39"/>
    <mergeCell ref="B48:D48"/>
    <mergeCell ref="B43:D43"/>
    <mergeCell ref="A42:D42"/>
    <mergeCell ref="B44:D44"/>
    <mergeCell ref="B45:D45"/>
    <mergeCell ref="A87:A90"/>
    <mergeCell ref="B90:D90"/>
    <mergeCell ref="A75:A78"/>
    <mergeCell ref="B78:D78"/>
    <mergeCell ref="A79:A82"/>
    <mergeCell ref="B82:D82"/>
    <mergeCell ref="A83:A86"/>
    <mergeCell ref="B86:D86"/>
    <mergeCell ref="B81:D81"/>
    <mergeCell ref="B84:D84"/>
    <mergeCell ref="B83:D83"/>
    <mergeCell ref="H83:J83"/>
    <mergeCell ref="A43:A46"/>
    <mergeCell ref="B46:D46"/>
    <mergeCell ref="A47:A50"/>
    <mergeCell ref="B50:D50"/>
    <mergeCell ref="A51:A54"/>
    <mergeCell ref="B37:D37"/>
    <mergeCell ref="B27:D27"/>
    <mergeCell ref="B30:D30"/>
    <mergeCell ref="B26:D26"/>
    <mergeCell ref="B17:D17"/>
    <mergeCell ref="B21:D21"/>
    <mergeCell ref="A14:A17"/>
    <mergeCell ref="A18:A21"/>
    <mergeCell ref="B19:D19"/>
    <mergeCell ref="B16:D16"/>
    <mergeCell ref="A22:A25"/>
    <mergeCell ref="B25:D25"/>
    <mergeCell ref="B24:D24"/>
    <mergeCell ref="B20:D20"/>
    <mergeCell ref="B54:D54"/>
    <mergeCell ref="A55:A58"/>
    <mergeCell ref="B58:D58"/>
    <mergeCell ref="A59:A62"/>
    <mergeCell ref="B62:D62"/>
    <mergeCell ref="B55:D55"/>
    <mergeCell ref="B47:D47"/>
    <mergeCell ref="B57:D57"/>
    <mergeCell ref="B56:D56"/>
    <mergeCell ref="B49:D49"/>
    <mergeCell ref="B59:D59"/>
    <mergeCell ref="I55:I57"/>
    <mergeCell ref="J55:L55"/>
    <mergeCell ref="I51:I53"/>
    <mergeCell ref="J51:L51"/>
    <mergeCell ref="B53:D53"/>
    <mergeCell ref="J45:L45"/>
    <mergeCell ref="B52:D52"/>
    <mergeCell ref="B51:D51"/>
    <mergeCell ref="AX81:AZ81"/>
    <mergeCell ref="AX80:AZ80"/>
    <mergeCell ref="AR79:AT79"/>
    <mergeCell ref="AR81:AT81"/>
    <mergeCell ref="N80:P80"/>
    <mergeCell ref="T80:V80"/>
    <mergeCell ref="B79:D79"/>
    <mergeCell ref="H79:J79"/>
    <mergeCell ref="N79:P79"/>
    <mergeCell ref="AF75:AH75"/>
    <mergeCell ref="AL75:AN75"/>
    <mergeCell ref="N77:P77"/>
    <mergeCell ref="T77:V77"/>
    <mergeCell ref="AR77:AT77"/>
    <mergeCell ref="H81:J81"/>
    <mergeCell ref="AR75:AT75"/>
    <mergeCell ref="AX92:AZ92"/>
    <mergeCell ref="S83:S85"/>
    <mergeCell ref="T83:V83"/>
    <mergeCell ref="AF83:AH83"/>
    <mergeCell ref="AL83:AN83"/>
    <mergeCell ref="N85:P85"/>
    <mergeCell ref="T85:V85"/>
    <mergeCell ref="AF85:AH85"/>
    <mergeCell ref="AL85:AN85"/>
    <mergeCell ref="AX83:AZ83"/>
    <mergeCell ref="A12:E12"/>
    <mergeCell ref="H92:J92"/>
    <mergeCell ref="N92:P92"/>
    <mergeCell ref="AF92:AH92"/>
    <mergeCell ref="AL92:AN92"/>
    <mergeCell ref="AR92:AT92"/>
    <mergeCell ref="AR85:AT85"/>
    <mergeCell ref="AX85:AZ85"/>
    <mergeCell ref="A91:C91"/>
    <mergeCell ref="D91:E91"/>
    <mergeCell ref="H91:J91"/>
    <mergeCell ref="N91:P91"/>
    <mergeCell ref="S91:U91"/>
    <mergeCell ref="V91:W91"/>
    <mergeCell ref="AF91:AH91"/>
    <mergeCell ref="AF80:AH80"/>
    <mergeCell ref="AL91:AN91"/>
    <mergeCell ref="AR91:AT91"/>
    <mergeCell ref="AX91:AZ91"/>
    <mergeCell ref="AR83:AT83"/>
    <mergeCell ref="AX84:AZ84"/>
    <mergeCell ref="N83:P83"/>
    <mergeCell ref="A26:A29"/>
    <mergeCell ref="B29:D29"/>
    <mergeCell ref="AX79:AZ79"/>
    <mergeCell ref="AF77:AH77"/>
    <mergeCell ref="AL77:AN77"/>
    <mergeCell ref="H77:J77"/>
    <mergeCell ref="AL81:AN81"/>
    <mergeCell ref="B85:D85"/>
    <mergeCell ref="H85:J85"/>
    <mergeCell ref="AR80:AT80"/>
    <mergeCell ref="H84:J84"/>
    <mergeCell ref="N84:P84"/>
    <mergeCell ref="T84:V84"/>
    <mergeCell ref="AF84:AH84"/>
    <mergeCell ref="AL84:AN84"/>
    <mergeCell ref="AR84:AT84"/>
    <mergeCell ref="N81:P81"/>
    <mergeCell ref="S79:S81"/>
    <mergeCell ref="T79:V79"/>
    <mergeCell ref="AF79:AH79"/>
    <mergeCell ref="B80:D80"/>
    <mergeCell ref="T81:V81"/>
    <mergeCell ref="AF81:AH81"/>
    <mergeCell ref="H80:J80"/>
    <mergeCell ref="AL80:AN80"/>
    <mergeCell ref="AL79:AN79"/>
    <mergeCell ref="AX75:AZ75"/>
    <mergeCell ref="B76:D76"/>
    <mergeCell ref="H76:J76"/>
    <mergeCell ref="N76:P76"/>
    <mergeCell ref="T76:V76"/>
    <mergeCell ref="AF76:AH76"/>
    <mergeCell ref="AL76:AN76"/>
    <mergeCell ref="AR76:AT76"/>
    <mergeCell ref="B75:D75"/>
    <mergeCell ref="H75:J75"/>
    <mergeCell ref="AX76:AZ76"/>
    <mergeCell ref="N75:P75"/>
    <mergeCell ref="S75:S77"/>
    <mergeCell ref="T75:V75"/>
    <mergeCell ref="B77:D77"/>
    <mergeCell ref="AX77:AZ77"/>
    <mergeCell ref="AL71:AN71"/>
    <mergeCell ref="AR71:AT71"/>
    <mergeCell ref="AX71:AZ71"/>
    <mergeCell ref="AL72:AN72"/>
    <mergeCell ref="AR72:AT72"/>
    <mergeCell ref="AX72:AZ72"/>
    <mergeCell ref="AR73:AT73"/>
    <mergeCell ref="AX73:AZ73"/>
    <mergeCell ref="AL73:AN73"/>
    <mergeCell ref="N73:P73"/>
    <mergeCell ref="B72:D72"/>
    <mergeCell ref="H72:J72"/>
    <mergeCell ref="N72:P72"/>
    <mergeCell ref="T72:V72"/>
    <mergeCell ref="AF69:AH69"/>
    <mergeCell ref="A71:A74"/>
    <mergeCell ref="B74:D74"/>
    <mergeCell ref="B71:D71"/>
    <mergeCell ref="H71:J71"/>
    <mergeCell ref="N71:P71"/>
    <mergeCell ref="S71:S73"/>
    <mergeCell ref="T71:V71"/>
    <mergeCell ref="AF71:AH71"/>
    <mergeCell ref="AF72:AH72"/>
    <mergeCell ref="B73:D73"/>
    <mergeCell ref="A67:A70"/>
    <mergeCell ref="B70:D70"/>
    <mergeCell ref="AF67:AH67"/>
    <mergeCell ref="T73:V73"/>
    <mergeCell ref="AF73:AH73"/>
    <mergeCell ref="H73:J73"/>
    <mergeCell ref="B68:D68"/>
    <mergeCell ref="H68:J68"/>
    <mergeCell ref="N68:P68"/>
    <mergeCell ref="T68:V68"/>
    <mergeCell ref="AF68:AH68"/>
    <mergeCell ref="AL68:AN68"/>
    <mergeCell ref="AR68:AT68"/>
    <mergeCell ref="AX68:AZ68"/>
    <mergeCell ref="B67:D67"/>
    <mergeCell ref="H67:J67"/>
    <mergeCell ref="N67:P67"/>
    <mergeCell ref="S67:S69"/>
    <mergeCell ref="T67:V67"/>
    <mergeCell ref="B69:D69"/>
    <mergeCell ref="H69:J69"/>
    <mergeCell ref="N69:P69"/>
    <mergeCell ref="T69:V69"/>
    <mergeCell ref="AL69:AN69"/>
    <mergeCell ref="AR69:AT69"/>
    <mergeCell ref="AX69:AZ69"/>
    <mergeCell ref="A63:C63"/>
    <mergeCell ref="D63:E63"/>
    <mergeCell ref="AH61:AJ61"/>
    <mergeCell ref="S66:V66"/>
    <mergeCell ref="AL67:AN67"/>
    <mergeCell ref="AR67:AT67"/>
    <mergeCell ref="AX67:AZ67"/>
    <mergeCell ref="A66:D66"/>
    <mergeCell ref="AT59:AV59"/>
    <mergeCell ref="B60:D60"/>
    <mergeCell ref="J60:L60"/>
    <mergeCell ref="P60:R60"/>
    <mergeCell ref="AB60:AD60"/>
    <mergeCell ref="AH60:AJ60"/>
    <mergeCell ref="AN60:AP60"/>
    <mergeCell ref="AT60:AV60"/>
    <mergeCell ref="AG59:AG61"/>
    <mergeCell ref="AH59:AJ59"/>
    <mergeCell ref="AM59:AM61"/>
    <mergeCell ref="AN59:AP59"/>
    <mergeCell ref="AS59:AS61"/>
    <mergeCell ref="AB61:AD61"/>
    <mergeCell ref="AN61:AP61"/>
    <mergeCell ref="AT61:AV61"/>
    <mergeCell ref="B61:D61"/>
    <mergeCell ref="J61:L61"/>
    <mergeCell ref="P61:R61"/>
    <mergeCell ref="AB59:AD59"/>
    <mergeCell ref="I59:I61"/>
    <mergeCell ref="J59:L59"/>
    <mergeCell ref="O59:O61"/>
    <mergeCell ref="P59:R59"/>
    <mergeCell ref="AA59:AA61"/>
    <mergeCell ref="AT56:AV56"/>
    <mergeCell ref="AG55:AG57"/>
    <mergeCell ref="AH55:AJ55"/>
    <mergeCell ref="AM55:AM57"/>
    <mergeCell ref="AN55:AP55"/>
    <mergeCell ref="AS55:AS57"/>
    <mergeCell ref="AB57:AD57"/>
    <mergeCell ref="AH57:AJ57"/>
    <mergeCell ref="AN57:AP57"/>
    <mergeCell ref="AT57:AV57"/>
    <mergeCell ref="AT55:AV55"/>
    <mergeCell ref="O55:O57"/>
    <mergeCell ref="AB52:AD52"/>
    <mergeCell ref="AH52:AJ52"/>
    <mergeCell ref="AN52:AP52"/>
    <mergeCell ref="P55:R55"/>
    <mergeCell ref="AA55:AA57"/>
    <mergeCell ref="AB55:AD55"/>
    <mergeCell ref="J53:L53"/>
    <mergeCell ref="P53:R53"/>
    <mergeCell ref="J56:L56"/>
    <mergeCell ref="AB56:AD56"/>
    <mergeCell ref="AH56:AJ56"/>
    <mergeCell ref="AN56:AP56"/>
    <mergeCell ref="J57:L57"/>
    <mergeCell ref="P57:R57"/>
    <mergeCell ref="P56:R56"/>
    <mergeCell ref="O51:O53"/>
    <mergeCell ref="P51:R51"/>
    <mergeCell ref="AA51:AA53"/>
    <mergeCell ref="J52:L52"/>
    <mergeCell ref="P52:R52"/>
    <mergeCell ref="AT52:AV52"/>
    <mergeCell ref="AG51:AG53"/>
    <mergeCell ref="AH51:AJ51"/>
    <mergeCell ref="AM51:AM53"/>
    <mergeCell ref="AN51:AP51"/>
    <mergeCell ref="AS51:AS53"/>
    <mergeCell ref="AB53:AD53"/>
    <mergeCell ref="AH53:AJ53"/>
    <mergeCell ref="AN53:AP53"/>
    <mergeCell ref="AT53:AV53"/>
    <mergeCell ref="AB51:AD51"/>
    <mergeCell ref="AT51:AV51"/>
    <mergeCell ref="AT48:AV48"/>
    <mergeCell ref="AG47:AG49"/>
    <mergeCell ref="AH47:AJ47"/>
    <mergeCell ref="AM47:AM49"/>
    <mergeCell ref="AN47:AP47"/>
    <mergeCell ref="AS47:AS49"/>
    <mergeCell ref="AB49:AD49"/>
    <mergeCell ref="AH49:AJ49"/>
    <mergeCell ref="AN49:AP49"/>
    <mergeCell ref="AT49:AV49"/>
    <mergeCell ref="I47:I49"/>
    <mergeCell ref="J47:L47"/>
    <mergeCell ref="O47:O49"/>
    <mergeCell ref="AB47:AD47"/>
    <mergeCell ref="J49:L49"/>
    <mergeCell ref="P49:R49"/>
    <mergeCell ref="AM43:AM45"/>
    <mergeCell ref="AN43:AP43"/>
    <mergeCell ref="AS43:AS45"/>
    <mergeCell ref="AB45:AD45"/>
    <mergeCell ref="AH45:AJ45"/>
    <mergeCell ref="AN45:AP45"/>
    <mergeCell ref="I43:I45"/>
    <mergeCell ref="J48:L48"/>
    <mergeCell ref="P48:R48"/>
    <mergeCell ref="AB48:AD48"/>
    <mergeCell ref="AH48:AJ48"/>
    <mergeCell ref="AN48:AP48"/>
    <mergeCell ref="AT45:AV45"/>
    <mergeCell ref="P45:R45"/>
    <mergeCell ref="AT47:AV47"/>
    <mergeCell ref="BC41:BE41"/>
    <mergeCell ref="AD39:AF39"/>
    <mergeCell ref="AJ39:AL39"/>
    <mergeCell ref="L39:N39"/>
    <mergeCell ref="Q39:S39"/>
    <mergeCell ref="AS42:AV42"/>
    <mergeCell ref="J43:L43"/>
    <mergeCell ref="O43:O45"/>
    <mergeCell ref="P43:R43"/>
    <mergeCell ref="AA43:AA45"/>
    <mergeCell ref="AB43:AD43"/>
    <mergeCell ref="I42:L42"/>
    <mergeCell ref="O42:R42"/>
    <mergeCell ref="AT43:AV43"/>
    <mergeCell ref="J44:L44"/>
    <mergeCell ref="P44:R44"/>
    <mergeCell ref="AT44:AV44"/>
    <mergeCell ref="AG43:AG45"/>
    <mergeCell ref="AH43:AJ43"/>
    <mergeCell ref="AV39:AX39"/>
    <mergeCell ref="M40:O40"/>
    <mergeCell ref="AE40:AG40"/>
    <mergeCell ref="AK40:AM40"/>
    <mergeCell ref="AQ40:AS40"/>
    <mergeCell ref="AW40:AY40"/>
    <mergeCell ref="A30:A33"/>
    <mergeCell ref="B33:D33"/>
    <mergeCell ref="M41:O41"/>
    <mergeCell ref="S41:U41"/>
    <mergeCell ref="AK41:AM41"/>
    <mergeCell ref="AQ41:AS41"/>
    <mergeCell ref="AW41:AY41"/>
    <mergeCell ref="A38:D38"/>
    <mergeCell ref="Z36:AB36"/>
    <mergeCell ref="AL36:AN36"/>
    <mergeCell ref="B34:D34"/>
    <mergeCell ref="M34:M36"/>
    <mergeCell ref="B35:D35"/>
    <mergeCell ref="A34:A37"/>
    <mergeCell ref="AQ34:AQ36"/>
    <mergeCell ref="AR34:AT34"/>
    <mergeCell ref="AL35:AN35"/>
    <mergeCell ref="AR35:AT35"/>
    <mergeCell ref="B31:D31"/>
    <mergeCell ref="N31:P31"/>
    <mergeCell ref="Z31:AB31"/>
    <mergeCell ref="AF31:AH31"/>
    <mergeCell ref="AL31:AN31"/>
    <mergeCell ref="AR31:AT31"/>
    <mergeCell ref="B32:D32"/>
    <mergeCell ref="AR27:AT27"/>
    <mergeCell ref="B28:D28"/>
    <mergeCell ref="AR28:AT28"/>
    <mergeCell ref="N32:P32"/>
    <mergeCell ref="Z32:AB32"/>
    <mergeCell ref="AF32:AH32"/>
    <mergeCell ref="M30:M32"/>
    <mergeCell ref="N30:P30"/>
    <mergeCell ref="Y30:Y32"/>
    <mergeCell ref="Z30:AB30"/>
    <mergeCell ref="AE30:AE32"/>
    <mergeCell ref="AF30:AH30"/>
    <mergeCell ref="Z24:AB24"/>
    <mergeCell ref="AF24:AH24"/>
    <mergeCell ref="AL24:AN24"/>
    <mergeCell ref="B23:D23"/>
    <mergeCell ref="Z23:AB23"/>
    <mergeCell ref="AF23:AH23"/>
    <mergeCell ref="AL23:AN23"/>
    <mergeCell ref="N23:P23"/>
    <mergeCell ref="M22:M24"/>
    <mergeCell ref="N22:P22"/>
    <mergeCell ref="N24:P24"/>
    <mergeCell ref="Y22:Y24"/>
    <mergeCell ref="AK18:AK20"/>
    <mergeCell ref="AR16:AT16"/>
    <mergeCell ref="B22:D22"/>
    <mergeCell ref="N20:P20"/>
    <mergeCell ref="Z20:AB20"/>
    <mergeCell ref="AF20:AH20"/>
    <mergeCell ref="AL20:AN20"/>
    <mergeCell ref="AL22:AN22"/>
    <mergeCell ref="B18:D18"/>
    <mergeCell ref="M18:M20"/>
    <mergeCell ref="N18:P18"/>
    <mergeCell ref="Y18:Y20"/>
    <mergeCell ref="Z18:AB18"/>
    <mergeCell ref="AR20:AT20"/>
    <mergeCell ref="AL18:AN18"/>
    <mergeCell ref="AQ18:AQ20"/>
    <mergeCell ref="AR18:AT18"/>
    <mergeCell ref="AR22:AT22"/>
    <mergeCell ref="AQ22:AQ24"/>
    <mergeCell ref="AR24:AT24"/>
    <mergeCell ref="Z22:AB22"/>
    <mergeCell ref="AE22:AE24"/>
    <mergeCell ref="AF22:AH22"/>
    <mergeCell ref="AK22:AK24"/>
    <mergeCell ref="A1:G1"/>
    <mergeCell ref="A13:D13"/>
    <mergeCell ref="M13:P13"/>
    <mergeCell ref="Y13:AB13"/>
    <mergeCell ref="AE13:AH13"/>
    <mergeCell ref="AK13:AN13"/>
    <mergeCell ref="AF27:AH27"/>
    <mergeCell ref="AL27:AN27"/>
    <mergeCell ref="AL26:AN26"/>
    <mergeCell ref="M26:M28"/>
    <mergeCell ref="N26:P26"/>
    <mergeCell ref="Y26:Y28"/>
    <mergeCell ref="N27:P27"/>
    <mergeCell ref="N28:P28"/>
    <mergeCell ref="Z26:AB26"/>
    <mergeCell ref="AE26:AE28"/>
    <mergeCell ref="AF26:AH26"/>
    <mergeCell ref="AF28:AH28"/>
    <mergeCell ref="AL28:AN28"/>
    <mergeCell ref="AK26:AK28"/>
    <mergeCell ref="N16:P16"/>
    <mergeCell ref="Y14:Y16"/>
    <mergeCell ref="AE18:AE20"/>
    <mergeCell ref="AF18:AH18"/>
    <mergeCell ref="AQ13:AT13"/>
    <mergeCell ref="AR14:AT14"/>
    <mergeCell ref="B15:D15"/>
    <mergeCell ref="N15:P15"/>
    <mergeCell ref="Z15:AB15"/>
    <mergeCell ref="AF15:AH15"/>
    <mergeCell ref="H93:J93"/>
    <mergeCell ref="N19:P19"/>
    <mergeCell ref="Z19:AB19"/>
    <mergeCell ref="AF19:AH19"/>
    <mergeCell ref="Z14:AB14"/>
    <mergeCell ref="Z16:AB16"/>
    <mergeCell ref="AL32:AN32"/>
    <mergeCell ref="T39:U39"/>
    <mergeCell ref="AP39:AR39"/>
    <mergeCell ref="AA42:AD42"/>
    <mergeCell ref="AG42:AJ42"/>
    <mergeCell ref="AM42:AP42"/>
    <mergeCell ref="AB44:AD44"/>
    <mergeCell ref="AH44:AJ44"/>
    <mergeCell ref="AN44:AP44"/>
    <mergeCell ref="AL19:AN19"/>
    <mergeCell ref="AR19:AT19"/>
    <mergeCell ref="AR23:AT23"/>
    <mergeCell ref="AX93:AZ93"/>
    <mergeCell ref="B14:D14"/>
    <mergeCell ref="AL15:AN15"/>
    <mergeCell ref="AR15:AT15"/>
    <mergeCell ref="AE14:AE16"/>
    <mergeCell ref="AF14:AH14"/>
    <mergeCell ref="AK14:AK16"/>
    <mergeCell ref="AL14:AN14"/>
    <mergeCell ref="AQ14:AQ16"/>
    <mergeCell ref="AF16:AH16"/>
    <mergeCell ref="AL16:AN16"/>
    <mergeCell ref="M14:M16"/>
    <mergeCell ref="N14:P14"/>
    <mergeCell ref="B87:D87"/>
    <mergeCell ref="B88:D88"/>
    <mergeCell ref="B89:D89"/>
    <mergeCell ref="B36:D36"/>
    <mergeCell ref="N93:P93"/>
    <mergeCell ref="P47:R47"/>
    <mergeCell ref="AA47:AA49"/>
    <mergeCell ref="N36:P36"/>
    <mergeCell ref="AF93:AH93"/>
    <mergeCell ref="AL93:AN93"/>
    <mergeCell ref="AR93:AT93"/>
    <mergeCell ref="AR36:AT36"/>
    <mergeCell ref="AQ26:AQ28"/>
    <mergeCell ref="AK30:AK32"/>
    <mergeCell ref="Z28:AB28"/>
    <mergeCell ref="E40:J40"/>
    <mergeCell ref="A64:E64"/>
    <mergeCell ref="A92:E92"/>
    <mergeCell ref="N34:P34"/>
    <mergeCell ref="Y34:Y36"/>
    <mergeCell ref="Z34:AB34"/>
    <mergeCell ref="AE34:AE36"/>
    <mergeCell ref="AF34:AH34"/>
    <mergeCell ref="AK34:AK36"/>
    <mergeCell ref="AL34:AN34"/>
    <mergeCell ref="N35:P35"/>
    <mergeCell ref="Z35:AB35"/>
    <mergeCell ref="AF35:AH35"/>
    <mergeCell ref="AF36:AH36"/>
    <mergeCell ref="Z27:AB27"/>
    <mergeCell ref="AR26:AT26"/>
    <mergeCell ref="AR32:AT32"/>
    <mergeCell ref="AL30:AN30"/>
    <mergeCell ref="AQ30:AQ32"/>
    <mergeCell ref="AR30:AT30"/>
  </mergeCells>
  <phoneticPr fontId="2" type="noConversion"/>
  <pageMargins left="0.7" right="0.7" top="0.75" bottom="0.75" header="0.3" footer="0.3"/>
  <pageSetup paperSize="9" orientation="portrait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fd6af9-2027-427e-aee7-f2f3dc2ea940">
      <Terms xmlns="http://schemas.microsoft.com/office/infopath/2007/PartnerControls"/>
    </lcf76f155ced4ddcb4097134ff3c332f>
    <TaxCatchAll xmlns="04d4ff2e-cf62-40b0-a5cf-f8c6524922a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6040D1F6A6494DB15746078819D89F" ma:contentTypeVersion="15" ma:contentTypeDescription="Een nieuw document maken." ma:contentTypeScope="" ma:versionID="06dd729966cf893a1884630120e44643">
  <xsd:schema xmlns:xsd="http://www.w3.org/2001/XMLSchema" xmlns:xs="http://www.w3.org/2001/XMLSchema" xmlns:p="http://schemas.microsoft.com/office/2006/metadata/properties" xmlns:ns2="cdfd6af9-2027-427e-aee7-f2f3dc2ea940" xmlns:ns3="04d4ff2e-cf62-40b0-a5cf-f8c6524922a9" targetNamespace="http://schemas.microsoft.com/office/2006/metadata/properties" ma:root="true" ma:fieldsID="b6649b3363e3a538ce7d85e0d367df0a" ns2:_="" ns3:_="">
    <xsd:import namespace="cdfd6af9-2027-427e-aee7-f2f3dc2ea940"/>
    <xsd:import namespace="04d4ff2e-cf62-40b0-a5cf-f8c6524922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fd6af9-2027-427e-aee7-f2f3dc2ea9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87337ac9-5ebe-4b66-b157-1698236214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d4ff2e-cf62-40b0-a5cf-f8c6524922a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fcf5dfd-d56a-4298-a617-48fc0b221880}" ma:internalName="TaxCatchAll" ma:showField="CatchAllData" ma:web="04d4ff2e-cf62-40b0-a5cf-f8c6524922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1FE54B-FBCA-4742-BBF7-A380588AF849}">
  <ds:schemaRefs>
    <ds:schemaRef ds:uri="http://purl.org/dc/dcmitype/"/>
    <ds:schemaRef ds:uri="http://purl.org/dc/elements/1.1/"/>
    <ds:schemaRef ds:uri="04d4ff2e-cf62-40b0-a5cf-f8c6524922a9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cdfd6af9-2027-427e-aee7-f2f3dc2ea94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3A807A0-5DE8-464A-8921-B11DF2DB79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B4A1F4-2515-4AFE-A81F-F05380655A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fd6af9-2027-427e-aee7-f2f3dc2ea940"/>
    <ds:schemaRef ds:uri="04d4ff2e-cf62-40b0-a5cf-f8c6524922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Waardes</vt:lpstr>
    </vt:vector>
  </TitlesOfParts>
  <Manager/>
  <Company>inkoopadviesbureau BiC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Saskia Roos</dc:creator>
  <cp:keywords/>
  <dc:description>Copyright BiC
</dc:description>
  <cp:lastModifiedBy>Cher Kramers</cp:lastModifiedBy>
  <cp:revision/>
  <dcterms:created xsi:type="dcterms:W3CDTF">2020-03-23T12:24:07Z</dcterms:created>
  <dcterms:modified xsi:type="dcterms:W3CDTF">2026-04-08T14:11:10Z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0x010100BE6040D1F6A6494DB15746078819D89F</vt:lpwstr>
  </property>
  <property fmtid="{D5CDD505-2E9C-101B-9397-08002B2CF9AE}" pid="3" name="MediaServiceImageTags">
    <vt:lpwstr/>
  </property>
</Properties>
</file>