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autoCompressPictures="0"/>
  <mc:AlternateContent xmlns:mc="http://schemas.openxmlformats.org/markup-compatibility/2006">
    <mc:Choice Requires="x15">
      <x15ac:absPath xmlns:x15ac="http://schemas.microsoft.com/office/spreadsheetml/2010/11/ac" url="https://bicbv.sharepoint.com/sites/SVOPLEAMobieleenvastetelefonie/Gedeelde documenten/SVOPL EA telefonie/concept aanbestedingsdocumenten/"/>
    </mc:Choice>
  </mc:AlternateContent>
  <xr:revisionPtr revIDLastSave="967" documentId="13_ncr:1_{80F44AD8-30C0-A945-B13F-A558320399B9}" xr6:coauthVersionLast="47" xr6:coauthVersionMax="47" xr10:uidLastSave="{A1C9338A-FBE8-6E46-B2BE-149B060B7AEE}"/>
  <bookViews>
    <workbookView xWindow="0" yWindow="600" windowWidth="25840" windowHeight="19080" activeTab="7" xr2:uid="{00000000-000D-0000-FFFF-FFFF00000000}"/>
  </bookViews>
  <sheets>
    <sheet name="Beoordeling" sheetId="20" r:id="rId1"/>
    <sheet name="Sectordirecteur" sheetId="4" r:id="rId2"/>
    <sheet name="Manager ICT" sheetId="18" r:id="rId3"/>
    <sheet name="ICT Consultant 1" sheetId="19" r:id="rId4"/>
    <sheet name="ICT Consultant 2" sheetId="22" r:id="rId5"/>
    <sheet name="ICT Consultant 3" sheetId="23" r:id="rId6"/>
    <sheet name="Scores per item" sheetId="21" r:id="rId7"/>
    <sheet name="Eindscore" sheetId="2" r:id="rId8"/>
  </sheets>
  <definedNames>
    <definedName name="SCORE">Beoordeling!$A$17:$A$21</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9" i="21" l="1"/>
  <c r="D108" i="21"/>
  <c r="D107" i="21"/>
  <c r="D106" i="21"/>
  <c r="D105" i="21"/>
  <c r="D102" i="21"/>
  <c r="D101" i="21"/>
  <c r="D100" i="21"/>
  <c r="D99" i="21"/>
  <c r="D98" i="21"/>
  <c r="D95" i="21"/>
  <c r="D94" i="21"/>
  <c r="D93" i="21"/>
  <c r="D92" i="21"/>
  <c r="D91" i="21"/>
  <c r="D88" i="21"/>
  <c r="D87" i="21"/>
  <c r="D86" i="21"/>
  <c r="D85" i="21"/>
  <c r="D84" i="21"/>
  <c r="D81" i="21"/>
  <c r="D80" i="21"/>
  <c r="D79" i="21"/>
  <c r="D78" i="21"/>
  <c r="D77" i="21"/>
  <c r="D74" i="21"/>
  <c r="D73" i="21"/>
  <c r="D72" i="21"/>
  <c r="D71" i="21"/>
  <c r="D70" i="21"/>
  <c r="D64" i="21"/>
  <c r="D63" i="21"/>
  <c r="D62" i="21"/>
  <c r="D61" i="21"/>
  <c r="D60" i="21"/>
  <c r="D57" i="21"/>
  <c r="D56" i="21"/>
  <c r="D55" i="21"/>
  <c r="D54" i="21"/>
  <c r="D53" i="21"/>
  <c r="D50" i="21"/>
  <c r="D49" i="21"/>
  <c r="D48" i="21"/>
  <c r="D47" i="21"/>
  <c r="D46" i="21"/>
  <c r="D43" i="21"/>
  <c r="D42" i="21"/>
  <c r="D41" i="21"/>
  <c r="D40" i="21"/>
  <c r="D39" i="21"/>
  <c r="D36" i="21"/>
  <c r="D35" i="21"/>
  <c r="D34" i="21"/>
  <c r="D33" i="21"/>
  <c r="D32" i="21"/>
  <c r="D29" i="21"/>
  <c r="D28" i="21"/>
  <c r="D27" i="21"/>
  <c r="D26" i="21"/>
  <c r="D25" i="21"/>
  <c r="D22" i="21"/>
  <c r="D21" i="21"/>
  <c r="D20" i="21"/>
  <c r="D19" i="21"/>
  <c r="D18" i="21"/>
  <c r="D8" i="21"/>
  <c r="D7" i="21"/>
  <c r="D15" i="21"/>
  <c r="D14" i="21"/>
  <c r="A34" i="23"/>
  <c r="A32" i="23"/>
  <c r="A30" i="23"/>
  <c r="A28" i="23"/>
  <c r="A26" i="23"/>
  <c r="A24" i="23"/>
  <c r="A19" i="23"/>
  <c r="A17" i="23"/>
  <c r="A15" i="23"/>
  <c r="A13" i="23"/>
  <c r="A11" i="23"/>
  <c r="A9" i="23"/>
  <c r="A7" i="23"/>
  <c r="A5" i="23"/>
  <c r="A3" i="23"/>
  <c r="A34" i="22"/>
  <c r="A32" i="22"/>
  <c r="A30" i="22"/>
  <c r="A28" i="22"/>
  <c r="A26" i="22"/>
  <c r="A24" i="22"/>
  <c r="A19" i="22"/>
  <c r="A17" i="22"/>
  <c r="A15" i="22"/>
  <c r="A13" i="22"/>
  <c r="A11" i="22"/>
  <c r="A9" i="22"/>
  <c r="A7" i="22"/>
  <c r="A5" i="22"/>
  <c r="A3" i="22"/>
  <c r="D111" i="21"/>
  <c r="D104" i="21"/>
  <c r="D97" i="21"/>
  <c r="D90" i="21"/>
  <c r="D83" i="21"/>
  <c r="D76" i="21"/>
  <c r="D66" i="21"/>
  <c r="D59" i="21"/>
  <c r="D52" i="21"/>
  <c r="D45" i="21"/>
  <c r="D38" i="21"/>
  <c r="D31" i="21"/>
  <c r="D24" i="21"/>
  <c r="D17" i="21"/>
  <c r="D10" i="21"/>
  <c r="A4" i="2"/>
  <c r="A3" i="2"/>
  <c r="A105" i="21"/>
  <c r="A98" i="21"/>
  <c r="A91" i="21"/>
  <c r="A84" i="21"/>
  <c r="A77" i="21"/>
  <c r="A70" i="21"/>
  <c r="A11" i="21"/>
  <c r="A69" i="21"/>
  <c r="A3" i="21"/>
  <c r="A34" i="19"/>
  <c r="A32" i="19"/>
  <c r="A30" i="19"/>
  <c r="A28" i="19"/>
  <c r="A26" i="19"/>
  <c r="A24" i="19"/>
  <c r="A19" i="19"/>
  <c r="A17" i="19"/>
  <c r="A15" i="19"/>
  <c r="A13" i="19"/>
  <c r="A11" i="19"/>
  <c r="A9" i="19"/>
  <c r="A7" i="19"/>
  <c r="A5" i="19"/>
  <c r="A3" i="19"/>
  <c r="A34" i="18"/>
  <c r="A32" i="18"/>
  <c r="A30" i="18"/>
  <c r="A28" i="18"/>
  <c r="A26" i="18"/>
  <c r="A24" i="18"/>
  <c r="A19" i="18"/>
  <c r="A17" i="18"/>
  <c r="A15" i="18"/>
  <c r="A13" i="18"/>
  <c r="A11" i="18"/>
  <c r="A9" i="18"/>
  <c r="A7" i="18"/>
  <c r="A5" i="18"/>
  <c r="A3" i="18"/>
  <c r="A34" i="4"/>
  <c r="A32" i="4"/>
  <c r="A30" i="4"/>
  <c r="A28" i="4"/>
  <c r="A26" i="4"/>
  <c r="A24" i="4"/>
  <c r="B79" i="21"/>
  <c r="B86" i="21" s="1"/>
  <c r="B93" i="21" s="1"/>
  <c r="B100" i="21" s="1"/>
  <c r="B107" i="21" s="1"/>
  <c r="B78" i="21"/>
  <c r="B85" i="21" s="1"/>
  <c r="B92" i="21" s="1"/>
  <c r="B99" i="21" s="1"/>
  <c r="B106" i="21" s="1"/>
  <c r="B77" i="21"/>
  <c r="B84" i="21" s="1"/>
  <c r="B91" i="21" s="1"/>
  <c r="B98" i="21" s="1"/>
  <c r="B105" i="21" s="1"/>
  <c r="D13" i="21"/>
  <c r="D12" i="21"/>
  <c r="D11" i="21"/>
  <c r="D6" i="21"/>
  <c r="D5" i="21"/>
  <c r="D4" i="21"/>
  <c r="A60" i="21"/>
  <c r="A53" i="21"/>
  <c r="A46" i="21"/>
  <c r="A39" i="21"/>
  <c r="A32" i="21"/>
  <c r="A25" i="21"/>
  <c r="A18" i="21"/>
  <c r="B11" i="21"/>
  <c r="B18" i="21" s="1"/>
  <c r="B25" i="21" s="1"/>
  <c r="B32" i="21" s="1"/>
  <c r="B39" i="21" s="1"/>
  <c r="B46" i="21" s="1"/>
  <c r="B53" i="21" s="1"/>
  <c r="B60" i="21" s="1"/>
  <c r="B12" i="21"/>
  <c r="B19" i="21" s="1"/>
  <c r="B26" i="21" s="1"/>
  <c r="B33" i="21" s="1"/>
  <c r="B40" i="21" s="1"/>
  <c r="B47" i="21" s="1"/>
  <c r="B54" i="21" s="1"/>
  <c r="B61" i="21" s="1"/>
  <c r="B13" i="21"/>
  <c r="B20" i="21" s="1"/>
  <c r="B27" i="21" s="1"/>
  <c r="B34" i="21" s="1"/>
  <c r="B41" i="21" s="1"/>
  <c r="B48" i="21" s="1"/>
  <c r="B55" i="21" s="1"/>
  <c r="B62" i="21" s="1"/>
  <c r="A19" i="4"/>
  <c r="A17" i="4"/>
  <c r="A15" i="4"/>
  <c r="A13" i="4"/>
  <c r="A11" i="4"/>
  <c r="A9" i="4"/>
  <c r="A7" i="4"/>
  <c r="A5" i="4"/>
  <c r="A3" i="4"/>
  <c r="B2" i="2"/>
  <c r="A4" i="21"/>
  <c r="D112" i="21" l="1"/>
  <c r="B4" i="2" s="1"/>
  <c r="D67" i="21"/>
  <c r="B3" i="2" s="1"/>
  <c r="B5" i="2" s="1"/>
</calcChain>
</file>

<file path=xl/sharedStrings.xml><?xml version="1.0" encoding="utf-8"?>
<sst xmlns="http://schemas.openxmlformats.org/spreadsheetml/2006/main" count="284" uniqueCount="45">
  <si>
    <t>3.	BEOORDELING AANGEBODEN TELEFOONTOESTEL EN HEADSET</t>
  </si>
  <si>
    <t xml:space="preserve">Beoordeling 
Telefoontoestel
</t>
  </si>
  <si>
    <t>1. De mate van de lees- en zichtbaarheid en volledigheid (aantal tekens en regels) van het adresboek, in combinatie met de zoekfunctie middels een QWERTY toetsenfunctie. In de demo-omgeving van de Inschrijver plaatst Inschrijver 10 fictieve namen in het adressenboek.</t>
  </si>
  <si>
    <t>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t>
  </si>
  <si>
    <t>3. 	Geluid: De mate van verstaanbaarheid tijdens gesprekken (volume instelling is daarbij mogelijk).</t>
  </si>
  <si>
    <t>4. De mate van eenvoud redial bij gemiste oproepen.</t>
  </si>
  <si>
    <t xml:space="preserve">5. 	De mate van eenvoud van het gebruik van voorkeuzetoetsen (zoals BHV). </t>
  </si>
  <si>
    <t>6. 	De mate van eenvoud van het in de wacht zetten en terugnemen van gesprekken.</t>
  </si>
  <si>
    <t>7. 	De mate van de stabiliteit van het toestel op het bureau.</t>
  </si>
  <si>
    <t>8. 	De mate van greepvastheid van de hoorn.</t>
  </si>
  <si>
    <t>9.	 Algemene indruk, aspecten waar de voorgaande items niet in voorzien, maar die wel van wezenlijke relevantie blijken.</t>
  </si>
  <si>
    <t xml:space="preserve">Beoordeling 
Headset 
</t>
  </si>
  <si>
    <t>1. 	De mate van eenvoud en het aantal handelingen van het inschakelen van de headset bij aanvang van de werkdag.</t>
  </si>
  <si>
    <t>2.	 De mate van eenvoud van het opnemen van een gesprek op de headset.</t>
  </si>
  <si>
    <t>3. 	De kwaliteit van de microfoon, in welke mate deze in hoogte verstelbaar is en wel of niet in de weg zit en of deze eenvoudig gemute kan worden.</t>
  </si>
  <si>
    <t>4. 	De mate van uitval en verstaanbaarheid tijdens gesprekken met een afstand tussen basisstation en met in ieder geval 10 meter daar vandaan, zonder verstoringen van muren (zowel de ontvanger als de zender).</t>
  </si>
  <si>
    <t>5.	 De mate van draagcomfort van de headset en verstelbaarheid van de oorschelp.</t>
  </si>
  <si>
    <t>6.	 De mate van het in de weg zitten van de headset tijdens het uitvoeren van andere werkzaamheden, zoals bezoekers te woord staan als receptiemedewerker.</t>
  </si>
  <si>
    <t>SCORE:</t>
  </si>
  <si>
    <t>Beter</t>
  </si>
  <si>
    <t xml:space="preserve">POSITIEVE SCORE </t>
  </si>
  <si>
    <t>Vergelijkbaar</t>
  </si>
  <si>
    <t>VERGELIJKBAAR</t>
  </si>
  <si>
    <t>Matig</t>
  </si>
  <si>
    <t xml:space="preserve">NEGATIEVE SCORE </t>
  </si>
  <si>
    <t>Onacceptabel</t>
  </si>
  <si>
    <t>KNOCK-OUT</t>
  </si>
  <si>
    <t>KO</t>
  </si>
  <si>
    <t>Beoordelaar 1: &lt;&lt;&gt;&gt;</t>
  </si>
  <si>
    <t>&lt;INSCHRIJVER&gt;</t>
  </si>
  <si>
    <t>Beoordeling toestel</t>
  </si>
  <si>
    <t>&lt;MOTIVATIE&gt;</t>
  </si>
  <si>
    <t>Beoordeling Headset</t>
  </si>
  <si>
    <t>Beoordelaar 2: &lt;&lt;&gt;&gt;</t>
  </si>
  <si>
    <t>Beoordelaar 3: &lt;&lt;&gt;&gt;</t>
  </si>
  <si>
    <t>Beoordelaar 1</t>
  </si>
  <si>
    <t>Beoordelaar 2</t>
  </si>
  <si>
    <t>Beoordelaar 3</t>
  </si>
  <si>
    <t>Consensus</t>
  </si>
  <si>
    <t>Totaal</t>
  </si>
  <si>
    <t xml:space="preserve">Totaal </t>
  </si>
  <si>
    <t>Beoordeling</t>
  </si>
  <si>
    <t>Totaal score</t>
  </si>
  <si>
    <t>Beoordelaar 4</t>
  </si>
  <si>
    <t>Beoordelaar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</si>
</sst>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Verdana"/>
      <family val="2"/>
    </font>
    <font>
      <b/>
      <sz val="8"/>
      <color indexed="8"/>
      <name val="Verdana"/>
      <family val="2"/>
    </font>
    <font>
      <b/>
      <sz val="8"/>
      <color indexed="9"/>
      <name val="Verdana"/>
      <family val="2"/>
    </font>
    <font>
      <sz val="8"/>
      <color indexed="8"/>
      <name val="Verdana"/>
      <family val="2"/>
    </font>
    <font>
      <b/>
      <sz val="10"/>
      <color indexed="9"/>
      <name val="Verdana"/>
      <family val="2"/>
    </font>
    <font>
      <b/>
      <sz val="14"/>
      <color indexed="9"/>
      <name val="Verdana"/>
      <family val="2"/>
    </font>
    <font>
      <sz val="10"/>
      <color indexed="8"/>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10"/>
      <name val="Verdana"/>
      <family val="2"/>
    </font>
    <font>
      <sz val="8"/>
      <name val="Verdana"/>
      <family val="2"/>
    </font>
    <font>
      <b/>
      <sz val="11"/>
      <color indexed="8"/>
      <name val="Verdana"/>
      <family val="2"/>
    </font>
    <font>
      <b/>
      <sz val="11"/>
      <color theme="0"/>
      <name val="Verdana"/>
      <family val="2"/>
    </font>
    <font>
      <b/>
      <i/>
      <sz val="8"/>
      <color theme="0"/>
      <name val="Verdana"/>
      <family val="2"/>
    </font>
    <font>
      <b/>
      <i/>
      <sz val="9"/>
      <color theme="0"/>
      <name val="Verdana"/>
      <family val="2"/>
    </font>
    <font>
      <b/>
      <sz val="8"/>
      <color theme="0"/>
      <name val="Verdana"/>
      <family val="2"/>
    </font>
    <font>
      <b/>
      <sz val="14"/>
      <color theme="0"/>
      <name val="Verdana"/>
      <family val="2"/>
    </font>
    <font>
      <b/>
      <sz val="10"/>
      <color theme="0"/>
      <name val="Verdana"/>
      <family val="2"/>
    </font>
    <font>
      <sz val="10"/>
      <color theme="1"/>
      <name val="Verdana"/>
      <family val="2"/>
    </font>
    <font>
      <sz val="10"/>
      <color theme="0"/>
      <name val="Verdana"/>
      <family val="2"/>
    </font>
    <font>
      <b/>
      <sz val="10"/>
      <color indexed="8"/>
      <name val="Verdana"/>
      <family val="2"/>
    </font>
    <font>
      <sz val="10"/>
      <color theme="1"/>
      <name val="Calibri"/>
      <family val="2"/>
      <scheme val="minor"/>
    </font>
    <font>
      <sz val="9"/>
      <color theme="0"/>
      <name val="Verdana"/>
      <family val="2"/>
    </font>
    <font>
      <sz val="10"/>
      <color rgb="FFFF0000"/>
      <name val="Verdana"/>
      <family val="2"/>
    </font>
    <font>
      <b/>
      <sz val="8"/>
      <color theme="1"/>
      <name val="Verdana"/>
      <family val="2"/>
    </font>
    <font>
      <sz val="11"/>
      <color theme="0"/>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s>
  <borders count="27">
    <border>
      <left/>
      <right/>
      <top/>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indexed="8"/>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indexed="8"/>
      </left>
      <right/>
      <top/>
      <bottom style="thin">
        <color indexed="8"/>
      </bottom>
      <diagonal/>
    </border>
    <border>
      <left style="thin">
        <color auto="1"/>
      </left>
      <right style="thin">
        <color auto="1"/>
      </right>
      <top style="thin">
        <color indexed="8"/>
      </top>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96">
    <xf numFmtId="0" fontId="0" fillId="0" borderId="0" xfId="0"/>
    <xf numFmtId="0" fontId="7" fillId="0" borderId="0" xfId="0" applyFont="1"/>
    <xf numFmtId="0" fontId="0" fillId="0" borderId="0" xfId="0" applyAlignment="1">
      <alignment horizontal="left"/>
    </xf>
    <xf numFmtId="0" fontId="0" fillId="2" borderId="0" xfId="0" applyFill="1"/>
    <xf numFmtId="0" fontId="6" fillId="2" borderId="8" xfId="0" applyFont="1" applyFill="1" applyBorder="1" applyAlignment="1">
      <alignment vertical="center"/>
    </xf>
    <xf numFmtId="0" fontId="10"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0" xfId="0" applyAlignment="1">
      <alignment horizontal="center"/>
    </xf>
    <xf numFmtId="0" fontId="4" fillId="2" borderId="8" xfId="0" applyFont="1" applyFill="1" applyBorder="1" applyAlignment="1">
      <alignment horizontal="center" vertical="center" wrapText="1"/>
    </xf>
    <xf numFmtId="0" fontId="2" fillId="2" borderId="0" xfId="0" applyFont="1" applyFill="1" applyAlignment="1" applyProtection="1">
      <alignment horizontal="center" vertical="center" wrapText="1"/>
      <protection locked="0"/>
    </xf>
    <xf numFmtId="0" fontId="0" fillId="0" borderId="0" xfId="0" applyProtection="1">
      <protection locked="0"/>
    </xf>
    <xf numFmtId="0" fontId="22" fillId="0" borderId="0" xfId="0" applyFont="1"/>
    <xf numFmtId="0" fontId="23" fillId="0" borderId="0" xfId="0" quotePrefix="1" applyFont="1"/>
    <xf numFmtId="0" fontId="25" fillId="0" borderId="0" xfId="0" applyFont="1"/>
    <xf numFmtId="0" fontId="5" fillId="2" borderId="2" xfId="0" applyFont="1" applyFill="1" applyBorder="1" applyAlignment="1">
      <alignment vertical="center"/>
    </xf>
    <xf numFmtId="0" fontId="25" fillId="2" borderId="0" xfId="0" applyFont="1" applyFill="1"/>
    <xf numFmtId="0" fontId="25" fillId="0" borderId="0" xfId="0" applyFont="1" applyAlignment="1">
      <alignment horizontal="left"/>
    </xf>
    <xf numFmtId="0" fontId="25" fillId="2" borderId="0" xfId="0" applyFont="1" applyFill="1" applyAlignment="1">
      <alignment horizontal="left"/>
    </xf>
    <xf numFmtId="0" fontId="21" fillId="2" borderId="0" xfId="0" applyFont="1" applyFill="1" applyAlignment="1">
      <alignment horizontal="left" vertical="center" wrapText="1" indent="1"/>
    </xf>
    <xf numFmtId="0" fontId="2" fillId="2" borderId="14" xfId="0" applyFont="1" applyFill="1" applyBorder="1" applyAlignment="1">
      <alignment horizontal="center" vertical="center" wrapText="1"/>
    </xf>
    <xf numFmtId="0" fontId="21" fillId="4" borderId="3" xfId="0" applyFont="1" applyFill="1" applyBorder="1" applyAlignment="1" applyProtection="1">
      <alignment horizontal="left" vertical="center" wrapText="1" indent="1"/>
      <protection locked="0"/>
    </xf>
    <xf numFmtId="0" fontId="20" fillId="5" borderId="2" xfId="0" applyFont="1" applyFill="1" applyBorder="1" applyAlignment="1">
      <alignment vertical="center" wrapText="1"/>
    </xf>
    <xf numFmtId="0" fontId="24" fillId="4" borderId="4" xfId="0" applyFont="1" applyFill="1" applyBorder="1" applyAlignment="1">
      <alignment vertical="center" wrapText="1"/>
    </xf>
    <xf numFmtId="0" fontId="24" fillId="4" borderId="11" xfId="0" applyFont="1" applyFill="1" applyBorder="1" applyAlignment="1">
      <alignment vertical="center" wrapText="1"/>
    </xf>
    <xf numFmtId="0" fontId="21" fillId="5" borderId="2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5" fillId="5" borderId="21" xfId="0" applyFont="1" applyFill="1" applyBorder="1" applyAlignment="1">
      <alignment vertical="center" wrapText="1"/>
    </xf>
    <xf numFmtId="0" fontId="16" fillId="5" borderId="21" xfId="0" applyFont="1" applyFill="1" applyBorder="1" applyAlignment="1">
      <alignment vertical="center" wrapText="1"/>
    </xf>
    <xf numFmtId="0" fontId="17" fillId="5" borderId="21" xfId="0" applyFont="1" applyFill="1" applyBorder="1" applyAlignment="1">
      <alignment horizontal="center" vertical="center" wrapText="1"/>
    </xf>
    <xf numFmtId="1" fontId="19" fillId="4" borderId="16" xfId="0" applyNumberFormat="1" applyFont="1" applyFill="1" applyBorder="1" applyAlignment="1">
      <alignment horizontal="center" vertical="center" wrapText="1"/>
    </xf>
    <xf numFmtId="1" fontId="19" fillId="4" borderId="7" xfId="0" applyNumberFormat="1" applyFont="1" applyFill="1" applyBorder="1" applyAlignment="1" applyProtection="1">
      <alignment horizontal="center" vertical="center" wrapText="1"/>
      <protection locked="0"/>
    </xf>
    <xf numFmtId="0" fontId="18" fillId="4" borderId="0" xfId="0" applyFont="1" applyFill="1" applyAlignment="1">
      <alignment horizontal="center" vertical="center" wrapText="1"/>
    </xf>
    <xf numFmtId="0" fontId="16" fillId="4" borderId="7" xfId="0" applyFont="1" applyFill="1" applyBorder="1" applyAlignment="1">
      <alignment vertical="center" wrapText="1"/>
    </xf>
    <xf numFmtId="0" fontId="2" fillId="5" borderId="1" xfId="0" applyFont="1" applyFill="1" applyBorder="1" applyAlignment="1">
      <alignment horizontal="left" vertical="center" wrapText="1" indent="1"/>
    </xf>
    <xf numFmtId="0" fontId="5" fillId="2" borderId="14" xfId="0" applyFont="1" applyFill="1" applyBorder="1" applyAlignment="1">
      <alignment vertical="center"/>
    </xf>
    <xf numFmtId="0" fontId="24" fillId="2" borderId="7" xfId="0" applyFont="1" applyFill="1" applyBorder="1" applyAlignment="1">
      <alignment vertical="center" wrapText="1"/>
    </xf>
    <xf numFmtId="0" fontId="24" fillId="4" borderId="21" xfId="0" applyFont="1" applyFill="1" applyBorder="1" applyAlignment="1">
      <alignment vertical="center" wrapText="1"/>
    </xf>
    <xf numFmtId="0" fontId="24" fillId="4" borderId="17" xfId="0" applyFont="1" applyFill="1" applyBorder="1" applyAlignment="1">
      <alignment vertical="center" wrapText="1"/>
    </xf>
    <xf numFmtId="0" fontId="5" fillId="2" borderId="0" xfId="0" applyFont="1" applyFill="1" applyAlignment="1">
      <alignment vertical="center"/>
    </xf>
    <xf numFmtId="0" fontId="21" fillId="2" borderId="7" xfId="0" applyFont="1" applyFill="1" applyBorder="1" applyAlignment="1">
      <alignment horizontal="center" vertical="center" wrapText="1"/>
    </xf>
    <xf numFmtId="0" fontId="2" fillId="2" borderId="2" xfId="0" applyFont="1" applyFill="1" applyBorder="1" applyAlignment="1">
      <alignment vertical="center" wrapText="1"/>
    </xf>
    <xf numFmtId="0" fontId="10" fillId="2" borderId="0" xfId="0" applyFont="1" applyFill="1" applyAlignment="1">
      <alignment horizontal="center" vertical="center" wrapText="1"/>
    </xf>
    <xf numFmtId="0" fontId="29" fillId="5" borderId="21" xfId="0" applyFont="1" applyFill="1" applyBorder="1" applyAlignment="1">
      <alignment vertical="center" wrapText="1"/>
    </xf>
    <xf numFmtId="0" fontId="21" fillId="4" borderId="21" xfId="0" applyFont="1" applyFill="1" applyBorder="1" applyAlignment="1">
      <alignment vertical="center" wrapText="1"/>
    </xf>
    <xf numFmtId="0" fontId="21" fillId="4" borderId="21" xfId="0" applyFont="1" applyFill="1" applyBorder="1"/>
    <xf numFmtId="0" fontId="1" fillId="3" borderId="21" xfId="0" applyFont="1" applyFill="1" applyBorder="1" applyAlignment="1">
      <alignment vertical="center" wrapText="1"/>
    </xf>
    <xf numFmtId="3" fontId="1" fillId="3" borderId="21" xfId="0" applyNumberFormat="1" applyFont="1" applyFill="1" applyBorder="1" applyAlignment="1">
      <alignment horizontal="center"/>
    </xf>
    <xf numFmtId="0" fontId="1" fillId="3" borderId="21" xfId="0" applyFont="1" applyFill="1" applyBorder="1" applyAlignment="1">
      <alignment horizontal="center"/>
    </xf>
    <xf numFmtId="3" fontId="27" fillId="3" borderId="21" xfId="0" applyNumberFormat="1" applyFont="1" applyFill="1" applyBorder="1" applyAlignment="1">
      <alignment horizontal="center"/>
    </xf>
    <xf numFmtId="0" fontId="27" fillId="3" borderId="21" xfId="0" applyFont="1" applyFill="1" applyBorder="1" applyAlignment="1">
      <alignment horizontal="center"/>
    </xf>
    <xf numFmtId="0" fontId="1" fillId="0" borderId="0" xfId="0" applyFont="1"/>
    <xf numFmtId="0" fontId="1" fillId="2" borderId="7" xfId="0" applyFont="1" applyFill="1" applyBorder="1" applyAlignment="1">
      <alignment horizontal="left" vertical="center" wrapText="1"/>
    </xf>
    <xf numFmtId="0" fontId="2" fillId="2" borderId="16" xfId="0" applyFont="1" applyFill="1" applyBorder="1" applyAlignment="1">
      <alignment vertical="center" wrapText="1"/>
    </xf>
    <xf numFmtId="4" fontId="14" fillId="3" borderId="24" xfId="0" applyNumberFormat="1" applyFont="1" applyFill="1" applyBorder="1" applyAlignment="1">
      <alignment horizontal="center" vertical="center" wrapText="1"/>
    </xf>
    <xf numFmtId="4" fontId="14" fillId="3" borderId="21" xfId="0" applyNumberFormat="1" applyFont="1" applyFill="1" applyBorder="1" applyAlignment="1">
      <alignment horizontal="center" vertical="center" wrapText="1"/>
    </xf>
    <xf numFmtId="0" fontId="19" fillId="5" borderId="16" xfId="0" applyFont="1" applyFill="1" applyBorder="1" applyAlignment="1" applyProtection="1">
      <alignment horizontal="center" vertical="center" wrapText="1"/>
      <protection locked="0"/>
    </xf>
    <xf numFmtId="0" fontId="19"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3" fillId="3" borderId="16" xfId="0" applyFont="1" applyFill="1" applyBorder="1" applyAlignment="1">
      <alignment horizontal="left" vertical="center" indent="1"/>
    </xf>
    <xf numFmtId="2" fontId="7" fillId="3" borderId="17" xfId="0" applyNumberFormat="1" applyFont="1" applyFill="1" applyBorder="1" applyAlignment="1">
      <alignment horizontal="center" vertical="center"/>
    </xf>
    <xf numFmtId="0" fontId="21" fillId="5" borderId="16" xfId="0" applyFont="1" applyFill="1" applyBorder="1" applyAlignment="1">
      <alignment horizontal="left" vertical="center" wrapText="1" indent="1"/>
    </xf>
    <xf numFmtId="2" fontId="21" fillId="5" borderId="18" xfId="0" applyNumberFormat="1" applyFont="1" applyFill="1" applyBorder="1" applyAlignment="1">
      <alignment horizontal="center" vertical="center" wrapText="1"/>
    </xf>
    <xf numFmtId="0" fontId="5" fillId="4" borderId="0" xfId="0" applyFont="1" applyFill="1" applyAlignment="1">
      <alignment horizontal="center" vertical="center" wrapText="1"/>
    </xf>
    <xf numFmtId="0" fontId="21" fillId="5" borderId="21"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21" fillId="5" borderId="10" xfId="0" applyFont="1" applyFill="1" applyBorder="1" applyAlignment="1">
      <alignment horizontal="center" vertical="center" wrapText="1"/>
    </xf>
    <xf numFmtId="0" fontId="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20" fillId="4" borderId="19" xfId="0" applyFont="1" applyFill="1" applyBorder="1" applyAlignment="1">
      <alignment horizontal="center" vertical="center"/>
    </xf>
    <xf numFmtId="0" fontId="20" fillId="4" borderId="20" xfId="0" applyFont="1" applyFill="1" applyBorder="1" applyAlignment="1">
      <alignment horizontal="center" vertical="center"/>
    </xf>
    <xf numFmtId="0" fontId="21" fillId="5" borderId="21" xfId="0" applyFont="1" applyFill="1" applyBorder="1" applyAlignment="1" applyProtection="1">
      <alignment horizontal="center" vertical="center" wrapText="1"/>
      <protection locked="0"/>
    </xf>
    <xf numFmtId="0" fontId="26" fillId="5" borderId="25"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7" fillId="3" borderId="21"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26" fillId="5" borderId="21" xfId="0" applyFont="1" applyFill="1" applyBorder="1" applyAlignment="1">
      <alignment horizontal="center" vertical="center"/>
    </xf>
    <xf numFmtId="0" fontId="1" fillId="3" borderId="1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21" fillId="5" borderId="18" xfId="0" applyFont="1" applyFill="1" applyBorder="1" applyAlignment="1" applyProtection="1">
      <alignment horizontal="center" vertical="center" wrapText="1"/>
      <protection locked="0"/>
    </xf>
    <xf numFmtId="0" fontId="21" fillId="4" borderId="15"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xf>
    <xf numFmtId="0" fontId="7" fillId="3" borderId="18" xfId="0" applyFont="1" applyFill="1" applyBorder="1" applyAlignment="1" applyProtection="1">
      <alignment horizontal="center" vertical="center" wrapText="1"/>
      <protection locked="0"/>
    </xf>
    <xf numFmtId="4" fontId="14" fillId="3" borderId="21" xfId="0" applyNumberFormat="1" applyFont="1" applyFill="1" applyBorder="1" applyAlignment="1" applyProtection="1">
      <alignment horizontal="center" vertical="center" wrapText="1"/>
      <protection locked="0"/>
    </xf>
    <xf numFmtId="0" fontId="5" fillId="5" borderId="21" xfId="0" applyFont="1" applyFill="1" applyBorder="1" applyAlignment="1">
      <alignment horizontal="center" vertical="center" wrapText="1"/>
    </xf>
    <xf numFmtId="0" fontId="20" fillId="5" borderId="6" xfId="0" applyFont="1" applyFill="1" applyBorder="1" applyAlignment="1">
      <alignment horizontal="left" vertical="center"/>
    </xf>
    <xf numFmtId="0" fontId="20" fillId="5" borderId="13" xfId="0" applyFont="1" applyFill="1" applyBorder="1" applyAlignment="1">
      <alignment horizontal="left" vertical="center"/>
    </xf>
    <xf numFmtId="0" fontId="28" fillId="3" borderId="26" xfId="0" applyFont="1" applyFill="1" applyBorder="1" applyAlignment="1">
      <alignment horizontal="left" vertical="center" wrapText="1"/>
    </xf>
    <xf numFmtId="0" fontId="28" fillId="3" borderId="8" xfId="0" applyFont="1" applyFill="1" applyBorder="1" applyAlignment="1">
      <alignment horizontal="left" vertical="center" wrapText="1"/>
    </xf>
    <xf numFmtId="0" fontId="28" fillId="3" borderId="25" xfId="0" applyFont="1" applyFill="1" applyBorder="1" applyAlignment="1">
      <alignment horizontal="left" vertical="center" wrapText="1"/>
    </xf>
    <xf numFmtId="0" fontId="28" fillId="3" borderId="26" xfId="0" applyFont="1" applyFill="1" applyBorder="1" applyAlignment="1">
      <alignment vertical="center" wrapText="1"/>
    </xf>
    <xf numFmtId="0" fontId="28" fillId="3" borderId="8" xfId="0" applyFont="1" applyFill="1" applyBorder="1" applyAlignment="1">
      <alignment vertical="center" wrapText="1"/>
    </xf>
    <xf numFmtId="0" fontId="28" fillId="3" borderId="25" xfId="0" applyFont="1" applyFill="1" applyBorder="1" applyAlignment="1">
      <alignment vertical="center" wrapText="1"/>
    </xf>
  </cellXfs>
  <cellStyles count="95">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51"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3" builtinId="8" hidden="1"/>
    <cellStyle name="Hyperlink" xfId="85" builtinId="8" hidden="1"/>
    <cellStyle name="Hyperlink" xfId="77" builtinId="8" hidden="1"/>
    <cellStyle name="Hyperlink" xfId="69" builtinId="8" hidden="1"/>
    <cellStyle name="Hyperlink" xfId="61" builtinId="8" hidden="1"/>
    <cellStyle name="Hyperlink" xfId="53"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37"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Standaard" xfId="0" builtinId="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6E3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357688</xdr:colOff>
      <xdr:row>0</xdr:row>
      <xdr:rowOff>88900</xdr:rowOff>
    </xdr:from>
    <xdr:to>
      <xdr:col>7</xdr:col>
      <xdr:colOff>314020</xdr:colOff>
      <xdr:row>1</xdr:row>
      <xdr:rowOff>406400</xdr:rowOff>
    </xdr:to>
    <xdr:pic>
      <xdr:nvPicPr>
        <xdr:cNvPr id="3" name="Afbeelding 2">
          <a:extLst>
            <a:ext uri="{FF2B5EF4-FFF2-40B4-BE49-F238E27FC236}">
              <a16:creationId xmlns:a16="http://schemas.microsoft.com/office/drawing/2014/main" id="{B5B339FE-C605-E342-9631-3129B288AF7B}"/>
            </a:ext>
          </a:extLst>
        </xdr:cNvPr>
        <xdr:cNvPicPr>
          <a:picLocks noChangeAspect="1"/>
        </xdr:cNvPicPr>
      </xdr:nvPicPr>
      <xdr:blipFill>
        <a:blip xmlns:r="http://schemas.openxmlformats.org/officeDocument/2006/relationships" r:embed="rId1"/>
        <a:stretch>
          <a:fillRect/>
        </a:stretch>
      </xdr:blipFill>
      <xdr:spPr>
        <a:xfrm>
          <a:off x="9920788" y="88900"/>
          <a:ext cx="1708932" cy="723900"/>
        </a:xfrm>
        <a:prstGeom prst="rect">
          <a:avLst/>
        </a:prstGeom>
      </xdr:spPr>
    </xdr:pic>
    <xdr:clientData/>
  </xdr:twoCellAnchor>
  <xdr:twoCellAnchor editAs="oneCell">
    <xdr:from>
      <xdr:col>3</xdr:col>
      <xdr:colOff>228599</xdr:colOff>
      <xdr:row>0</xdr:row>
      <xdr:rowOff>88900</xdr:rowOff>
    </xdr:from>
    <xdr:to>
      <xdr:col>5</xdr:col>
      <xdr:colOff>254000</xdr:colOff>
      <xdr:row>1</xdr:row>
      <xdr:rowOff>387246</xdr:rowOff>
    </xdr:to>
    <xdr:pic>
      <xdr:nvPicPr>
        <xdr:cNvPr id="4" name="Afbeelding 3" descr="SVO|PL | Stichting Voortgezet Onderwijs Parkstad Limburg">
          <a:extLst>
            <a:ext uri="{FF2B5EF4-FFF2-40B4-BE49-F238E27FC236}">
              <a16:creationId xmlns:a16="http://schemas.microsoft.com/office/drawing/2014/main" id="{53307C2C-50AC-7C15-547F-CC82BCF62F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39099" y="88900"/>
          <a:ext cx="1778001" cy="7047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139700</xdr:colOff>
      <xdr:row>0</xdr:row>
      <xdr:rowOff>76200</xdr:rowOff>
    </xdr:from>
    <xdr:to>
      <xdr:col>9</xdr:col>
      <xdr:colOff>405850</xdr:colOff>
      <xdr:row>1</xdr:row>
      <xdr:rowOff>225788</xdr:rowOff>
    </xdr:to>
    <xdr:pic>
      <xdr:nvPicPr>
        <xdr:cNvPr id="3" name="Afbeelding 2">
          <a:extLst>
            <a:ext uri="{FF2B5EF4-FFF2-40B4-BE49-F238E27FC236}">
              <a16:creationId xmlns:a16="http://schemas.microsoft.com/office/drawing/2014/main" id="{F0E5B3C7-2430-9640-80BB-73D1D4914245}"/>
            </a:ext>
          </a:extLst>
        </xdr:cNvPr>
        <xdr:cNvPicPr>
          <a:picLocks noChangeAspect="1"/>
        </xdr:cNvPicPr>
      </xdr:nvPicPr>
      <xdr:blipFill>
        <a:blip xmlns:r="http://schemas.openxmlformats.org/officeDocument/2006/relationships" r:embed="rId1"/>
        <a:stretch>
          <a:fillRect/>
        </a:stretch>
      </xdr:blipFill>
      <xdr:spPr>
        <a:xfrm>
          <a:off x="13576300" y="76200"/>
          <a:ext cx="1612350" cy="682988"/>
        </a:xfrm>
        <a:prstGeom prst="rect">
          <a:avLst/>
        </a:prstGeom>
      </xdr:spPr>
    </xdr:pic>
    <xdr:clientData/>
  </xdr:twoCellAnchor>
  <xdr:twoCellAnchor editAs="oneCell">
    <xdr:from>
      <xdr:col>4</xdr:col>
      <xdr:colOff>266700</xdr:colOff>
      <xdr:row>0</xdr:row>
      <xdr:rowOff>76274</xdr:rowOff>
    </xdr:from>
    <xdr:to>
      <xdr:col>7</xdr:col>
      <xdr:colOff>25400</xdr:colOff>
      <xdr:row>2</xdr:row>
      <xdr:rowOff>6320</xdr:rowOff>
    </xdr:to>
    <xdr:pic>
      <xdr:nvPicPr>
        <xdr:cNvPr id="4" name="Afbeelding 3" descr="SVO|PL | Stichting Voortgezet Onderwijs Parkstad Limburg">
          <a:extLst>
            <a:ext uri="{FF2B5EF4-FFF2-40B4-BE49-F238E27FC236}">
              <a16:creationId xmlns:a16="http://schemas.microsoft.com/office/drawing/2014/main" id="{D3C1A257-FD42-CFAC-8C1D-092DD3D03A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84000" y="76274"/>
          <a:ext cx="1778000" cy="7047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11194</xdr:colOff>
      <xdr:row>0</xdr:row>
      <xdr:rowOff>139701</xdr:rowOff>
    </xdr:from>
    <xdr:to>
      <xdr:col>10</xdr:col>
      <xdr:colOff>254000</xdr:colOff>
      <xdr:row>2</xdr:row>
      <xdr:rowOff>38101</xdr:rowOff>
    </xdr:to>
    <xdr:pic>
      <xdr:nvPicPr>
        <xdr:cNvPr id="3" name="Afbeelding 2">
          <a:extLst>
            <a:ext uri="{FF2B5EF4-FFF2-40B4-BE49-F238E27FC236}">
              <a16:creationId xmlns:a16="http://schemas.microsoft.com/office/drawing/2014/main" id="{ACD00F0F-B7E9-B840-9A6B-2F8D3C1C1D47}"/>
            </a:ext>
          </a:extLst>
        </xdr:cNvPr>
        <xdr:cNvPicPr>
          <a:picLocks noChangeAspect="1"/>
        </xdr:cNvPicPr>
      </xdr:nvPicPr>
      <xdr:blipFill>
        <a:blip xmlns:r="http://schemas.openxmlformats.org/officeDocument/2006/relationships" r:embed="rId1"/>
        <a:stretch>
          <a:fillRect/>
        </a:stretch>
      </xdr:blipFill>
      <xdr:spPr>
        <a:xfrm>
          <a:off x="13447794" y="139701"/>
          <a:ext cx="1589006" cy="673100"/>
        </a:xfrm>
        <a:prstGeom prst="rect">
          <a:avLst/>
        </a:prstGeom>
      </xdr:spPr>
    </xdr:pic>
    <xdr:clientData/>
  </xdr:twoCellAnchor>
  <xdr:twoCellAnchor editAs="oneCell">
    <xdr:from>
      <xdr:col>5</xdr:col>
      <xdr:colOff>126999</xdr:colOff>
      <xdr:row>0</xdr:row>
      <xdr:rowOff>88900</xdr:rowOff>
    </xdr:from>
    <xdr:to>
      <xdr:col>7</xdr:col>
      <xdr:colOff>571500</xdr:colOff>
      <xdr:row>2</xdr:row>
      <xdr:rowOff>23980</xdr:rowOff>
    </xdr:to>
    <xdr:pic>
      <xdr:nvPicPr>
        <xdr:cNvPr id="4" name="Afbeelding 3" descr="SVO|PL | Stichting Voortgezet Onderwijs Parkstad Limburg">
          <a:extLst>
            <a:ext uri="{FF2B5EF4-FFF2-40B4-BE49-F238E27FC236}">
              <a16:creationId xmlns:a16="http://schemas.microsoft.com/office/drawing/2014/main" id="{8BDE38CE-C408-ABBB-FE8B-B60EB1678A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44299" y="88900"/>
          <a:ext cx="1790701" cy="7097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520699</xdr:colOff>
      <xdr:row>0</xdr:row>
      <xdr:rowOff>139700</xdr:rowOff>
    </xdr:from>
    <xdr:to>
      <xdr:col>11</xdr:col>
      <xdr:colOff>240312</xdr:colOff>
      <xdr:row>2</xdr:row>
      <xdr:rowOff>101600</xdr:rowOff>
    </xdr:to>
    <xdr:pic>
      <xdr:nvPicPr>
        <xdr:cNvPr id="4" name="Afbeelding 3">
          <a:extLst>
            <a:ext uri="{FF2B5EF4-FFF2-40B4-BE49-F238E27FC236}">
              <a16:creationId xmlns:a16="http://schemas.microsoft.com/office/drawing/2014/main" id="{0CDC242B-461F-5F4B-92E9-BCECF7DDB1FC}"/>
            </a:ext>
          </a:extLst>
        </xdr:cNvPr>
        <xdr:cNvPicPr>
          <a:picLocks noChangeAspect="1"/>
        </xdr:cNvPicPr>
      </xdr:nvPicPr>
      <xdr:blipFill>
        <a:blip xmlns:r="http://schemas.openxmlformats.org/officeDocument/2006/relationships" r:embed="rId1"/>
        <a:stretch>
          <a:fillRect/>
        </a:stretch>
      </xdr:blipFill>
      <xdr:spPr>
        <a:xfrm>
          <a:off x="13957299" y="139700"/>
          <a:ext cx="1738913" cy="736600"/>
        </a:xfrm>
        <a:prstGeom prst="rect">
          <a:avLst/>
        </a:prstGeom>
      </xdr:spPr>
    </xdr:pic>
    <xdr:clientData/>
  </xdr:twoCellAnchor>
  <xdr:twoCellAnchor editAs="oneCell">
    <xdr:from>
      <xdr:col>5</xdr:col>
      <xdr:colOff>254000</xdr:colOff>
      <xdr:row>0</xdr:row>
      <xdr:rowOff>101600</xdr:rowOff>
    </xdr:from>
    <xdr:to>
      <xdr:col>8</xdr:col>
      <xdr:colOff>317350</xdr:colOff>
      <xdr:row>2</xdr:row>
      <xdr:rowOff>152400</xdr:rowOff>
    </xdr:to>
    <xdr:pic>
      <xdr:nvPicPr>
        <xdr:cNvPr id="2" name="Afbeelding 1" descr="SVO|PL | Stichting Voortgezet Onderwijs Parkstad Limburg">
          <a:extLst>
            <a:ext uri="{FF2B5EF4-FFF2-40B4-BE49-F238E27FC236}">
              <a16:creationId xmlns:a16="http://schemas.microsoft.com/office/drawing/2014/main" id="{88991600-5C78-0E83-AF5D-858C276C37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71300" y="101600"/>
          <a:ext cx="2082650" cy="8255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139700</xdr:colOff>
      <xdr:row>0</xdr:row>
      <xdr:rowOff>76200</xdr:rowOff>
    </xdr:from>
    <xdr:to>
      <xdr:col>9</xdr:col>
      <xdr:colOff>405850</xdr:colOff>
      <xdr:row>1</xdr:row>
      <xdr:rowOff>225788</xdr:rowOff>
    </xdr:to>
    <xdr:pic>
      <xdr:nvPicPr>
        <xdr:cNvPr id="2" name="Afbeelding 1">
          <a:extLst>
            <a:ext uri="{FF2B5EF4-FFF2-40B4-BE49-F238E27FC236}">
              <a16:creationId xmlns:a16="http://schemas.microsoft.com/office/drawing/2014/main" id="{9B332013-6141-9942-9D5C-D00D9C935166}"/>
            </a:ext>
          </a:extLst>
        </xdr:cNvPr>
        <xdr:cNvPicPr>
          <a:picLocks noChangeAspect="1"/>
        </xdr:cNvPicPr>
      </xdr:nvPicPr>
      <xdr:blipFill>
        <a:blip xmlns:r="http://schemas.openxmlformats.org/officeDocument/2006/relationships" r:embed="rId1"/>
        <a:stretch>
          <a:fillRect/>
        </a:stretch>
      </xdr:blipFill>
      <xdr:spPr>
        <a:xfrm>
          <a:off x="10553700" y="76200"/>
          <a:ext cx="1612350" cy="682988"/>
        </a:xfrm>
        <a:prstGeom prst="rect">
          <a:avLst/>
        </a:prstGeom>
      </xdr:spPr>
    </xdr:pic>
    <xdr:clientData/>
  </xdr:twoCellAnchor>
  <xdr:twoCellAnchor editAs="oneCell">
    <xdr:from>
      <xdr:col>4</xdr:col>
      <xdr:colOff>266700</xdr:colOff>
      <xdr:row>0</xdr:row>
      <xdr:rowOff>76274</xdr:rowOff>
    </xdr:from>
    <xdr:to>
      <xdr:col>7</xdr:col>
      <xdr:colOff>25400</xdr:colOff>
      <xdr:row>2</xdr:row>
      <xdr:rowOff>6320</xdr:rowOff>
    </xdr:to>
    <xdr:pic>
      <xdr:nvPicPr>
        <xdr:cNvPr id="3" name="Afbeelding 2" descr="SVO|PL | Stichting Voortgezet Onderwijs Parkstad Limburg">
          <a:extLst>
            <a:ext uri="{FF2B5EF4-FFF2-40B4-BE49-F238E27FC236}">
              <a16:creationId xmlns:a16="http://schemas.microsoft.com/office/drawing/2014/main" id="{14C67A8B-E8FB-B642-8BD6-4D4622FD44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400" y="76274"/>
          <a:ext cx="1778000" cy="70474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139700</xdr:colOff>
      <xdr:row>0</xdr:row>
      <xdr:rowOff>76200</xdr:rowOff>
    </xdr:from>
    <xdr:to>
      <xdr:col>9</xdr:col>
      <xdr:colOff>405850</xdr:colOff>
      <xdr:row>1</xdr:row>
      <xdr:rowOff>225788</xdr:rowOff>
    </xdr:to>
    <xdr:pic>
      <xdr:nvPicPr>
        <xdr:cNvPr id="2" name="Afbeelding 1">
          <a:extLst>
            <a:ext uri="{FF2B5EF4-FFF2-40B4-BE49-F238E27FC236}">
              <a16:creationId xmlns:a16="http://schemas.microsoft.com/office/drawing/2014/main" id="{BD16AF14-6E1D-7C4A-8A44-ADCB6B718B10}"/>
            </a:ext>
          </a:extLst>
        </xdr:cNvPr>
        <xdr:cNvPicPr>
          <a:picLocks noChangeAspect="1"/>
        </xdr:cNvPicPr>
      </xdr:nvPicPr>
      <xdr:blipFill>
        <a:blip xmlns:r="http://schemas.openxmlformats.org/officeDocument/2006/relationships" r:embed="rId1"/>
        <a:stretch>
          <a:fillRect/>
        </a:stretch>
      </xdr:blipFill>
      <xdr:spPr>
        <a:xfrm>
          <a:off x="10553700" y="76200"/>
          <a:ext cx="1612350" cy="682988"/>
        </a:xfrm>
        <a:prstGeom prst="rect">
          <a:avLst/>
        </a:prstGeom>
      </xdr:spPr>
    </xdr:pic>
    <xdr:clientData/>
  </xdr:twoCellAnchor>
  <xdr:twoCellAnchor editAs="oneCell">
    <xdr:from>
      <xdr:col>4</xdr:col>
      <xdr:colOff>266700</xdr:colOff>
      <xdr:row>0</xdr:row>
      <xdr:rowOff>76274</xdr:rowOff>
    </xdr:from>
    <xdr:to>
      <xdr:col>7</xdr:col>
      <xdr:colOff>25400</xdr:colOff>
      <xdr:row>2</xdr:row>
      <xdr:rowOff>6320</xdr:rowOff>
    </xdr:to>
    <xdr:pic>
      <xdr:nvPicPr>
        <xdr:cNvPr id="3" name="Afbeelding 2" descr="SVO|PL | Stichting Voortgezet Onderwijs Parkstad Limburg">
          <a:extLst>
            <a:ext uri="{FF2B5EF4-FFF2-40B4-BE49-F238E27FC236}">
              <a16:creationId xmlns:a16="http://schemas.microsoft.com/office/drawing/2014/main" id="{1BF1AE1A-2F00-2B45-AE8D-FA900923AB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400" y="76274"/>
          <a:ext cx="1778000" cy="70474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11042</xdr:colOff>
      <xdr:row>0</xdr:row>
      <xdr:rowOff>88349</xdr:rowOff>
    </xdr:from>
    <xdr:to>
      <xdr:col>10</xdr:col>
      <xdr:colOff>77304</xdr:colOff>
      <xdr:row>1</xdr:row>
      <xdr:rowOff>46611</xdr:rowOff>
    </xdr:to>
    <xdr:pic>
      <xdr:nvPicPr>
        <xdr:cNvPr id="3" name="Afbeelding 2">
          <a:extLst>
            <a:ext uri="{FF2B5EF4-FFF2-40B4-BE49-F238E27FC236}">
              <a16:creationId xmlns:a16="http://schemas.microsoft.com/office/drawing/2014/main" id="{A300D7A0-F07C-AC18-7FD1-3271C3369D73}"/>
            </a:ext>
          </a:extLst>
        </xdr:cNvPr>
        <xdr:cNvPicPr>
          <a:picLocks noChangeAspect="1"/>
        </xdr:cNvPicPr>
      </xdr:nvPicPr>
      <xdr:blipFill>
        <a:blip xmlns:r="http://schemas.openxmlformats.org/officeDocument/2006/relationships" r:embed="rId1"/>
        <a:stretch>
          <a:fillRect/>
        </a:stretch>
      </xdr:blipFill>
      <xdr:spPr>
        <a:xfrm>
          <a:off x="15946781" y="88349"/>
          <a:ext cx="1413567" cy="598784"/>
        </a:xfrm>
        <a:prstGeom prst="rect">
          <a:avLst/>
        </a:prstGeom>
      </xdr:spPr>
    </xdr:pic>
    <xdr:clientData/>
  </xdr:twoCellAnchor>
  <xdr:twoCellAnchor editAs="oneCell">
    <xdr:from>
      <xdr:col>5</xdr:col>
      <xdr:colOff>276087</xdr:colOff>
      <xdr:row>0</xdr:row>
      <xdr:rowOff>88348</xdr:rowOff>
    </xdr:from>
    <xdr:to>
      <xdr:col>7</xdr:col>
      <xdr:colOff>572613</xdr:colOff>
      <xdr:row>1</xdr:row>
      <xdr:rowOff>99391</xdr:rowOff>
    </xdr:to>
    <xdr:pic>
      <xdr:nvPicPr>
        <xdr:cNvPr id="4" name="Afbeelding 3" descr="SVO|PL | Stichting Voortgezet Onderwijs Parkstad Limburg">
          <a:extLst>
            <a:ext uri="{FF2B5EF4-FFF2-40B4-BE49-F238E27FC236}">
              <a16:creationId xmlns:a16="http://schemas.microsoft.com/office/drawing/2014/main" id="{2E09DBE7-4B79-E29B-D411-8FC56C6862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90870" y="88348"/>
          <a:ext cx="1643830" cy="6515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438423</xdr:colOff>
      <xdr:row>0</xdr:row>
      <xdr:rowOff>105835</xdr:rowOff>
    </xdr:from>
    <xdr:to>
      <xdr:col>6</xdr:col>
      <xdr:colOff>402166</xdr:colOff>
      <xdr:row>1</xdr:row>
      <xdr:rowOff>283310</xdr:rowOff>
    </xdr:to>
    <xdr:pic>
      <xdr:nvPicPr>
        <xdr:cNvPr id="3" name="Afbeelding 2">
          <a:extLst>
            <a:ext uri="{FF2B5EF4-FFF2-40B4-BE49-F238E27FC236}">
              <a16:creationId xmlns:a16="http://schemas.microsoft.com/office/drawing/2014/main" id="{EBA522BE-46AD-8844-AFA3-119E7DF63A77}"/>
            </a:ext>
          </a:extLst>
        </xdr:cNvPr>
        <xdr:cNvPicPr>
          <a:picLocks noChangeAspect="1"/>
        </xdr:cNvPicPr>
      </xdr:nvPicPr>
      <xdr:blipFill>
        <a:blip xmlns:r="http://schemas.openxmlformats.org/officeDocument/2006/relationships" r:embed="rId1"/>
        <a:stretch>
          <a:fillRect/>
        </a:stretch>
      </xdr:blipFill>
      <xdr:spPr>
        <a:xfrm>
          <a:off x="11561506" y="105835"/>
          <a:ext cx="1318410" cy="558475"/>
        </a:xfrm>
        <a:prstGeom prst="rect">
          <a:avLst/>
        </a:prstGeom>
      </xdr:spPr>
    </xdr:pic>
    <xdr:clientData/>
  </xdr:twoCellAnchor>
  <xdr:twoCellAnchor editAs="oneCell">
    <xdr:from>
      <xdr:col>2</xdr:col>
      <xdr:colOff>253997</xdr:colOff>
      <xdr:row>0</xdr:row>
      <xdr:rowOff>63500</xdr:rowOff>
    </xdr:from>
    <xdr:to>
      <xdr:col>4</xdr:col>
      <xdr:colOff>328083</xdr:colOff>
      <xdr:row>1</xdr:row>
      <xdr:rowOff>248815</xdr:rowOff>
    </xdr:to>
    <xdr:pic>
      <xdr:nvPicPr>
        <xdr:cNvPr id="4" name="Afbeelding 3" descr="SVO|PL | Stichting Voortgezet Onderwijs Parkstad Limburg">
          <a:extLst>
            <a:ext uri="{FF2B5EF4-FFF2-40B4-BE49-F238E27FC236}">
              <a16:creationId xmlns:a16="http://schemas.microsoft.com/office/drawing/2014/main" id="{D51255C6-7E99-CBB9-7EC3-1C87FEAD0A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2414" y="63500"/>
          <a:ext cx="1428753" cy="566315"/>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showGridLines="0" topLeftCell="A2" workbookViewId="0">
      <selection activeCell="I6" sqref="I6"/>
    </sheetView>
  </sheetViews>
  <sheetFormatPr baseColWidth="10" defaultColWidth="11.5" defaultRowHeight="13" x14ac:dyDescent="0.15"/>
  <cols>
    <col min="1" max="1" width="25.5" style="12" customWidth="1"/>
    <col min="2" max="2" width="55.6640625" style="12" customWidth="1"/>
    <col min="3" max="3" width="21.33203125" style="12" customWidth="1"/>
    <col min="4" max="16384" width="11.5" style="12"/>
  </cols>
  <sheetData>
    <row r="1" spans="1:3" ht="32" customHeight="1" thickBot="1" x14ac:dyDescent="0.2">
      <c r="A1" s="70" t="s">
        <v>0</v>
      </c>
      <c r="B1" s="71"/>
      <c r="C1" s="71"/>
    </row>
    <row r="2" spans="1:3" ht="75" customHeight="1" x14ac:dyDescent="0.15">
      <c r="A2" s="67" t="s">
        <v>1</v>
      </c>
      <c r="B2" s="68" t="s">
        <v>2</v>
      </c>
      <c r="C2" s="69"/>
    </row>
    <row r="3" spans="1:3" ht="90" customHeight="1" x14ac:dyDescent="0.15">
      <c r="A3" s="67"/>
      <c r="B3" s="65" t="s">
        <v>3</v>
      </c>
      <c r="C3" s="66"/>
    </row>
    <row r="4" spans="1:3" ht="35" customHeight="1" x14ac:dyDescent="0.15">
      <c r="A4" s="67"/>
      <c r="B4" s="65" t="s">
        <v>4</v>
      </c>
      <c r="C4" s="66"/>
    </row>
    <row r="5" spans="1:3" ht="35" customHeight="1" x14ac:dyDescent="0.15">
      <c r="A5" s="67"/>
      <c r="B5" s="65" t="s">
        <v>5</v>
      </c>
      <c r="C5" s="66"/>
    </row>
    <row r="6" spans="1:3" ht="35" customHeight="1" x14ac:dyDescent="0.15">
      <c r="A6" s="67"/>
      <c r="B6" s="65" t="s">
        <v>6</v>
      </c>
      <c r="C6" s="66"/>
    </row>
    <row r="7" spans="1:3" ht="35" customHeight="1" x14ac:dyDescent="0.15">
      <c r="A7" s="67"/>
      <c r="B7" s="65" t="s">
        <v>7</v>
      </c>
      <c r="C7" s="66"/>
    </row>
    <row r="8" spans="1:3" ht="35" customHeight="1" x14ac:dyDescent="0.15">
      <c r="A8" s="67"/>
      <c r="B8" s="65" t="s">
        <v>8</v>
      </c>
      <c r="C8" s="66"/>
    </row>
    <row r="9" spans="1:3" ht="35" customHeight="1" x14ac:dyDescent="0.15">
      <c r="A9" s="67"/>
      <c r="B9" s="65" t="s">
        <v>9</v>
      </c>
      <c r="C9" s="66"/>
    </row>
    <row r="10" spans="1:3" ht="35" customHeight="1" x14ac:dyDescent="0.15">
      <c r="A10" s="67"/>
      <c r="B10" s="65" t="s">
        <v>10</v>
      </c>
      <c r="C10" s="66"/>
    </row>
    <row r="11" spans="1:3" ht="35" customHeight="1" x14ac:dyDescent="0.15">
      <c r="A11" s="64" t="s">
        <v>11</v>
      </c>
      <c r="B11" s="65" t="s">
        <v>12</v>
      </c>
      <c r="C11" s="66"/>
    </row>
    <row r="12" spans="1:3" ht="35" customHeight="1" x14ac:dyDescent="0.15">
      <c r="A12" s="64"/>
      <c r="B12" s="65" t="s">
        <v>13</v>
      </c>
      <c r="C12" s="66"/>
    </row>
    <row r="13" spans="1:3" ht="35" customHeight="1" x14ac:dyDescent="0.15">
      <c r="A13" s="64"/>
      <c r="B13" s="65" t="s">
        <v>14</v>
      </c>
      <c r="C13" s="66"/>
    </row>
    <row r="14" spans="1:3" ht="45" customHeight="1" x14ac:dyDescent="0.15">
      <c r="A14" s="64"/>
      <c r="B14" s="65" t="s">
        <v>15</v>
      </c>
      <c r="C14" s="66"/>
    </row>
    <row r="15" spans="1:3" ht="35" customHeight="1" x14ac:dyDescent="0.15">
      <c r="A15" s="64"/>
      <c r="B15" s="65" t="s">
        <v>16</v>
      </c>
      <c r="C15" s="66"/>
    </row>
    <row r="16" spans="1:3" ht="35" customHeight="1" x14ac:dyDescent="0.15">
      <c r="A16" s="64"/>
      <c r="B16" s="65" t="s">
        <v>17</v>
      </c>
      <c r="C16" s="66"/>
    </row>
    <row r="17" spans="1:3" ht="20" customHeight="1" x14ac:dyDescent="0.15">
      <c r="A17" s="44" t="s">
        <v>18</v>
      </c>
      <c r="B17" s="44"/>
      <c r="C17" s="45"/>
    </row>
    <row r="18" spans="1:3" ht="14" x14ac:dyDescent="0.15">
      <c r="A18" s="46" t="s">
        <v>19</v>
      </c>
      <c r="B18" s="46" t="s">
        <v>20</v>
      </c>
      <c r="C18" s="47">
        <v>10</v>
      </c>
    </row>
    <row r="19" spans="1:3" ht="14" x14ac:dyDescent="0.15">
      <c r="A19" s="46" t="s">
        <v>21</v>
      </c>
      <c r="B19" s="46" t="s">
        <v>22</v>
      </c>
      <c r="C19" s="48">
        <v>0</v>
      </c>
    </row>
    <row r="20" spans="1:3" ht="14" x14ac:dyDescent="0.15">
      <c r="A20" s="46" t="s">
        <v>23</v>
      </c>
      <c r="B20" s="46" t="s">
        <v>24</v>
      </c>
      <c r="C20" s="49">
        <v>-10</v>
      </c>
    </row>
    <row r="21" spans="1:3" ht="14" x14ac:dyDescent="0.15">
      <c r="A21" s="46" t="s">
        <v>25</v>
      </c>
      <c r="B21" s="46" t="s">
        <v>26</v>
      </c>
      <c r="C21" s="50" t="s">
        <v>27</v>
      </c>
    </row>
    <row r="22" spans="1:3" x14ac:dyDescent="0.15">
      <c r="A22" s="51"/>
      <c r="B22" s="51"/>
      <c r="C22" s="13">
        <v>0</v>
      </c>
    </row>
  </sheetData>
  <sheetProtection algorithmName="SHA-512" hashValue="IUMhap5IzQMhKKI0d7aMh1fnuXKwSGU3hAJaDS4LXi+LzwG/HHrP8yZy7fhXQlvnPtCT6wDg2bs0e2mfJrTfTA==" saltValue="nQBYvmyRZ7m5d7vWYvUaRw==" spinCount="100000" sheet="1" objects="1" scenarios="1"/>
  <mergeCells count="18">
    <mergeCell ref="B5:C5"/>
    <mergeCell ref="A1:C1"/>
    <mergeCell ref="A11:A16"/>
    <mergeCell ref="B9:C9"/>
    <mergeCell ref="B7:C7"/>
    <mergeCell ref="B6:C6"/>
    <mergeCell ref="A2:A10"/>
    <mergeCell ref="B10:C10"/>
    <mergeCell ref="B16:C16"/>
    <mergeCell ref="B8:C8"/>
    <mergeCell ref="B11:C11"/>
    <mergeCell ref="B12:C12"/>
    <mergeCell ref="B13:C13"/>
    <mergeCell ref="B14:C14"/>
    <mergeCell ref="B15:C15"/>
    <mergeCell ref="B2:C2"/>
    <mergeCell ref="B3:C3"/>
    <mergeCell ref="B4:C4"/>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6"/>
  <sheetViews>
    <sheetView showGridLines="0" zoomScale="120" zoomScaleNormal="120" workbookViewId="0">
      <pane xSplit="1" ySplit="1" topLeftCell="B4" activePane="bottomRight" state="frozen"/>
      <selection pane="topRight" activeCell="B1" sqref="B1"/>
      <selection pane="bottomLeft" activeCell="A2" sqref="A2"/>
      <selection pane="bottomRight" activeCell="A19" sqref="A19:A20"/>
    </sheetView>
  </sheetViews>
  <sheetFormatPr baseColWidth="10" defaultColWidth="8.83203125" defaultRowHeight="35" customHeight="1" x14ac:dyDescent="0.2"/>
  <cols>
    <col min="1" max="1" width="75.83203125" style="17" customWidth="1"/>
    <col min="2" max="2" width="2.6640625" style="18" customWidth="1"/>
    <col min="3" max="4" width="15.83203125" style="17" customWidth="1"/>
    <col min="5" max="16384" width="8.83203125" style="14"/>
  </cols>
  <sheetData>
    <row r="1" spans="1:4" ht="42" customHeight="1" x14ac:dyDescent="0.2">
      <c r="A1" s="21" t="s">
        <v>28</v>
      </c>
      <c r="B1" s="19"/>
      <c r="C1" s="77" t="s">
        <v>29</v>
      </c>
      <c r="D1" s="77"/>
    </row>
    <row r="2" spans="1:4" ht="19" x14ac:dyDescent="0.2">
      <c r="A2" s="22" t="s">
        <v>30</v>
      </c>
      <c r="B2" s="35"/>
      <c r="C2" s="78"/>
      <c r="D2" s="78"/>
    </row>
    <row r="3" spans="1:4" ht="15" customHeight="1" x14ac:dyDescent="0.2">
      <c r="A3" s="74"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3" s="52"/>
      <c r="C3" s="72" t="s">
        <v>18</v>
      </c>
      <c r="D3" s="72"/>
    </row>
    <row r="4" spans="1:4" ht="80" customHeight="1" x14ac:dyDescent="0.2">
      <c r="A4" s="75"/>
      <c r="B4" s="52"/>
      <c r="C4" s="76" t="s">
        <v>31</v>
      </c>
      <c r="D4" s="76"/>
    </row>
    <row r="5" spans="1:4" ht="16.5" customHeight="1" x14ac:dyDescent="0.2">
      <c r="A5" s="74"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5" s="52"/>
      <c r="C5" s="72" t="s">
        <v>18</v>
      </c>
      <c r="D5" s="72"/>
    </row>
    <row r="6" spans="1:4" ht="80" customHeight="1" x14ac:dyDescent="0.2">
      <c r="A6" s="75"/>
      <c r="B6" s="52"/>
      <c r="C6" s="76" t="s">
        <v>31</v>
      </c>
      <c r="D6" s="76"/>
    </row>
    <row r="7" spans="1:4" ht="15" customHeight="1" x14ac:dyDescent="0.2">
      <c r="A7" s="74" t="str">
        <f>Beoordeling!B4</f>
        <v>3. 	Geluid: De mate van verstaanbaarheid tijdens gesprekken (volume instelling is daarbij mogelijk).</v>
      </c>
      <c r="B7" s="52"/>
      <c r="C7" s="72" t="s">
        <v>18</v>
      </c>
      <c r="D7" s="72"/>
    </row>
    <row r="8" spans="1:4" ht="80" customHeight="1" x14ac:dyDescent="0.2">
      <c r="A8" s="75"/>
      <c r="B8" s="52"/>
      <c r="C8" s="76" t="s">
        <v>31</v>
      </c>
      <c r="D8" s="76"/>
    </row>
    <row r="9" spans="1:4" ht="15" customHeight="1" x14ac:dyDescent="0.2">
      <c r="A9" s="74" t="str">
        <f>Beoordeling!B5</f>
        <v>4. De mate van eenvoud redial bij gemiste oproepen.</v>
      </c>
      <c r="B9" s="52"/>
      <c r="C9" s="72" t="s">
        <v>18</v>
      </c>
      <c r="D9" s="72"/>
    </row>
    <row r="10" spans="1:4" ht="80" customHeight="1" x14ac:dyDescent="0.2">
      <c r="A10" s="75"/>
      <c r="B10" s="52"/>
      <c r="C10" s="76" t="s">
        <v>31</v>
      </c>
      <c r="D10" s="76"/>
    </row>
    <row r="11" spans="1:4" ht="14" x14ac:dyDescent="0.2">
      <c r="A11" s="74" t="str">
        <f>Beoordeling!B6</f>
        <v xml:space="preserve">5. 	De mate van eenvoud van het gebruik van voorkeuzetoetsen (zoals BHV). </v>
      </c>
      <c r="B11" s="52"/>
      <c r="C11" s="72" t="s">
        <v>18</v>
      </c>
      <c r="D11" s="72"/>
    </row>
    <row r="12" spans="1:4" ht="80" customHeight="1" x14ac:dyDescent="0.2">
      <c r="A12" s="75"/>
      <c r="B12" s="52"/>
      <c r="C12" s="76" t="s">
        <v>31</v>
      </c>
      <c r="D12" s="76"/>
    </row>
    <row r="13" spans="1:4" ht="15" customHeight="1" x14ac:dyDescent="0.2">
      <c r="A13" s="74" t="str">
        <f>Beoordeling!B7</f>
        <v>6. 	De mate van eenvoud van het in de wacht zetten en terugnemen van gesprekken.</v>
      </c>
      <c r="B13" s="52"/>
      <c r="C13" s="72" t="s">
        <v>18</v>
      </c>
      <c r="D13" s="72"/>
    </row>
    <row r="14" spans="1:4" ht="80" customHeight="1" x14ac:dyDescent="0.2">
      <c r="A14" s="75"/>
      <c r="B14" s="52"/>
      <c r="C14" s="76" t="s">
        <v>31</v>
      </c>
      <c r="D14" s="76"/>
    </row>
    <row r="15" spans="1:4" ht="15.75" customHeight="1" x14ac:dyDescent="0.2">
      <c r="A15" s="79" t="str">
        <f>Beoordeling!B8</f>
        <v>7. 	De mate van de stabiliteit van het toestel op het bureau.</v>
      </c>
      <c r="B15" s="52"/>
      <c r="C15" s="72" t="s">
        <v>18</v>
      </c>
      <c r="D15" s="72"/>
    </row>
    <row r="16" spans="1:4" ht="80" customHeight="1" x14ac:dyDescent="0.2">
      <c r="A16" s="80"/>
      <c r="B16" s="52"/>
      <c r="C16" s="76" t="s">
        <v>31</v>
      </c>
      <c r="D16" s="76"/>
    </row>
    <row r="17" spans="1:4" ht="15.75" customHeight="1" x14ac:dyDescent="0.2">
      <c r="A17" s="79" t="str">
        <f>Beoordeling!B9</f>
        <v>8. 	De mate van greepvastheid van de hoorn.</v>
      </c>
      <c r="B17" s="52"/>
      <c r="C17" s="72" t="s">
        <v>18</v>
      </c>
      <c r="D17" s="72"/>
    </row>
    <row r="18" spans="1:4" ht="80" customHeight="1" x14ac:dyDescent="0.2">
      <c r="A18" s="80"/>
      <c r="B18" s="52"/>
      <c r="C18" s="76" t="s">
        <v>31</v>
      </c>
      <c r="D18" s="76"/>
    </row>
    <row r="19" spans="1:4" ht="15.75" customHeight="1" x14ac:dyDescent="0.2">
      <c r="A19" s="79" t="str">
        <f>Beoordeling!B10</f>
        <v>9.	 Algemene indruk, aspecten waar de voorgaande items niet in voorzien, maar die wel van wezenlijke relevantie blijken.</v>
      </c>
      <c r="B19" s="52"/>
      <c r="C19" s="72" t="s">
        <v>18</v>
      </c>
      <c r="D19" s="72"/>
    </row>
    <row r="20" spans="1:4" ht="80" customHeight="1" x14ac:dyDescent="0.2">
      <c r="A20" s="80"/>
      <c r="B20" s="52"/>
      <c r="C20" s="76" t="s">
        <v>31</v>
      </c>
      <c r="D20" s="76"/>
    </row>
    <row r="21" spans="1:4" ht="15" customHeight="1" x14ac:dyDescent="0.2">
      <c r="A21" s="24"/>
      <c r="B21" s="36"/>
      <c r="C21" s="38"/>
      <c r="D21" s="38"/>
    </row>
    <row r="22" spans="1:4" s="16" customFormat="1" ht="10.25" customHeight="1" x14ac:dyDescent="0.2">
      <c r="A22" s="15"/>
      <c r="B22" s="39"/>
    </row>
    <row r="23" spans="1:4" ht="19" x14ac:dyDescent="0.2">
      <c r="A23" s="22" t="s">
        <v>32</v>
      </c>
      <c r="B23" s="39"/>
      <c r="C23" s="73"/>
      <c r="D23" s="73"/>
    </row>
    <row r="24" spans="1:4" ht="15" customHeight="1" x14ac:dyDescent="0.2">
      <c r="A24" s="79" t="str">
        <f>Beoordeling!B11</f>
        <v>1. 	De mate van eenvoud en het aantal handelingen van het inschakelen van de headset bij aanvang van de werkdag.</v>
      </c>
      <c r="B24" s="52"/>
      <c r="C24" s="72" t="s">
        <v>18</v>
      </c>
      <c r="D24" s="72"/>
    </row>
    <row r="25" spans="1:4" ht="80" customHeight="1" x14ac:dyDescent="0.2">
      <c r="A25" s="80"/>
      <c r="B25" s="52"/>
      <c r="C25" s="76" t="s">
        <v>31</v>
      </c>
      <c r="D25" s="76"/>
    </row>
    <row r="26" spans="1:4" ht="15" customHeight="1" x14ac:dyDescent="0.2">
      <c r="A26" s="79" t="str">
        <f>Beoordeling!B12</f>
        <v>2.	 De mate van eenvoud van het opnemen van een gesprek op de headset.</v>
      </c>
      <c r="B26" s="52"/>
      <c r="C26" s="72" t="s">
        <v>18</v>
      </c>
      <c r="D26" s="72"/>
    </row>
    <row r="27" spans="1:4" ht="80" customHeight="1" x14ac:dyDescent="0.2">
      <c r="A27" s="80"/>
      <c r="B27" s="52"/>
      <c r="C27" s="76" t="s">
        <v>31</v>
      </c>
      <c r="D27" s="76"/>
    </row>
    <row r="28" spans="1:4" ht="15" customHeight="1" x14ac:dyDescent="0.2">
      <c r="A28" s="79" t="str">
        <f>Beoordeling!B13</f>
        <v>3. 	De kwaliteit van de microfoon, in welke mate deze in hoogte verstelbaar is en wel of niet in de weg zit en of deze eenvoudig gemute kan worden.</v>
      </c>
      <c r="B28" s="52"/>
      <c r="C28" s="72" t="s">
        <v>18</v>
      </c>
      <c r="D28" s="72"/>
    </row>
    <row r="29" spans="1:4" ht="80" customHeight="1" x14ac:dyDescent="0.2">
      <c r="A29" s="80"/>
      <c r="B29" s="52"/>
      <c r="C29" s="76" t="s">
        <v>31</v>
      </c>
      <c r="D29" s="76"/>
    </row>
    <row r="30" spans="1:4" ht="15" customHeight="1" x14ac:dyDescent="0.2">
      <c r="A30" s="79" t="str">
        <f>Beoordeling!B14</f>
        <v>4. 	De mate van uitval en verstaanbaarheid tijdens gesprekken met een afstand tussen basisstation en met in ieder geval 10 meter daar vandaan, zonder verstoringen van muren (zowel de ontvanger als de zender).</v>
      </c>
      <c r="B30" s="52"/>
      <c r="C30" s="72" t="s">
        <v>18</v>
      </c>
      <c r="D30" s="72"/>
    </row>
    <row r="31" spans="1:4" ht="80" customHeight="1" x14ac:dyDescent="0.2">
      <c r="A31" s="80"/>
      <c r="B31" s="52"/>
      <c r="C31" s="76" t="s">
        <v>31</v>
      </c>
      <c r="D31" s="76"/>
    </row>
    <row r="32" spans="1:4" ht="14" customHeight="1" x14ac:dyDescent="0.2">
      <c r="A32" s="79" t="str">
        <f>Beoordeling!B15</f>
        <v>5.	 De mate van draagcomfort van de headset en verstelbaarheid van de oorschelp.</v>
      </c>
      <c r="B32" s="52"/>
      <c r="C32" s="72" t="s">
        <v>18</v>
      </c>
      <c r="D32" s="72"/>
    </row>
    <row r="33" spans="1:4" ht="80" customHeight="1" x14ac:dyDescent="0.2">
      <c r="A33" s="80"/>
      <c r="B33" s="52"/>
      <c r="C33" s="76" t="s">
        <v>31</v>
      </c>
      <c r="D33" s="76"/>
    </row>
    <row r="34" spans="1:4" ht="14.25" customHeight="1" x14ac:dyDescent="0.2">
      <c r="A34" s="79" t="str">
        <f>Beoordeling!B16</f>
        <v>6.	 De mate van het in de weg zitten van de headset tijdens het uitvoeren van andere werkzaamheden, zoals bezoekers te woord staan als receptiemedewerker.</v>
      </c>
      <c r="B34" s="52"/>
      <c r="C34" s="72" t="s">
        <v>18</v>
      </c>
      <c r="D34" s="72"/>
    </row>
    <row r="35" spans="1:4" ht="80" customHeight="1" x14ac:dyDescent="0.2">
      <c r="A35" s="80"/>
      <c r="B35" s="52"/>
      <c r="C35" s="76" t="s">
        <v>31</v>
      </c>
      <c r="D35" s="76"/>
    </row>
    <row r="36" spans="1:4" ht="15" customHeight="1" x14ac:dyDescent="0.2">
      <c r="A36" s="23"/>
      <c r="B36" s="36"/>
      <c r="C36" s="37"/>
      <c r="D36" s="37"/>
    </row>
  </sheetData>
  <sheetProtection algorithmName="SHA-512" hashValue="aquGfaUKC7yYVypj/HiUDsPWc+FDlPuMh1a+axXiSHijSW4IzUu5EBjOGjdAu52Uv6HlRkguleu2dKSLa5VXuQ==" saltValue="XVJInSvnHGlRDWUmRrbdxw==" spinCount="100000" sheet="1" objects="1" scenarios="1"/>
  <dataConsolidate function="product">
    <dataRefs count="1">
      <dataRef ref="A19:A23" sheet="Beoordeling"/>
    </dataRefs>
  </dataConsolidate>
  <mergeCells count="48">
    <mergeCell ref="A32:A33"/>
    <mergeCell ref="C33:D33"/>
    <mergeCell ref="A19:A20"/>
    <mergeCell ref="C20:D20"/>
    <mergeCell ref="A34:A35"/>
    <mergeCell ref="C35:D35"/>
    <mergeCell ref="A28:A29"/>
    <mergeCell ref="C29:D29"/>
    <mergeCell ref="A30:A31"/>
    <mergeCell ref="C31:D31"/>
    <mergeCell ref="A24:A25"/>
    <mergeCell ref="C25:D25"/>
    <mergeCell ref="C27:D27"/>
    <mergeCell ref="A26:A27"/>
    <mergeCell ref="C24:D24"/>
    <mergeCell ref="C26:D26"/>
    <mergeCell ref="A17:A18"/>
    <mergeCell ref="A15:A16"/>
    <mergeCell ref="C16:D16"/>
    <mergeCell ref="C17:D17"/>
    <mergeCell ref="C18:D18"/>
    <mergeCell ref="C15:D15"/>
    <mergeCell ref="C12:D12"/>
    <mergeCell ref="A13:A14"/>
    <mergeCell ref="C14:D14"/>
    <mergeCell ref="C11:D11"/>
    <mergeCell ref="C10:D10"/>
    <mergeCell ref="C34:D34"/>
    <mergeCell ref="A5:A6"/>
    <mergeCell ref="C6:D6"/>
    <mergeCell ref="C7:D7"/>
    <mergeCell ref="C1:D1"/>
    <mergeCell ref="C3:D3"/>
    <mergeCell ref="A3:A4"/>
    <mergeCell ref="C4:D4"/>
    <mergeCell ref="C2:D2"/>
    <mergeCell ref="C5:D5"/>
    <mergeCell ref="A9:A10"/>
    <mergeCell ref="C8:D8"/>
    <mergeCell ref="C13:D13"/>
    <mergeCell ref="A7:A8"/>
    <mergeCell ref="C9:D9"/>
    <mergeCell ref="A11:A12"/>
    <mergeCell ref="C19:D19"/>
    <mergeCell ref="C28:D28"/>
    <mergeCell ref="C30:D30"/>
    <mergeCell ref="C23:D23"/>
    <mergeCell ref="C32:D32"/>
  </mergeCells>
  <phoneticPr fontId="8" type="noConversion"/>
  <conditionalFormatting sqref="C4">
    <cfRule type="containsText" dxfId="86" priority="676" operator="containsText" text="onvoldoende">
      <formula>NOT(ISERROR(SEARCH("onvoldoende",C4)))</formula>
    </cfRule>
  </conditionalFormatting>
  <conditionalFormatting sqref="C6">
    <cfRule type="containsText" dxfId="85" priority="27" operator="containsText" text="onvoldoende">
      <formula>NOT(ISERROR(SEARCH("onvoldoende",C6)))</formula>
    </cfRule>
  </conditionalFormatting>
  <conditionalFormatting sqref="C8">
    <cfRule type="containsText" dxfId="84" priority="76" operator="containsText" text="onvoldoende">
      <formula>NOT(ISERROR(SEARCH("onvoldoende",C8)))</formula>
    </cfRule>
  </conditionalFormatting>
  <conditionalFormatting sqref="C10">
    <cfRule type="containsText" dxfId="83" priority="24" operator="containsText" text="onvoldoende">
      <formula>NOT(ISERROR(SEARCH("onvoldoende",C10)))</formula>
    </cfRule>
  </conditionalFormatting>
  <conditionalFormatting sqref="C12">
    <cfRule type="containsText" dxfId="82" priority="21" operator="containsText" text="onvoldoende">
      <formula>NOT(ISERROR(SEARCH("onvoldoende",C12)))</formula>
    </cfRule>
  </conditionalFormatting>
  <conditionalFormatting sqref="C14 C16 C18 C20">
    <cfRule type="containsText" dxfId="81" priority="18" operator="containsText" text="onvoldoende">
      <formula>NOT(ISERROR(SEARCH("onvoldoende",C14)))</formula>
    </cfRule>
  </conditionalFormatting>
  <conditionalFormatting sqref="C25 C27 C29 C31 C33 C35">
    <cfRule type="containsText" dxfId="80" priority="12" operator="containsText" text="onvoldoende">
      <formula>NOT(ISERROR(SEARCH("onvoldoende",C25)))</formula>
    </cfRule>
  </conditionalFormatting>
  <dataValidations count="1">
    <dataValidation type="list" errorStyle="warning" allowBlank="1" showErrorMessage="1" error="Voor juiste waarde in. _x000a_" sqref="C3 C34 C32 C30 C28 C26 C24 C13 C11 C9 C7 C5 C15 C19 C17" xr:uid="{00000000-0002-0000-0100-000000000000}">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2"/>
  <sheetViews>
    <sheetView showGridLines="0" zoomScale="150" zoomScaleNormal="150" workbookViewId="0">
      <pane xSplit="2" ySplit="1" topLeftCell="C2" activePane="bottomRight" state="frozen"/>
      <selection pane="topRight" activeCell="B1" sqref="B1"/>
      <selection pane="bottomLeft" activeCell="A2" sqref="A2"/>
      <selection pane="bottomRight" activeCell="C7" sqref="C7:D7"/>
    </sheetView>
  </sheetViews>
  <sheetFormatPr baseColWidth="10" defaultColWidth="8.83203125" defaultRowHeight="35" customHeight="1" x14ac:dyDescent="0.2"/>
  <cols>
    <col min="1" max="1" width="75.83203125" style="17" customWidth="1"/>
    <col min="2" max="2" width="2.6640625" style="18" customWidth="1"/>
    <col min="3" max="4" width="15.83203125" style="17" customWidth="1"/>
    <col min="5" max="5" width="2.6640625" style="16" customWidth="1"/>
    <col min="6" max="16384" width="8.83203125" style="14"/>
  </cols>
  <sheetData>
    <row r="1" spans="1:5" ht="42" customHeight="1" x14ac:dyDescent="0.2">
      <c r="A1" s="21" t="s">
        <v>33</v>
      </c>
      <c r="B1" s="19"/>
      <c r="C1" s="82" t="s">
        <v>29</v>
      </c>
      <c r="D1" s="83"/>
      <c r="E1" s="40"/>
    </row>
    <row r="2" spans="1:5" ht="19" x14ac:dyDescent="0.2">
      <c r="A2" s="22" t="s">
        <v>30</v>
      </c>
      <c r="B2" s="35"/>
      <c r="C2" s="84"/>
      <c r="D2" s="84"/>
      <c r="E2" s="14"/>
    </row>
    <row r="3" spans="1:5" ht="15" customHeight="1" x14ac:dyDescent="0.2">
      <c r="A3" s="74"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3" s="52"/>
      <c r="C3" s="81" t="s">
        <v>18</v>
      </c>
      <c r="D3" s="81"/>
      <c r="E3" s="14"/>
    </row>
    <row r="4" spans="1:5" ht="80" customHeight="1" x14ac:dyDescent="0.2">
      <c r="A4" s="75"/>
      <c r="B4" s="52"/>
      <c r="C4" s="85" t="s">
        <v>31</v>
      </c>
      <c r="D4" s="85"/>
      <c r="E4" s="14"/>
    </row>
    <row r="5" spans="1:5" ht="16.5" customHeight="1" x14ac:dyDescent="0.2">
      <c r="A5" s="74"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5" s="52"/>
      <c r="C5" s="81" t="s">
        <v>18</v>
      </c>
      <c r="D5" s="81"/>
      <c r="E5" s="14"/>
    </row>
    <row r="6" spans="1:5" ht="80" customHeight="1" x14ac:dyDescent="0.2">
      <c r="A6" s="75"/>
      <c r="B6" s="52"/>
      <c r="C6" s="85" t="s">
        <v>31</v>
      </c>
      <c r="D6" s="85"/>
      <c r="E6" s="14"/>
    </row>
    <row r="7" spans="1:5" ht="15" customHeight="1" x14ac:dyDescent="0.2">
      <c r="A7" s="74" t="str">
        <f>Beoordeling!B4</f>
        <v>3. 	Geluid: De mate van verstaanbaarheid tijdens gesprekken (volume instelling is daarbij mogelijk).</v>
      </c>
      <c r="B7" s="52"/>
      <c r="C7" s="81" t="s">
        <v>18</v>
      </c>
      <c r="D7" s="81"/>
      <c r="E7" s="14"/>
    </row>
    <row r="8" spans="1:5" ht="80" customHeight="1" x14ac:dyDescent="0.2">
      <c r="A8" s="75"/>
      <c r="B8" s="52"/>
      <c r="C8" s="85" t="s">
        <v>31</v>
      </c>
      <c r="D8" s="85"/>
      <c r="E8" s="14"/>
    </row>
    <row r="9" spans="1:5" ht="15" customHeight="1" x14ac:dyDescent="0.2">
      <c r="A9" s="74" t="str">
        <f>Beoordeling!B5</f>
        <v>4. De mate van eenvoud redial bij gemiste oproepen.</v>
      </c>
      <c r="B9" s="52"/>
      <c r="C9" s="81" t="s">
        <v>18</v>
      </c>
      <c r="D9" s="81"/>
      <c r="E9" s="14"/>
    </row>
    <row r="10" spans="1:5" ht="80" customHeight="1" x14ac:dyDescent="0.2">
      <c r="A10" s="75"/>
      <c r="B10" s="52"/>
      <c r="C10" s="85" t="s">
        <v>31</v>
      </c>
      <c r="D10" s="85"/>
      <c r="E10" s="14"/>
    </row>
    <row r="11" spans="1:5" ht="14" x14ac:dyDescent="0.2">
      <c r="A11" s="74" t="str">
        <f>Beoordeling!B6</f>
        <v xml:space="preserve">5. 	De mate van eenvoud van het gebruik van voorkeuzetoetsen (zoals BHV). </v>
      </c>
      <c r="B11" s="52"/>
      <c r="C11" s="81" t="s">
        <v>18</v>
      </c>
      <c r="D11" s="81"/>
      <c r="E11" s="14"/>
    </row>
    <row r="12" spans="1:5" ht="80" customHeight="1" x14ac:dyDescent="0.2">
      <c r="A12" s="75"/>
      <c r="B12" s="52"/>
      <c r="C12" s="85" t="s">
        <v>31</v>
      </c>
      <c r="D12" s="85"/>
      <c r="E12" s="14"/>
    </row>
    <row r="13" spans="1:5" ht="15" customHeight="1" x14ac:dyDescent="0.2">
      <c r="A13" s="74" t="str">
        <f>Beoordeling!B7</f>
        <v>6. 	De mate van eenvoud van het in de wacht zetten en terugnemen van gesprekken.</v>
      </c>
      <c r="B13" s="52"/>
      <c r="C13" s="81" t="s">
        <v>18</v>
      </c>
      <c r="D13" s="81"/>
      <c r="E13" s="14"/>
    </row>
    <row r="14" spans="1:5" ht="80" customHeight="1" x14ac:dyDescent="0.2">
      <c r="A14" s="75"/>
      <c r="B14" s="52"/>
      <c r="C14" s="85" t="s">
        <v>31</v>
      </c>
      <c r="D14" s="85"/>
      <c r="E14" s="14"/>
    </row>
    <row r="15" spans="1:5" ht="15.75" customHeight="1" x14ac:dyDescent="0.2">
      <c r="A15" s="79" t="str">
        <f>Beoordeling!B8</f>
        <v>7. 	De mate van de stabiliteit van het toestel op het bureau.</v>
      </c>
      <c r="B15" s="52"/>
      <c r="C15" s="81" t="s">
        <v>18</v>
      </c>
      <c r="D15" s="81"/>
      <c r="E15" s="14"/>
    </row>
    <row r="16" spans="1:5" ht="80" customHeight="1" x14ac:dyDescent="0.2">
      <c r="A16" s="80"/>
      <c r="B16" s="52"/>
      <c r="C16" s="85" t="s">
        <v>31</v>
      </c>
      <c r="D16" s="85"/>
      <c r="E16" s="14"/>
    </row>
    <row r="17" spans="1:5" ht="15.75" customHeight="1" x14ac:dyDescent="0.2">
      <c r="A17" s="79" t="str">
        <f>Beoordeling!B9</f>
        <v>8. 	De mate van greepvastheid van de hoorn.</v>
      </c>
      <c r="B17" s="52"/>
      <c r="C17" s="81" t="s">
        <v>18</v>
      </c>
      <c r="D17" s="81"/>
      <c r="E17" s="14"/>
    </row>
    <row r="18" spans="1:5" ht="80" customHeight="1" x14ac:dyDescent="0.2">
      <c r="A18" s="80"/>
      <c r="B18" s="52"/>
      <c r="C18" s="85" t="s">
        <v>31</v>
      </c>
      <c r="D18" s="85"/>
      <c r="E18" s="14"/>
    </row>
    <row r="19" spans="1:5" ht="15.75" customHeight="1" x14ac:dyDescent="0.2">
      <c r="A19" s="79" t="str">
        <f>Beoordeling!B10</f>
        <v>9.	 Algemene indruk, aspecten waar de voorgaande items niet in voorzien, maar die wel van wezenlijke relevantie blijken.</v>
      </c>
      <c r="B19" s="52"/>
      <c r="C19" s="81" t="s">
        <v>18</v>
      </c>
      <c r="D19" s="81"/>
      <c r="E19" s="14"/>
    </row>
    <row r="20" spans="1:5" ht="80" customHeight="1" x14ac:dyDescent="0.2">
      <c r="A20" s="80"/>
      <c r="B20" s="52"/>
      <c r="C20" s="85" t="s">
        <v>31</v>
      </c>
      <c r="D20" s="85"/>
      <c r="E20" s="14"/>
    </row>
    <row r="21" spans="1:5" ht="15" customHeight="1" x14ac:dyDescent="0.2">
      <c r="A21" s="24"/>
      <c r="B21" s="36"/>
      <c r="C21" s="38"/>
      <c r="D21" s="38"/>
      <c r="E21" s="14"/>
    </row>
    <row r="22" spans="1:5" s="16" customFormat="1" ht="10.25" customHeight="1" x14ac:dyDescent="0.2">
      <c r="A22" s="15"/>
      <c r="B22" s="39"/>
    </row>
    <row r="23" spans="1:5" ht="19" x14ac:dyDescent="0.2">
      <c r="A23" s="22" t="s">
        <v>32</v>
      </c>
      <c r="B23" s="39"/>
      <c r="C23" s="73"/>
      <c r="D23" s="73"/>
      <c r="E23" s="14"/>
    </row>
    <row r="24" spans="1:5" ht="15" customHeight="1" x14ac:dyDescent="0.2">
      <c r="A24" s="79" t="str">
        <f>Beoordeling!B11</f>
        <v>1. 	De mate van eenvoud en het aantal handelingen van het inschakelen van de headset bij aanvang van de werkdag.</v>
      </c>
      <c r="B24" s="52"/>
      <c r="C24" s="81" t="s">
        <v>18</v>
      </c>
      <c r="D24" s="81"/>
      <c r="E24" s="14"/>
    </row>
    <row r="25" spans="1:5" ht="80" customHeight="1" x14ac:dyDescent="0.2">
      <c r="A25" s="80"/>
      <c r="B25" s="52"/>
      <c r="C25" s="85" t="s">
        <v>31</v>
      </c>
      <c r="D25" s="85"/>
      <c r="E25" s="14"/>
    </row>
    <row r="26" spans="1:5" ht="15" customHeight="1" x14ac:dyDescent="0.2">
      <c r="A26" s="79" t="str">
        <f>Beoordeling!B12</f>
        <v>2.	 De mate van eenvoud van het opnemen van een gesprek op de headset.</v>
      </c>
      <c r="B26" s="52"/>
      <c r="C26" s="81" t="s">
        <v>18</v>
      </c>
      <c r="D26" s="81"/>
      <c r="E26" s="14"/>
    </row>
    <row r="27" spans="1:5" ht="80" customHeight="1" x14ac:dyDescent="0.2">
      <c r="A27" s="80"/>
      <c r="B27" s="52"/>
      <c r="C27" s="85" t="s">
        <v>31</v>
      </c>
      <c r="D27" s="85"/>
      <c r="E27" s="14"/>
    </row>
    <row r="28" spans="1:5" ht="15" customHeight="1" x14ac:dyDescent="0.2">
      <c r="A28" s="79" t="str">
        <f>Beoordeling!B13</f>
        <v>3. 	De kwaliteit van de microfoon, in welke mate deze in hoogte verstelbaar is en wel of niet in de weg zit en of deze eenvoudig gemute kan worden.</v>
      </c>
      <c r="B28" s="52"/>
      <c r="C28" s="81" t="s">
        <v>18</v>
      </c>
      <c r="D28" s="81"/>
      <c r="E28" s="14"/>
    </row>
    <row r="29" spans="1:5" ht="80" customHeight="1" x14ac:dyDescent="0.2">
      <c r="A29" s="80"/>
      <c r="B29" s="52"/>
      <c r="C29" s="85" t="s">
        <v>31</v>
      </c>
      <c r="D29" s="85"/>
      <c r="E29" s="14"/>
    </row>
    <row r="30" spans="1:5" ht="15" customHeight="1" x14ac:dyDescent="0.2">
      <c r="A30" s="79" t="str">
        <f>Beoordeling!B14</f>
        <v>4. 	De mate van uitval en verstaanbaarheid tijdens gesprekken met een afstand tussen basisstation en met in ieder geval 10 meter daar vandaan, zonder verstoringen van muren (zowel de ontvanger als de zender).</v>
      </c>
      <c r="B30" s="52"/>
      <c r="C30" s="81" t="s">
        <v>18</v>
      </c>
      <c r="D30" s="81"/>
      <c r="E30" s="14"/>
    </row>
    <row r="31" spans="1:5" ht="80" customHeight="1" x14ac:dyDescent="0.2">
      <c r="A31" s="80"/>
      <c r="B31" s="52"/>
      <c r="C31" s="85" t="s">
        <v>31</v>
      </c>
      <c r="D31" s="85"/>
      <c r="E31" s="14"/>
    </row>
    <row r="32" spans="1:5" ht="14" customHeight="1" x14ac:dyDescent="0.2">
      <c r="A32" s="79" t="str">
        <f>Beoordeling!B15</f>
        <v>5.	 De mate van draagcomfort van de headset en verstelbaarheid van de oorschelp.</v>
      </c>
      <c r="B32" s="52"/>
      <c r="C32" s="81" t="s">
        <v>18</v>
      </c>
      <c r="D32" s="81"/>
      <c r="E32" s="14"/>
    </row>
    <row r="33" spans="1:5" ht="80" customHeight="1" x14ac:dyDescent="0.2">
      <c r="A33" s="80"/>
      <c r="B33" s="52"/>
      <c r="C33" s="85" t="s">
        <v>31</v>
      </c>
      <c r="D33" s="85"/>
      <c r="E33" s="14"/>
    </row>
    <row r="34" spans="1:5" ht="14.25" customHeight="1" x14ac:dyDescent="0.2">
      <c r="A34" s="79" t="str">
        <f>Beoordeling!B16</f>
        <v>6.	 De mate van het in de weg zitten van de headset tijdens het uitvoeren van andere werkzaamheden, zoals bezoekers te woord staan als receptiemedewerker.</v>
      </c>
      <c r="B34" s="52"/>
      <c r="C34" s="81" t="s">
        <v>18</v>
      </c>
      <c r="D34" s="81"/>
      <c r="E34" s="14"/>
    </row>
    <row r="35" spans="1:5" ht="80" customHeight="1" x14ac:dyDescent="0.2">
      <c r="A35" s="80"/>
      <c r="B35" s="52"/>
      <c r="C35" s="85" t="s">
        <v>31</v>
      </c>
      <c r="D35" s="85"/>
      <c r="E35" s="14"/>
    </row>
    <row r="36" spans="1:5" ht="15" customHeight="1" x14ac:dyDescent="0.2">
      <c r="A36" s="23"/>
      <c r="B36" s="36"/>
      <c r="C36" s="37"/>
      <c r="D36" s="37"/>
      <c r="E36" s="14"/>
    </row>
    <row r="37" spans="1:5" ht="35" customHeight="1" x14ac:dyDescent="0.2">
      <c r="E37" s="14"/>
    </row>
    <row r="38" spans="1:5" ht="35" customHeight="1" x14ac:dyDescent="0.2">
      <c r="E38" s="14"/>
    </row>
    <row r="39" spans="1:5" ht="35" customHeight="1" x14ac:dyDescent="0.2">
      <c r="E39" s="14"/>
    </row>
    <row r="40" spans="1:5" ht="35" customHeight="1" x14ac:dyDescent="0.2">
      <c r="E40" s="14"/>
    </row>
    <row r="41" spans="1:5" ht="35" customHeight="1" x14ac:dyDescent="0.2">
      <c r="E41" s="14"/>
    </row>
    <row r="42" spans="1:5" ht="35" customHeight="1" x14ac:dyDescent="0.2">
      <c r="E42" s="14"/>
    </row>
    <row r="43" spans="1:5" ht="35" customHeight="1" x14ac:dyDescent="0.2">
      <c r="E43" s="14"/>
    </row>
    <row r="44" spans="1:5" ht="35" customHeight="1" x14ac:dyDescent="0.2">
      <c r="E44" s="14"/>
    </row>
    <row r="45" spans="1:5" ht="35" customHeight="1" x14ac:dyDescent="0.2">
      <c r="E45" s="14"/>
    </row>
    <row r="46" spans="1:5" ht="35" customHeight="1" x14ac:dyDescent="0.2">
      <c r="E46" s="14"/>
    </row>
    <row r="47" spans="1:5" ht="35" customHeight="1" x14ac:dyDescent="0.2">
      <c r="E47" s="14"/>
    </row>
    <row r="48" spans="1:5" ht="35" customHeight="1" x14ac:dyDescent="0.2">
      <c r="E48" s="14"/>
    </row>
    <row r="49" spans="5:5" ht="35" customHeight="1" x14ac:dyDescent="0.2">
      <c r="E49" s="14"/>
    </row>
    <row r="50" spans="5:5" ht="35" customHeight="1" x14ac:dyDescent="0.2">
      <c r="E50" s="14"/>
    </row>
    <row r="51" spans="5:5" ht="35" customHeight="1" x14ac:dyDescent="0.2">
      <c r="E51" s="14"/>
    </row>
    <row r="52" spans="5:5" ht="35" customHeight="1" x14ac:dyDescent="0.2">
      <c r="E52" s="14"/>
    </row>
    <row r="53" spans="5:5" ht="35" customHeight="1" x14ac:dyDescent="0.2">
      <c r="E53" s="14"/>
    </row>
    <row r="54" spans="5:5" ht="35" customHeight="1" x14ac:dyDescent="0.2">
      <c r="E54" s="14"/>
    </row>
    <row r="55" spans="5:5" ht="35" customHeight="1" x14ac:dyDescent="0.2">
      <c r="E55" s="14"/>
    </row>
    <row r="56" spans="5:5" ht="35" customHeight="1" x14ac:dyDescent="0.2">
      <c r="E56" s="14"/>
    </row>
    <row r="57" spans="5:5" ht="35" customHeight="1" x14ac:dyDescent="0.2">
      <c r="E57" s="14"/>
    </row>
    <row r="58" spans="5:5" ht="35" customHeight="1" x14ac:dyDescent="0.2">
      <c r="E58" s="14"/>
    </row>
    <row r="59" spans="5:5" ht="35" customHeight="1" x14ac:dyDescent="0.2">
      <c r="E59" s="14"/>
    </row>
    <row r="60" spans="5:5" ht="35" customHeight="1" x14ac:dyDescent="0.2">
      <c r="E60" s="14"/>
    </row>
    <row r="61" spans="5:5" ht="35" customHeight="1" x14ac:dyDescent="0.2">
      <c r="E61" s="14"/>
    </row>
    <row r="62" spans="5:5" ht="35" customHeight="1" x14ac:dyDescent="0.2">
      <c r="E62" s="14"/>
    </row>
    <row r="63" spans="5:5" ht="35" customHeight="1" x14ac:dyDescent="0.2">
      <c r="E63" s="14"/>
    </row>
    <row r="64" spans="5:5" ht="35" customHeight="1" x14ac:dyDescent="0.2">
      <c r="E64" s="14"/>
    </row>
    <row r="65" spans="5:5" ht="35" customHeight="1" x14ac:dyDescent="0.2">
      <c r="E65" s="14"/>
    </row>
    <row r="66" spans="5:5" ht="35" customHeight="1" x14ac:dyDescent="0.2">
      <c r="E66" s="14"/>
    </row>
    <row r="67" spans="5:5" ht="35" customHeight="1" x14ac:dyDescent="0.2">
      <c r="E67" s="14"/>
    </row>
    <row r="68" spans="5:5" ht="35" customHeight="1" x14ac:dyDescent="0.2">
      <c r="E68" s="14"/>
    </row>
    <row r="69" spans="5:5" ht="35" customHeight="1" x14ac:dyDescent="0.2">
      <c r="E69" s="14"/>
    </row>
    <row r="70" spans="5:5" ht="35" customHeight="1" x14ac:dyDescent="0.2">
      <c r="E70" s="14"/>
    </row>
    <row r="71" spans="5:5" ht="35" customHeight="1" x14ac:dyDescent="0.2">
      <c r="E71" s="14"/>
    </row>
    <row r="72" spans="5:5" ht="35" customHeight="1" x14ac:dyDescent="0.2">
      <c r="E72" s="14"/>
    </row>
    <row r="73" spans="5:5" ht="35" customHeight="1" x14ac:dyDescent="0.2">
      <c r="E73" s="14"/>
    </row>
    <row r="74" spans="5:5" ht="35" customHeight="1" x14ac:dyDescent="0.2">
      <c r="E74" s="14"/>
    </row>
    <row r="75" spans="5:5" ht="35" customHeight="1" x14ac:dyDescent="0.2">
      <c r="E75" s="14"/>
    </row>
    <row r="76" spans="5:5" ht="35" customHeight="1" x14ac:dyDescent="0.2">
      <c r="E76" s="14"/>
    </row>
    <row r="77" spans="5:5" ht="35" customHeight="1" x14ac:dyDescent="0.2">
      <c r="E77" s="14"/>
    </row>
    <row r="78" spans="5:5" ht="35" customHeight="1" x14ac:dyDescent="0.2">
      <c r="E78" s="14"/>
    </row>
    <row r="79" spans="5:5" ht="35" customHeight="1" x14ac:dyDescent="0.2">
      <c r="E79" s="14"/>
    </row>
    <row r="80" spans="5:5" ht="35" customHeight="1" x14ac:dyDescent="0.2">
      <c r="E80" s="14"/>
    </row>
    <row r="81" spans="5:5" ht="35" customHeight="1" x14ac:dyDescent="0.2">
      <c r="E81" s="14"/>
    </row>
    <row r="82" spans="5:5" ht="35" customHeight="1" x14ac:dyDescent="0.2">
      <c r="E82" s="14"/>
    </row>
    <row r="83" spans="5:5" ht="35" customHeight="1" x14ac:dyDescent="0.2">
      <c r="E83" s="14"/>
    </row>
    <row r="84" spans="5:5" ht="35" customHeight="1" x14ac:dyDescent="0.2">
      <c r="E84" s="14"/>
    </row>
    <row r="85" spans="5:5" ht="35" customHeight="1" x14ac:dyDescent="0.2">
      <c r="E85" s="14"/>
    </row>
    <row r="86" spans="5:5" ht="35" customHeight="1" x14ac:dyDescent="0.2">
      <c r="E86" s="14"/>
    </row>
    <row r="87" spans="5:5" ht="35" customHeight="1" x14ac:dyDescent="0.2">
      <c r="E87" s="14"/>
    </row>
    <row r="88" spans="5:5" ht="35" customHeight="1" x14ac:dyDescent="0.2">
      <c r="E88" s="14"/>
    </row>
    <row r="89" spans="5:5" ht="35" customHeight="1" x14ac:dyDescent="0.2">
      <c r="E89" s="14"/>
    </row>
    <row r="90" spans="5:5" ht="35" customHeight="1" x14ac:dyDescent="0.2">
      <c r="E90" s="14"/>
    </row>
    <row r="91" spans="5:5" ht="35" customHeight="1" x14ac:dyDescent="0.2">
      <c r="E91" s="14"/>
    </row>
    <row r="92" spans="5:5" ht="35" customHeight="1" x14ac:dyDescent="0.2">
      <c r="E92" s="14"/>
    </row>
    <row r="93" spans="5:5" ht="35" customHeight="1" x14ac:dyDescent="0.2">
      <c r="E93" s="14"/>
    </row>
    <row r="94" spans="5:5" ht="35" customHeight="1" x14ac:dyDescent="0.2">
      <c r="E94" s="14"/>
    </row>
    <row r="95" spans="5:5" ht="35" customHeight="1" x14ac:dyDescent="0.2">
      <c r="E95" s="14"/>
    </row>
    <row r="96" spans="5:5" ht="35" customHeight="1" x14ac:dyDescent="0.2">
      <c r="E96" s="14"/>
    </row>
    <row r="97" spans="5:5" ht="35" customHeight="1" x14ac:dyDescent="0.2">
      <c r="E97" s="14"/>
    </row>
    <row r="98" spans="5:5" ht="35" customHeight="1" x14ac:dyDescent="0.2">
      <c r="E98" s="14"/>
    </row>
    <row r="99" spans="5:5" ht="35" customHeight="1" x14ac:dyDescent="0.2">
      <c r="E99" s="14"/>
    </row>
    <row r="100" spans="5:5" ht="35" customHeight="1" x14ac:dyDescent="0.2">
      <c r="E100" s="14"/>
    </row>
    <row r="101" spans="5:5" ht="35" customHeight="1" x14ac:dyDescent="0.2">
      <c r="E101" s="14"/>
    </row>
    <row r="102" spans="5:5" ht="35" customHeight="1" x14ac:dyDescent="0.2">
      <c r="E102" s="14"/>
    </row>
  </sheetData>
  <sheetProtection algorithmName="SHA-512" hashValue="Cf5HdMIt9w3R/FMv4WEw9VeGkRTaktsc69pjU0yRFKAyWjuk9IX/lTxxhdIuChABePjBx+bjGdZKeZeo8LX8dQ==" saltValue="dk5gGaOxb/WF7D5FfVrHdg==" spinCount="100000" sheet="1" objects="1" scenarios="1"/>
  <mergeCells count="48">
    <mergeCell ref="A34:A35"/>
    <mergeCell ref="C34:D34"/>
    <mergeCell ref="C35:D35"/>
    <mergeCell ref="A30:A31"/>
    <mergeCell ref="C30:D30"/>
    <mergeCell ref="C31:D31"/>
    <mergeCell ref="A32:A33"/>
    <mergeCell ref="C32:D32"/>
    <mergeCell ref="C33:D33"/>
    <mergeCell ref="A26:A27"/>
    <mergeCell ref="C26:D26"/>
    <mergeCell ref="C27:D27"/>
    <mergeCell ref="A28:A29"/>
    <mergeCell ref="C28:D28"/>
    <mergeCell ref="C29:D29"/>
    <mergeCell ref="A17:A18"/>
    <mergeCell ref="C17:D17"/>
    <mergeCell ref="C18:D18"/>
    <mergeCell ref="A19:A20"/>
    <mergeCell ref="C19:D19"/>
    <mergeCell ref="C20:D20"/>
    <mergeCell ref="A13:A14"/>
    <mergeCell ref="C13:D13"/>
    <mergeCell ref="C14:D14"/>
    <mergeCell ref="A15:A16"/>
    <mergeCell ref="C15:D15"/>
    <mergeCell ref="C16:D16"/>
    <mergeCell ref="C9:D9"/>
    <mergeCell ref="C10:D10"/>
    <mergeCell ref="A11:A12"/>
    <mergeCell ref="C11:D11"/>
    <mergeCell ref="C12:D12"/>
    <mergeCell ref="A24:A25"/>
    <mergeCell ref="C24:D24"/>
    <mergeCell ref="C1:D1"/>
    <mergeCell ref="C2:D2"/>
    <mergeCell ref="C25:D25"/>
    <mergeCell ref="C23:D23"/>
    <mergeCell ref="A3:A4"/>
    <mergeCell ref="C3:D3"/>
    <mergeCell ref="C4:D4"/>
    <mergeCell ref="A5:A6"/>
    <mergeCell ref="C5:D5"/>
    <mergeCell ref="C6:D6"/>
    <mergeCell ref="A7:A8"/>
    <mergeCell ref="C7:D7"/>
    <mergeCell ref="C8:D8"/>
    <mergeCell ref="A9:A10"/>
  </mergeCells>
  <conditionalFormatting sqref="C4">
    <cfRule type="containsText" dxfId="79" priority="7" operator="containsText" text="onvoldoende">
      <formula>NOT(ISERROR(SEARCH("onvoldoende",C4)))</formula>
    </cfRule>
  </conditionalFormatting>
  <conditionalFormatting sqref="C6">
    <cfRule type="containsText" dxfId="78" priority="5" operator="containsText" text="onvoldoende">
      <formula>NOT(ISERROR(SEARCH("onvoldoende",C6)))</formula>
    </cfRule>
  </conditionalFormatting>
  <conditionalFormatting sqref="C8">
    <cfRule type="containsText" dxfId="77" priority="6" operator="containsText" text="onvoldoende">
      <formula>NOT(ISERROR(SEARCH("onvoldoende",C8)))</formula>
    </cfRule>
  </conditionalFormatting>
  <conditionalFormatting sqref="C10">
    <cfRule type="containsText" dxfId="76" priority="4" operator="containsText" text="onvoldoende">
      <formula>NOT(ISERROR(SEARCH("onvoldoende",C10)))</formula>
    </cfRule>
  </conditionalFormatting>
  <conditionalFormatting sqref="C12">
    <cfRule type="containsText" dxfId="75" priority="3" operator="containsText" text="onvoldoende">
      <formula>NOT(ISERROR(SEARCH("onvoldoende",C12)))</formula>
    </cfRule>
  </conditionalFormatting>
  <conditionalFormatting sqref="C14 C16 C18 C20">
    <cfRule type="containsText" dxfId="74" priority="2" operator="containsText" text="onvoldoende">
      <formula>NOT(ISERROR(SEARCH("onvoldoende",C14)))</formula>
    </cfRule>
  </conditionalFormatting>
  <conditionalFormatting sqref="C25 C27 C29 C31 C33 C35">
    <cfRule type="containsText" dxfId="73" priority="1" operator="containsText" text="onvoldoende">
      <formula>NOT(ISERROR(SEARCH("onvoldoende",C25)))</formula>
    </cfRule>
  </conditionalFormatting>
  <dataValidations count="1">
    <dataValidation type="list" errorStyle="warning" allowBlank="1" showErrorMessage="1" error="Voor juiste waarde in. _x000a_" sqref="C3 C34 C32 C30 C28 C26 C24 C13 C11 C9 C7 C5 C15 C19 C17" xr:uid="{DEF2127E-BFF6-7D4B-9134-0B2C8DFA3F8F}">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2"/>
  <sheetViews>
    <sheetView showGridLines="0" zoomScale="150" zoomScaleNormal="150" workbookViewId="0">
      <pane xSplit="2" ySplit="1" topLeftCell="C2" activePane="bottomRight" state="frozen"/>
      <selection pane="topRight" activeCell="B1" sqref="B1"/>
      <selection pane="bottomLeft" activeCell="A2" sqref="A2"/>
      <selection pane="bottomRight" activeCell="F1" sqref="F1"/>
    </sheetView>
  </sheetViews>
  <sheetFormatPr baseColWidth="10" defaultColWidth="8.83203125" defaultRowHeight="35" customHeight="1" x14ac:dyDescent="0.2"/>
  <cols>
    <col min="1" max="1" width="75.83203125" style="17" customWidth="1"/>
    <col min="2" max="2" width="2.6640625" style="18" customWidth="1"/>
    <col min="3" max="4" width="15.83203125" style="17" customWidth="1"/>
    <col min="5" max="5" width="2.6640625" style="16" customWidth="1"/>
    <col min="6" max="16384" width="8.83203125" style="14"/>
  </cols>
  <sheetData>
    <row r="1" spans="1:5" ht="42" customHeight="1" x14ac:dyDescent="0.2">
      <c r="A1" s="21" t="s">
        <v>34</v>
      </c>
      <c r="B1" s="19"/>
      <c r="C1" s="82" t="s">
        <v>29</v>
      </c>
      <c r="D1" s="83"/>
      <c r="E1" s="40"/>
    </row>
    <row r="2" spans="1:5" ht="19" x14ac:dyDescent="0.2">
      <c r="A2" s="22" t="s">
        <v>30</v>
      </c>
      <c r="B2" s="35"/>
      <c r="C2" s="84"/>
      <c r="D2" s="84"/>
      <c r="E2" s="14"/>
    </row>
    <row r="3" spans="1:5" ht="15" customHeight="1" x14ac:dyDescent="0.2">
      <c r="A3" s="74"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3" s="52"/>
      <c r="C3" s="72" t="s">
        <v>18</v>
      </c>
      <c r="D3" s="72"/>
      <c r="E3" s="14"/>
    </row>
    <row r="4" spans="1:5" ht="80" customHeight="1" x14ac:dyDescent="0.2">
      <c r="A4" s="75"/>
      <c r="B4" s="52"/>
      <c r="C4" s="76" t="s">
        <v>31</v>
      </c>
      <c r="D4" s="76"/>
      <c r="E4" s="14"/>
    </row>
    <row r="5" spans="1:5" ht="16.5" customHeight="1" x14ac:dyDescent="0.2">
      <c r="A5" s="74"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5" s="52"/>
      <c r="C5" s="72" t="s">
        <v>18</v>
      </c>
      <c r="D5" s="72"/>
      <c r="E5" s="14"/>
    </row>
    <row r="6" spans="1:5" ht="80" customHeight="1" x14ac:dyDescent="0.2">
      <c r="A6" s="75"/>
      <c r="B6" s="52"/>
      <c r="C6" s="76" t="s">
        <v>31</v>
      </c>
      <c r="D6" s="76"/>
      <c r="E6" s="14"/>
    </row>
    <row r="7" spans="1:5" ht="15" customHeight="1" x14ac:dyDescent="0.2">
      <c r="A7" s="74" t="str">
        <f>Beoordeling!B4</f>
        <v>3. 	Geluid: De mate van verstaanbaarheid tijdens gesprekken (volume instelling is daarbij mogelijk).</v>
      </c>
      <c r="B7" s="52"/>
      <c r="C7" s="72" t="s">
        <v>18</v>
      </c>
      <c r="D7" s="72"/>
      <c r="E7" s="14"/>
    </row>
    <row r="8" spans="1:5" ht="80" customHeight="1" x14ac:dyDescent="0.2">
      <c r="A8" s="75"/>
      <c r="B8" s="52"/>
      <c r="C8" s="76" t="s">
        <v>31</v>
      </c>
      <c r="D8" s="76"/>
      <c r="E8" s="14"/>
    </row>
    <row r="9" spans="1:5" ht="15" customHeight="1" x14ac:dyDescent="0.2">
      <c r="A9" s="74" t="str">
        <f>Beoordeling!B5</f>
        <v>4. De mate van eenvoud redial bij gemiste oproepen.</v>
      </c>
      <c r="B9" s="52"/>
      <c r="C9" s="72" t="s">
        <v>18</v>
      </c>
      <c r="D9" s="72"/>
      <c r="E9" s="14"/>
    </row>
    <row r="10" spans="1:5" ht="80" customHeight="1" x14ac:dyDescent="0.2">
      <c r="A10" s="75"/>
      <c r="B10" s="52"/>
      <c r="C10" s="76" t="s">
        <v>31</v>
      </c>
      <c r="D10" s="76"/>
      <c r="E10" s="14"/>
    </row>
    <row r="11" spans="1:5" ht="14" x14ac:dyDescent="0.2">
      <c r="A11" s="74" t="str">
        <f>Beoordeling!B6</f>
        <v xml:space="preserve">5. 	De mate van eenvoud van het gebruik van voorkeuzetoetsen (zoals BHV). </v>
      </c>
      <c r="B11" s="52"/>
      <c r="C11" s="72" t="s">
        <v>18</v>
      </c>
      <c r="D11" s="72"/>
      <c r="E11" s="14"/>
    </row>
    <row r="12" spans="1:5" ht="80" customHeight="1" x14ac:dyDescent="0.2">
      <c r="A12" s="75"/>
      <c r="B12" s="52"/>
      <c r="C12" s="76" t="s">
        <v>31</v>
      </c>
      <c r="D12" s="76"/>
      <c r="E12" s="14"/>
    </row>
    <row r="13" spans="1:5" ht="15" customHeight="1" x14ac:dyDescent="0.2">
      <c r="A13" s="74" t="str">
        <f>Beoordeling!B7</f>
        <v>6. 	De mate van eenvoud van het in de wacht zetten en terugnemen van gesprekken.</v>
      </c>
      <c r="B13" s="52"/>
      <c r="C13" s="72" t="s">
        <v>18</v>
      </c>
      <c r="D13" s="72"/>
      <c r="E13" s="14"/>
    </row>
    <row r="14" spans="1:5" ht="80" customHeight="1" x14ac:dyDescent="0.2">
      <c r="A14" s="75"/>
      <c r="B14" s="52"/>
      <c r="C14" s="76" t="s">
        <v>31</v>
      </c>
      <c r="D14" s="76"/>
      <c r="E14" s="14"/>
    </row>
    <row r="15" spans="1:5" ht="15.75" customHeight="1" x14ac:dyDescent="0.2">
      <c r="A15" s="79" t="str">
        <f>Beoordeling!B8</f>
        <v>7. 	De mate van de stabiliteit van het toestel op het bureau.</v>
      </c>
      <c r="B15" s="52"/>
      <c r="C15" s="72" t="s">
        <v>18</v>
      </c>
      <c r="D15" s="72"/>
      <c r="E15" s="14"/>
    </row>
    <row r="16" spans="1:5" ht="80" customHeight="1" x14ac:dyDescent="0.2">
      <c r="A16" s="80"/>
      <c r="B16" s="52"/>
      <c r="C16" s="76" t="s">
        <v>31</v>
      </c>
      <c r="D16" s="76"/>
      <c r="E16" s="14"/>
    </row>
    <row r="17" spans="1:5" ht="15.75" customHeight="1" x14ac:dyDescent="0.2">
      <c r="A17" s="79" t="str">
        <f>Beoordeling!B9</f>
        <v>8. 	De mate van greepvastheid van de hoorn.</v>
      </c>
      <c r="B17" s="52"/>
      <c r="C17" s="72" t="s">
        <v>18</v>
      </c>
      <c r="D17" s="72"/>
      <c r="E17" s="14"/>
    </row>
    <row r="18" spans="1:5" ht="80" customHeight="1" x14ac:dyDescent="0.2">
      <c r="A18" s="80"/>
      <c r="B18" s="52"/>
      <c r="C18" s="76" t="s">
        <v>31</v>
      </c>
      <c r="D18" s="76"/>
      <c r="E18" s="14"/>
    </row>
    <row r="19" spans="1:5" ht="15.75" customHeight="1" x14ac:dyDescent="0.2">
      <c r="A19" s="79" t="str">
        <f>Beoordeling!B10</f>
        <v>9.	 Algemene indruk, aspecten waar de voorgaande items niet in voorzien, maar die wel van wezenlijke relevantie blijken.</v>
      </c>
      <c r="B19" s="52"/>
      <c r="C19" s="72" t="s">
        <v>18</v>
      </c>
      <c r="D19" s="72"/>
      <c r="E19" s="14"/>
    </row>
    <row r="20" spans="1:5" ht="80" customHeight="1" x14ac:dyDescent="0.2">
      <c r="A20" s="80"/>
      <c r="B20" s="52"/>
      <c r="C20" s="76" t="s">
        <v>31</v>
      </c>
      <c r="D20" s="76"/>
      <c r="E20" s="14"/>
    </row>
    <row r="21" spans="1:5" ht="15" customHeight="1" x14ac:dyDescent="0.2">
      <c r="A21" s="24"/>
      <c r="B21" s="36"/>
      <c r="C21" s="38"/>
      <c r="D21" s="38"/>
      <c r="E21" s="14"/>
    </row>
    <row r="22" spans="1:5" s="16" customFormat="1" ht="10.25" customHeight="1" x14ac:dyDescent="0.2">
      <c r="A22" s="15"/>
      <c r="B22" s="39"/>
    </row>
    <row r="23" spans="1:5" ht="19" x14ac:dyDescent="0.2">
      <c r="A23" s="22" t="s">
        <v>32</v>
      </c>
      <c r="B23" s="39"/>
      <c r="C23" s="73"/>
      <c r="D23" s="73"/>
      <c r="E23" s="14"/>
    </row>
    <row r="24" spans="1:5" ht="15" customHeight="1" x14ac:dyDescent="0.2">
      <c r="A24" s="79" t="str">
        <f>Beoordeling!B11</f>
        <v>1. 	De mate van eenvoud en het aantal handelingen van het inschakelen van de headset bij aanvang van de werkdag.</v>
      </c>
      <c r="B24" s="52"/>
      <c r="C24" s="72" t="s">
        <v>18</v>
      </c>
      <c r="D24" s="72"/>
      <c r="E24" s="14"/>
    </row>
    <row r="25" spans="1:5" ht="80" customHeight="1" x14ac:dyDescent="0.2">
      <c r="A25" s="80"/>
      <c r="B25" s="52"/>
      <c r="C25" s="76" t="s">
        <v>31</v>
      </c>
      <c r="D25" s="76"/>
      <c r="E25" s="14"/>
    </row>
    <row r="26" spans="1:5" ht="15" customHeight="1" x14ac:dyDescent="0.2">
      <c r="A26" s="79" t="str">
        <f>Beoordeling!B12</f>
        <v>2.	 De mate van eenvoud van het opnemen van een gesprek op de headset.</v>
      </c>
      <c r="B26" s="52"/>
      <c r="C26" s="72" t="s">
        <v>18</v>
      </c>
      <c r="D26" s="72"/>
      <c r="E26" s="14"/>
    </row>
    <row r="27" spans="1:5" ht="80" customHeight="1" x14ac:dyDescent="0.2">
      <c r="A27" s="80"/>
      <c r="B27" s="52"/>
      <c r="C27" s="76" t="s">
        <v>31</v>
      </c>
      <c r="D27" s="76"/>
      <c r="E27" s="14"/>
    </row>
    <row r="28" spans="1:5" ht="15" customHeight="1" x14ac:dyDescent="0.2">
      <c r="A28" s="79" t="str">
        <f>Beoordeling!B13</f>
        <v>3. 	De kwaliteit van de microfoon, in welke mate deze in hoogte verstelbaar is en wel of niet in de weg zit en of deze eenvoudig gemute kan worden.</v>
      </c>
      <c r="B28" s="52"/>
      <c r="C28" s="72" t="s">
        <v>18</v>
      </c>
      <c r="D28" s="72"/>
      <c r="E28" s="14"/>
    </row>
    <row r="29" spans="1:5" ht="80" customHeight="1" x14ac:dyDescent="0.2">
      <c r="A29" s="80"/>
      <c r="B29" s="52"/>
      <c r="C29" s="76" t="s">
        <v>31</v>
      </c>
      <c r="D29" s="76"/>
      <c r="E29" s="14"/>
    </row>
    <row r="30" spans="1:5" ht="15" customHeight="1" x14ac:dyDescent="0.2">
      <c r="A30" s="79" t="str">
        <f>Beoordeling!B14</f>
        <v>4. 	De mate van uitval en verstaanbaarheid tijdens gesprekken met een afstand tussen basisstation en met in ieder geval 10 meter daar vandaan, zonder verstoringen van muren (zowel de ontvanger als de zender).</v>
      </c>
      <c r="B30" s="52"/>
      <c r="C30" s="72" t="s">
        <v>18</v>
      </c>
      <c r="D30" s="72"/>
      <c r="E30" s="14"/>
    </row>
    <row r="31" spans="1:5" ht="80" customHeight="1" x14ac:dyDescent="0.2">
      <c r="A31" s="80"/>
      <c r="B31" s="52"/>
      <c r="C31" s="76" t="s">
        <v>31</v>
      </c>
      <c r="D31" s="76"/>
      <c r="E31" s="14"/>
    </row>
    <row r="32" spans="1:5" ht="14" customHeight="1" x14ac:dyDescent="0.2">
      <c r="A32" s="79" t="str">
        <f>Beoordeling!B15</f>
        <v>5.	 De mate van draagcomfort van de headset en verstelbaarheid van de oorschelp.</v>
      </c>
      <c r="B32" s="52"/>
      <c r="C32" s="72" t="s">
        <v>18</v>
      </c>
      <c r="D32" s="72"/>
      <c r="E32" s="14"/>
    </row>
    <row r="33" spans="1:5" ht="80" customHeight="1" x14ac:dyDescent="0.2">
      <c r="A33" s="80"/>
      <c r="B33" s="52"/>
      <c r="C33" s="76" t="s">
        <v>31</v>
      </c>
      <c r="D33" s="76"/>
      <c r="E33" s="14"/>
    </row>
    <row r="34" spans="1:5" ht="14.25" customHeight="1" x14ac:dyDescent="0.2">
      <c r="A34" s="79" t="str">
        <f>Beoordeling!B16</f>
        <v>6.	 De mate van het in de weg zitten van de headset tijdens het uitvoeren van andere werkzaamheden, zoals bezoekers te woord staan als receptiemedewerker.</v>
      </c>
      <c r="B34" s="52"/>
      <c r="C34" s="72" t="s">
        <v>18</v>
      </c>
      <c r="D34" s="72"/>
      <c r="E34" s="14"/>
    </row>
    <row r="35" spans="1:5" ht="80" customHeight="1" x14ac:dyDescent="0.2">
      <c r="A35" s="80"/>
      <c r="B35" s="52"/>
      <c r="C35" s="76" t="s">
        <v>31</v>
      </c>
      <c r="D35" s="76"/>
      <c r="E35" s="14"/>
    </row>
    <row r="36" spans="1:5" ht="15" customHeight="1" x14ac:dyDescent="0.2">
      <c r="A36" s="23"/>
      <c r="B36" s="36"/>
      <c r="C36" s="37"/>
      <c r="D36" s="37"/>
      <c r="E36" s="14"/>
    </row>
    <row r="37" spans="1:5" ht="35" customHeight="1" x14ac:dyDescent="0.2">
      <c r="E37" s="14"/>
    </row>
    <row r="38" spans="1:5" ht="35" customHeight="1" x14ac:dyDescent="0.2">
      <c r="E38" s="14"/>
    </row>
    <row r="39" spans="1:5" ht="35" customHeight="1" x14ac:dyDescent="0.2">
      <c r="E39" s="14"/>
    </row>
    <row r="40" spans="1:5" ht="35" customHeight="1" x14ac:dyDescent="0.2">
      <c r="E40" s="14"/>
    </row>
    <row r="41" spans="1:5" ht="35" customHeight="1" x14ac:dyDescent="0.2">
      <c r="E41" s="14"/>
    </row>
    <row r="42" spans="1:5" ht="35" customHeight="1" x14ac:dyDescent="0.2">
      <c r="E42" s="14"/>
    </row>
    <row r="43" spans="1:5" ht="35" customHeight="1" x14ac:dyDescent="0.2">
      <c r="E43" s="14"/>
    </row>
    <row r="44" spans="1:5" ht="35" customHeight="1" x14ac:dyDescent="0.2">
      <c r="E44" s="14"/>
    </row>
    <row r="45" spans="1:5" ht="35" customHeight="1" x14ac:dyDescent="0.2">
      <c r="E45" s="14"/>
    </row>
    <row r="46" spans="1:5" ht="35" customHeight="1" x14ac:dyDescent="0.2">
      <c r="E46" s="14"/>
    </row>
    <row r="47" spans="1:5" ht="35" customHeight="1" x14ac:dyDescent="0.2">
      <c r="E47" s="14"/>
    </row>
    <row r="48" spans="1:5" ht="35" customHeight="1" x14ac:dyDescent="0.2">
      <c r="E48" s="14"/>
    </row>
    <row r="49" spans="5:5" ht="35" customHeight="1" x14ac:dyDescent="0.2">
      <c r="E49" s="14"/>
    </row>
    <row r="50" spans="5:5" ht="35" customHeight="1" x14ac:dyDescent="0.2">
      <c r="E50" s="14"/>
    </row>
    <row r="51" spans="5:5" ht="35" customHeight="1" x14ac:dyDescent="0.2">
      <c r="E51" s="14"/>
    </row>
    <row r="52" spans="5:5" ht="35" customHeight="1" x14ac:dyDescent="0.2">
      <c r="E52" s="14"/>
    </row>
    <row r="53" spans="5:5" ht="35" customHeight="1" x14ac:dyDescent="0.2">
      <c r="E53" s="14"/>
    </row>
    <row r="54" spans="5:5" ht="35" customHeight="1" x14ac:dyDescent="0.2">
      <c r="E54" s="14"/>
    </row>
    <row r="55" spans="5:5" ht="35" customHeight="1" x14ac:dyDescent="0.2">
      <c r="E55" s="14"/>
    </row>
    <row r="56" spans="5:5" ht="35" customHeight="1" x14ac:dyDescent="0.2">
      <c r="E56" s="14"/>
    </row>
    <row r="57" spans="5:5" ht="35" customHeight="1" x14ac:dyDescent="0.2">
      <c r="E57" s="14"/>
    </row>
    <row r="58" spans="5:5" ht="35" customHeight="1" x14ac:dyDescent="0.2">
      <c r="E58" s="14"/>
    </row>
    <row r="59" spans="5:5" ht="35" customHeight="1" x14ac:dyDescent="0.2">
      <c r="E59" s="14"/>
    </row>
    <row r="60" spans="5:5" ht="35" customHeight="1" x14ac:dyDescent="0.2">
      <c r="E60" s="14"/>
    </row>
    <row r="61" spans="5:5" ht="35" customHeight="1" x14ac:dyDescent="0.2">
      <c r="E61" s="14"/>
    </row>
    <row r="62" spans="5:5" ht="35" customHeight="1" x14ac:dyDescent="0.2">
      <c r="E62" s="14"/>
    </row>
    <row r="63" spans="5:5" ht="35" customHeight="1" x14ac:dyDescent="0.2">
      <c r="E63" s="14"/>
    </row>
    <row r="64" spans="5:5" ht="35" customHeight="1" x14ac:dyDescent="0.2">
      <c r="E64" s="14"/>
    </row>
    <row r="65" spans="5:5" ht="35" customHeight="1" x14ac:dyDescent="0.2">
      <c r="E65" s="14"/>
    </row>
    <row r="66" spans="5:5" ht="35" customHeight="1" x14ac:dyDescent="0.2">
      <c r="E66" s="14"/>
    </row>
    <row r="67" spans="5:5" ht="35" customHeight="1" x14ac:dyDescent="0.2">
      <c r="E67" s="14"/>
    </row>
    <row r="68" spans="5:5" ht="35" customHeight="1" x14ac:dyDescent="0.2">
      <c r="E68" s="14"/>
    </row>
    <row r="69" spans="5:5" ht="35" customHeight="1" x14ac:dyDescent="0.2">
      <c r="E69" s="14"/>
    </row>
    <row r="70" spans="5:5" ht="35" customHeight="1" x14ac:dyDescent="0.2">
      <c r="E70" s="14"/>
    </row>
    <row r="71" spans="5:5" ht="35" customHeight="1" x14ac:dyDescent="0.2">
      <c r="E71" s="14"/>
    </row>
    <row r="72" spans="5:5" ht="35" customHeight="1" x14ac:dyDescent="0.2">
      <c r="E72" s="14"/>
    </row>
    <row r="73" spans="5:5" ht="35" customHeight="1" x14ac:dyDescent="0.2">
      <c r="E73" s="14"/>
    </row>
    <row r="74" spans="5:5" ht="35" customHeight="1" x14ac:dyDescent="0.2">
      <c r="E74" s="14"/>
    </row>
    <row r="75" spans="5:5" ht="35" customHeight="1" x14ac:dyDescent="0.2">
      <c r="E75" s="14"/>
    </row>
    <row r="76" spans="5:5" ht="35" customHeight="1" x14ac:dyDescent="0.2">
      <c r="E76" s="14"/>
    </row>
    <row r="77" spans="5:5" ht="35" customHeight="1" x14ac:dyDescent="0.2">
      <c r="E77" s="14"/>
    </row>
    <row r="78" spans="5:5" ht="35" customHeight="1" x14ac:dyDescent="0.2">
      <c r="E78" s="14"/>
    </row>
    <row r="79" spans="5:5" ht="35" customHeight="1" x14ac:dyDescent="0.2">
      <c r="E79" s="14"/>
    </row>
    <row r="80" spans="5:5" ht="35" customHeight="1" x14ac:dyDescent="0.2">
      <c r="E80" s="14"/>
    </row>
    <row r="81" spans="5:5" ht="35" customHeight="1" x14ac:dyDescent="0.2">
      <c r="E81" s="14"/>
    </row>
    <row r="82" spans="5:5" ht="35" customHeight="1" x14ac:dyDescent="0.2">
      <c r="E82" s="14"/>
    </row>
    <row r="83" spans="5:5" ht="35" customHeight="1" x14ac:dyDescent="0.2">
      <c r="E83" s="14"/>
    </row>
    <row r="84" spans="5:5" ht="35" customHeight="1" x14ac:dyDescent="0.2">
      <c r="E84" s="14"/>
    </row>
    <row r="85" spans="5:5" ht="35" customHeight="1" x14ac:dyDescent="0.2">
      <c r="E85" s="14"/>
    </row>
    <row r="86" spans="5:5" ht="35" customHeight="1" x14ac:dyDescent="0.2">
      <c r="E86" s="14"/>
    </row>
    <row r="87" spans="5:5" ht="35" customHeight="1" x14ac:dyDescent="0.2">
      <c r="E87" s="14"/>
    </row>
    <row r="88" spans="5:5" ht="35" customHeight="1" x14ac:dyDescent="0.2">
      <c r="E88" s="14"/>
    </row>
    <row r="89" spans="5:5" ht="35" customHeight="1" x14ac:dyDescent="0.2">
      <c r="E89" s="14"/>
    </row>
    <row r="90" spans="5:5" ht="35" customHeight="1" x14ac:dyDescent="0.2">
      <c r="E90" s="14"/>
    </row>
    <row r="91" spans="5:5" ht="35" customHeight="1" x14ac:dyDescent="0.2">
      <c r="E91" s="14"/>
    </row>
    <row r="92" spans="5:5" ht="35" customHeight="1" x14ac:dyDescent="0.2">
      <c r="E92" s="14"/>
    </row>
    <row r="93" spans="5:5" ht="35" customHeight="1" x14ac:dyDescent="0.2">
      <c r="E93" s="14"/>
    </row>
    <row r="94" spans="5:5" ht="35" customHeight="1" x14ac:dyDescent="0.2">
      <c r="E94" s="14"/>
    </row>
    <row r="95" spans="5:5" ht="35" customHeight="1" x14ac:dyDescent="0.2">
      <c r="E95" s="14"/>
    </row>
    <row r="96" spans="5:5" ht="35" customHeight="1" x14ac:dyDescent="0.2">
      <c r="E96" s="14"/>
    </row>
    <row r="97" spans="5:5" ht="35" customHeight="1" x14ac:dyDescent="0.2">
      <c r="E97" s="14"/>
    </row>
    <row r="98" spans="5:5" ht="35" customHeight="1" x14ac:dyDescent="0.2">
      <c r="E98" s="14"/>
    </row>
    <row r="99" spans="5:5" ht="35" customHeight="1" x14ac:dyDescent="0.2">
      <c r="E99" s="14"/>
    </row>
    <row r="100" spans="5:5" ht="35" customHeight="1" x14ac:dyDescent="0.2">
      <c r="E100" s="14"/>
    </row>
    <row r="101" spans="5:5" ht="35" customHeight="1" x14ac:dyDescent="0.2">
      <c r="E101" s="14"/>
    </row>
    <row r="102" spans="5:5" ht="35" customHeight="1" x14ac:dyDescent="0.2">
      <c r="E102" s="14"/>
    </row>
  </sheetData>
  <sheetProtection algorithmName="SHA-512" hashValue="hAvSC1/yyN60vhrKnuf+uMI6rdsT1xms4AWEFTUGvuNWcB2nV/fpeZI6vW5J5tkITcAZdIjy5s8i9c72vkRN+w==" saltValue="lHEgpYKy8wMBscqC+FcKgw==" spinCount="100000" sheet="1" objects="1" scenarios="1"/>
  <mergeCells count="48">
    <mergeCell ref="A32:A33"/>
    <mergeCell ref="C32:D32"/>
    <mergeCell ref="C33:D33"/>
    <mergeCell ref="A34:A35"/>
    <mergeCell ref="C34:D34"/>
    <mergeCell ref="C35:D35"/>
    <mergeCell ref="A28:A29"/>
    <mergeCell ref="C28:D28"/>
    <mergeCell ref="C29:D29"/>
    <mergeCell ref="A30:A31"/>
    <mergeCell ref="C30:D30"/>
    <mergeCell ref="C31:D31"/>
    <mergeCell ref="A26:A27"/>
    <mergeCell ref="C26:D26"/>
    <mergeCell ref="C27:D27"/>
    <mergeCell ref="C25:D25"/>
    <mergeCell ref="C23:D23"/>
    <mergeCell ref="A24:A25"/>
    <mergeCell ref="C24:D24"/>
    <mergeCell ref="A17:A18"/>
    <mergeCell ref="C17:D17"/>
    <mergeCell ref="C18:D18"/>
    <mergeCell ref="A19:A20"/>
    <mergeCell ref="C19:D19"/>
    <mergeCell ref="C20:D20"/>
    <mergeCell ref="A13:A14"/>
    <mergeCell ref="C13:D13"/>
    <mergeCell ref="C14:D14"/>
    <mergeCell ref="A15:A16"/>
    <mergeCell ref="C15:D15"/>
    <mergeCell ref="C16:D16"/>
    <mergeCell ref="A9:A10"/>
    <mergeCell ref="C9:D9"/>
    <mergeCell ref="C10:D10"/>
    <mergeCell ref="A11:A12"/>
    <mergeCell ref="C11:D11"/>
    <mergeCell ref="C12:D12"/>
    <mergeCell ref="A5:A6"/>
    <mergeCell ref="C5:D5"/>
    <mergeCell ref="C6:D6"/>
    <mergeCell ref="A7:A8"/>
    <mergeCell ref="C7:D7"/>
    <mergeCell ref="C8:D8"/>
    <mergeCell ref="C1:D1"/>
    <mergeCell ref="C2:D2"/>
    <mergeCell ref="A3:A4"/>
    <mergeCell ref="C3:D3"/>
    <mergeCell ref="C4:D4"/>
  </mergeCells>
  <conditionalFormatting sqref="C4">
    <cfRule type="containsText" dxfId="72" priority="7" operator="containsText" text="onvoldoende">
      <formula>NOT(ISERROR(SEARCH("onvoldoende",C4)))</formula>
    </cfRule>
  </conditionalFormatting>
  <conditionalFormatting sqref="C6">
    <cfRule type="containsText" dxfId="71" priority="5" operator="containsText" text="onvoldoende">
      <formula>NOT(ISERROR(SEARCH("onvoldoende",C6)))</formula>
    </cfRule>
  </conditionalFormatting>
  <conditionalFormatting sqref="C8">
    <cfRule type="containsText" dxfId="70" priority="6" operator="containsText" text="onvoldoende">
      <formula>NOT(ISERROR(SEARCH("onvoldoende",C8)))</formula>
    </cfRule>
  </conditionalFormatting>
  <conditionalFormatting sqref="C10">
    <cfRule type="containsText" dxfId="69" priority="4" operator="containsText" text="onvoldoende">
      <formula>NOT(ISERROR(SEARCH("onvoldoende",C10)))</formula>
    </cfRule>
  </conditionalFormatting>
  <conditionalFormatting sqref="C12">
    <cfRule type="containsText" dxfId="68" priority="3" operator="containsText" text="onvoldoende">
      <formula>NOT(ISERROR(SEARCH("onvoldoende",C12)))</formula>
    </cfRule>
  </conditionalFormatting>
  <conditionalFormatting sqref="C14 C16 C18 C20">
    <cfRule type="containsText" dxfId="67" priority="2" operator="containsText" text="onvoldoende">
      <formula>NOT(ISERROR(SEARCH("onvoldoende",C14)))</formula>
    </cfRule>
  </conditionalFormatting>
  <conditionalFormatting sqref="C25 C27 C29 C31 C33 C35">
    <cfRule type="containsText" dxfId="66" priority="1" operator="containsText" text="onvoldoende">
      <formula>NOT(ISERROR(SEARCH("onvoldoende",C25)))</formula>
    </cfRule>
  </conditionalFormatting>
  <dataValidations count="1">
    <dataValidation type="list" errorStyle="warning" allowBlank="1" showErrorMessage="1" error="Voor juiste waarde in. _x000a_" sqref="C3 C34 C32 C30 C28 C26 C24 C13 C11 C9 C7 C5 C15 C19 C17" xr:uid="{1BC1FE04-CA07-C44C-85AB-5E8AC247185B}">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9D62-B3E5-0D47-A35A-831EF0B1AF0C}">
  <sheetPr>
    <pageSetUpPr fitToPage="1"/>
  </sheetPr>
  <dimension ref="A1:D36"/>
  <sheetViews>
    <sheetView showGridLines="0" zoomScale="120" zoomScaleNormal="120" workbookViewId="0">
      <pane xSplit="1" ySplit="1" topLeftCell="B4" activePane="bottomRight" state="frozen"/>
      <selection pane="topRight" activeCell="B1" sqref="B1"/>
      <selection pane="bottomLeft" activeCell="A2" sqref="A2"/>
      <selection pane="bottomRight" activeCell="A19" sqref="A19:A20"/>
    </sheetView>
  </sheetViews>
  <sheetFormatPr baseColWidth="10" defaultColWidth="8.83203125" defaultRowHeight="35" customHeight="1" x14ac:dyDescent="0.2"/>
  <cols>
    <col min="1" max="1" width="75.83203125" style="17" customWidth="1"/>
    <col min="2" max="2" width="2.6640625" style="18" customWidth="1"/>
    <col min="3" max="4" width="15.83203125" style="17" customWidth="1"/>
    <col min="5" max="16384" width="8.83203125" style="14"/>
  </cols>
  <sheetData>
    <row r="1" spans="1:4" ht="42" customHeight="1" x14ac:dyDescent="0.2">
      <c r="A1" s="21" t="s">
        <v>28</v>
      </c>
      <c r="B1" s="19"/>
      <c r="C1" s="77" t="s">
        <v>29</v>
      </c>
      <c r="D1" s="77"/>
    </row>
    <row r="2" spans="1:4" ht="19" x14ac:dyDescent="0.2">
      <c r="A2" s="22" t="s">
        <v>30</v>
      </c>
      <c r="B2" s="35"/>
      <c r="C2" s="78"/>
      <c r="D2" s="78"/>
    </row>
    <row r="3" spans="1:4" ht="15" customHeight="1" x14ac:dyDescent="0.2">
      <c r="A3" s="74"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3" s="52"/>
      <c r="C3" s="72" t="s">
        <v>18</v>
      </c>
      <c r="D3" s="72"/>
    </row>
    <row r="4" spans="1:4" ht="80" customHeight="1" x14ac:dyDescent="0.2">
      <c r="A4" s="75"/>
      <c r="B4" s="52"/>
      <c r="C4" s="76" t="s">
        <v>31</v>
      </c>
      <c r="D4" s="76"/>
    </row>
    <row r="5" spans="1:4" ht="16.5" customHeight="1" x14ac:dyDescent="0.2">
      <c r="A5" s="74"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5" s="52"/>
      <c r="C5" s="72" t="s">
        <v>18</v>
      </c>
      <c r="D5" s="72"/>
    </row>
    <row r="6" spans="1:4" ht="80" customHeight="1" x14ac:dyDescent="0.2">
      <c r="A6" s="75"/>
      <c r="B6" s="52"/>
      <c r="C6" s="76" t="s">
        <v>31</v>
      </c>
      <c r="D6" s="76"/>
    </row>
    <row r="7" spans="1:4" ht="15" customHeight="1" x14ac:dyDescent="0.2">
      <c r="A7" s="74" t="str">
        <f>Beoordeling!B4</f>
        <v>3. 	Geluid: De mate van verstaanbaarheid tijdens gesprekken (volume instelling is daarbij mogelijk).</v>
      </c>
      <c r="B7" s="52"/>
      <c r="C7" s="72" t="s">
        <v>18</v>
      </c>
      <c r="D7" s="72"/>
    </row>
    <row r="8" spans="1:4" ht="80" customHeight="1" x14ac:dyDescent="0.2">
      <c r="A8" s="75"/>
      <c r="B8" s="52"/>
      <c r="C8" s="76" t="s">
        <v>31</v>
      </c>
      <c r="D8" s="76"/>
    </row>
    <row r="9" spans="1:4" ht="15" customHeight="1" x14ac:dyDescent="0.2">
      <c r="A9" s="74" t="str">
        <f>Beoordeling!B5</f>
        <v>4. De mate van eenvoud redial bij gemiste oproepen.</v>
      </c>
      <c r="B9" s="52"/>
      <c r="C9" s="72" t="s">
        <v>18</v>
      </c>
      <c r="D9" s="72"/>
    </row>
    <row r="10" spans="1:4" ht="80" customHeight="1" x14ac:dyDescent="0.2">
      <c r="A10" s="75"/>
      <c r="B10" s="52"/>
      <c r="C10" s="76" t="s">
        <v>31</v>
      </c>
      <c r="D10" s="76"/>
    </row>
    <row r="11" spans="1:4" ht="14" x14ac:dyDescent="0.2">
      <c r="A11" s="74" t="str">
        <f>Beoordeling!B6</f>
        <v xml:space="preserve">5. 	De mate van eenvoud van het gebruik van voorkeuzetoetsen (zoals BHV). </v>
      </c>
      <c r="B11" s="52"/>
      <c r="C11" s="72" t="s">
        <v>18</v>
      </c>
      <c r="D11" s="72"/>
    </row>
    <row r="12" spans="1:4" ht="80" customHeight="1" x14ac:dyDescent="0.2">
      <c r="A12" s="75"/>
      <c r="B12" s="52"/>
      <c r="C12" s="76" t="s">
        <v>31</v>
      </c>
      <c r="D12" s="76"/>
    </row>
    <row r="13" spans="1:4" ht="15" customHeight="1" x14ac:dyDescent="0.2">
      <c r="A13" s="74" t="str">
        <f>Beoordeling!B7</f>
        <v>6. 	De mate van eenvoud van het in de wacht zetten en terugnemen van gesprekken.</v>
      </c>
      <c r="B13" s="52"/>
      <c r="C13" s="72" t="s">
        <v>18</v>
      </c>
      <c r="D13" s="72"/>
    </row>
    <row r="14" spans="1:4" ht="80" customHeight="1" x14ac:dyDescent="0.2">
      <c r="A14" s="75"/>
      <c r="B14" s="52"/>
      <c r="C14" s="76" t="s">
        <v>31</v>
      </c>
      <c r="D14" s="76"/>
    </row>
    <row r="15" spans="1:4" ht="15.75" customHeight="1" x14ac:dyDescent="0.2">
      <c r="A15" s="79" t="str">
        <f>Beoordeling!B8</f>
        <v>7. 	De mate van de stabiliteit van het toestel op het bureau.</v>
      </c>
      <c r="B15" s="52"/>
      <c r="C15" s="72" t="s">
        <v>18</v>
      </c>
      <c r="D15" s="72"/>
    </row>
    <row r="16" spans="1:4" ht="80" customHeight="1" x14ac:dyDescent="0.2">
      <c r="A16" s="80"/>
      <c r="B16" s="52"/>
      <c r="C16" s="76" t="s">
        <v>31</v>
      </c>
      <c r="D16" s="76"/>
    </row>
    <row r="17" spans="1:4" ht="15.75" customHeight="1" x14ac:dyDescent="0.2">
      <c r="A17" s="79" t="str">
        <f>Beoordeling!B9</f>
        <v>8. 	De mate van greepvastheid van de hoorn.</v>
      </c>
      <c r="B17" s="52"/>
      <c r="C17" s="72" t="s">
        <v>18</v>
      </c>
      <c r="D17" s="72"/>
    </row>
    <row r="18" spans="1:4" ht="80" customHeight="1" x14ac:dyDescent="0.2">
      <c r="A18" s="80"/>
      <c r="B18" s="52"/>
      <c r="C18" s="76" t="s">
        <v>31</v>
      </c>
      <c r="D18" s="76"/>
    </row>
    <row r="19" spans="1:4" ht="15.75" customHeight="1" x14ac:dyDescent="0.2">
      <c r="A19" s="79" t="str">
        <f>Beoordeling!B10</f>
        <v>9.	 Algemene indruk, aspecten waar de voorgaande items niet in voorzien, maar die wel van wezenlijke relevantie blijken.</v>
      </c>
      <c r="B19" s="52"/>
      <c r="C19" s="72" t="s">
        <v>18</v>
      </c>
      <c r="D19" s="72"/>
    </row>
    <row r="20" spans="1:4" ht="80" customHeight="1" x14ac:dyDescent="0.2">
      <c r="A20" s="80"/>
      <c r="B20" s="52"/>
      <c r="C20" s="76" t="s">
        <v>31</v>
      </c>
      <c r="D20" s="76"/>
    </row>
    <row r="21" spans="1:4" ht="15" customHeight="1" x14ac:dyDescent="0.2">
      <c r="A21" s="24"/>
      <c r="B21" s="36"/>
      <c r="C21" s="38"/>
      <c r="D21" s="38"/>
    </row>
    <row r="22" spans="1:4" s="16" customFormat="1" ht="10.25" customHeight="1" x14ac:dyDescent="0.2">
      <c r="A22" s="15"/>
      <c r="B22" s="39"/>
    </row>
    <row r="23" spans="1:4" ht="19" x14ac:dyDescent="0.2">
      <c r="A23" s="22" t="s">
        <v>32</v>
      </c>
      <c r="B23" s="39"/>
      <c r="C23" s="73"/>
      <c r="D23" s="73"/>
    </row>
    <row r="24" spans="1:4" ht="15" customHeight="1" x14ac:dyDescent="0.2">
      <c r="A24" s="79" t="str">
        <f>Beoordeling!B11</f>
        <v>1. 	De mate van eenvoud en het aantal handelingen van het inschakelen van de headset bij aanvang van de werkdag.</v>
      </c>
      <c r="B24" s="52"/>
      <c r="C24" s="72" t="s">
        <v>18</v>
      </c>
      <c r="D24" s="72"/>
    </row>
    <row r="25" spans="1:4" ht="80" customHeight="1" x14ac:dyDescent="0.2">
      <c r="A25" s="80"/>
      <c r="B25" s="52"/>
      <c r="C25" s="76" t="s">
        <v>31</v>
      </c>
      <c r="D25" s="76"/>
    </row>
    <row r="26" spans="1:4" ht="15" customHeight="1" x14ac:dyDescent="0.2">
      <c r="A26" s="79" t="str">
        <f>Beoordeling!B12</f>
        <v>2.	 De mate van eenvoud van het opnemen van een gesprek op de headset.</v>
      </c>
      <c r="B26" s="52"/>
      <c r="C26" s="72" t="s">
        <v>18</v>
      </c>
      <c r="D26" s="72"/>
    </row>
    <row r="27" spans="1:4" ht="80" customHeight="1" x14ac:dyDescent="0.2">
      <c r="A27" s="80"/>
      <c r="B27" s="52"/>
      <c r="C27" s="76" t="s">
        <v>31</v>
      </c>
      <c r="D27" s="76"/>
    </row>
    <row r="28" spans="1:4" ht="15" customHeight="1" x14ac:dyDescent="0.2">
      <c r="A28" s="79" t="str">
        <f>Beoordeling!B13</f>
        <v>3. 	De kwaliteit van de microfoon, in welke mate deze in hoogte verstelbaar is en wel of niet in de weg zit en of deze eenvoudig gemute kan worden.</v>
      </c>
      <c r="B28" s="52"/>
      <c r="C28" s="72" t="s">
        <v>18</v>
      </c>
      <c r="D28" s="72"/>
    </row>
    <row r="29" spans="1:4" ht="80" customHeight="1" x14ac:dyDescent="0.2">
      <c r="A29" s="80"/>
      <c r="B29" s="52"/>
      <c r="C29" s="76" t="s">
        <v>31</v>
      </c>
      <c r="D29" s="76"/>
    </row>
    <row r="30" spans="1:4" ht="15" customHeight="1" x14ac:dyDescent="0.2">
      <c r="A30" s="79" t="str">
        <f>Beoordeling!B14</f>
        <v>4. 	De mate van uitval en verstaanbaarheid tijdens gesprekken met een afstand tussen basisstation en met in ieder geval 10 meter daar vandaan, zonder verstoringen van muren (zowel de ontvanger als de zender).</v>
      </c>
      <c r="B30" s="52"/>
      <c r="C30" s="72" t="s">
        <v>18</v>
      </c>
      <c r="D30" s="72"/>
    </row>
    <row r="31" spans="1:4" ht="80" customHeight="1" x14ac:dyDescent="0.2">
      <c r="A31" s="80"/>
      <c r="B31" s="52"/>
      <c r="C31" s="76" t="s">
        <v>31</v>
      </c>
      <c r="D31" s="76"/>
    </row>
    <row r="32" spans="1:4" ht="14" customHeight="1" x14ac:dyDescent="0.2">
      <c r="A32" s="79" t="str">
        <f>Beoordeling!B15</f>
        <v>5.	 De mate van draagcomfort van de headset en verstelbaarheid van de oorschelp.</v>
      </c>
      <c r="B32" s="52"/>
      <c r="C32" s="72" t="s">
        <v>18</v>
      </c>
      <c r="D32" s="72"/>
    </row>
    <row r="33" spans="1:4" ht="80" customHeight="1" x14ac:dyDescent="0.2">
      <c r="A33" s="80"/>
      <c r="B33" s="52"/>
      <c r="C33" s="76" t="s">
        <v>31</v>
      </c>
      <c r="D33" s="76"/>
    </row>
    <row r="34" spans="1:4" ht="14.25" customHeight="1" x14ac:dyDescent="0.2">
      <c r="A34" s="79" t="str">
        <f>Beoordeling!B16</f>
        <v>6.	 De mate van het in de weg zitten van de headset tijdens het uitvoeren van andere werkzaamheden, zoals bezoekers te woord staan als receptiemedewerker.</v>
      </c>
      <c r="B34" s="52"/>
      <c r="C34" s="72" t="s">
        <v>18</v>
      </c>
      <c r="D34" s="72"/>
    </row>
    <row r="35" spans="1:4" ht="80" customHeight="1" x14ac:dyDescent="0.2">
      <c r="A35" s="80"/>
      <c r="B35" s="52"/>
      <c r="C35" s="76" t="s">
        <v>31</v>
      </c>
      <c r="D35" s="76"/>
    </row>
    <row r="36" spans="1:4" ht="15" customHeight="1" x14ac:dyDescent="0.2">
      <c r="A36" s="23"/>
      <c r="B36" s="36"/>
      <c r="C36" s="37"/>
      <c r="D36" s="37"/>
    </row>
  </sheetData>
  <sheetProtection algorithmName="SHA-512" hashValue="XO5bw9hIGX0eepxvxP+GL/ACnWIehHLAnk0uPTszV5GCuUBh/RZbpZZGIa//a/6VZM6wJq98oZ1SRy+t68vVwg==" saltValue="BlMKuDqv++Q6Zjn2SQ9+0w==" spinCount="100000" sheet="1" objects="1" scenarios="1"/>
  <dataConsolidate function="product">
    <dataRefs count="1">
      <dataRef ref="A19:A23" sheet="Beoordeling"/>
    </dataRefs>
  </dataConsolidate>
  <mergeCells count="48">
    <mergeCell ref="A34:A35"/>
    <mergeCell ref="C34:D34"/>
    <mergeCell ref="C35:D35"/>
    <mergeCell ref="A30:A31"/>
    <mergeCell ref="C30:D30"/>
    <mergeCell ref="C31:D31"/>
    <mergeCell ref="A32:A33"/>
    <mergeCell ref="C32:D32"/>
    <mergeCell ref="C33:D33"/>
    <mergeCell ref="A26:A27"/>
    <mergeCell ref="C26:D26"/>
    <mergeCell ref="C27:D27"/>
    <mergeCell ref="A28:A29"/>
    <mergeCell ref="C28:D28"/>
    <mergeCell ref="C29:D29"/>
    <mergeCell ref="A19:A20"/>
    <mergeCell ref="C19:D19"/>
    <mergeCell ref="C20:D20"/>
    <mergeCell ref="C23:D23"/>
    <mergeCell ref="A24:A25"/>
    <mergeCell ref="C24:D24"/>
    <mergeCell ref="C25:D25"/>
    <mergeCell ref="A15:A16"/>
    <mergeCell ref="C15:D15"/>
    <mergeCell ref="C16:D16"/>
    <mergeCell ref="A17:A18"/>
    <mergeCell ref="C17:D17"/>
    <mergeCell ref="C18:D18"/>
    <mergeCell ref="A11:A12"/>
    <mergeCell ref="C11:D11"/>
    <mergeCell ref="C12:D12"/>
    <mergeCell ref="A13:A14"/>
    <mergeCell ref="C13:D13"/>
    <mergeCell ref="C14:D14"/>
    <mergeCell ref="A7:A8"/>
    <mergeCell ref="C7:D7"/>
    <mergeCell ref="C8:D8"/>
    <mergeCell ref="A9:A10"/>
    <mergeCell ref="C9:D9"/>
    <mergeCell ref="C10:D10"/>
    <mergeCell ref="C1:D1"/>
    <mergeCell ref="C2:D2"/>
    <mergeCell ref="A3:A4"/>
    <mergeCell ref="C3:D3"/>
    <mergeCell ref="C4:D4"/>
    <mergeCell ref="A5:A6"/>
    <mergeCell ref="C5:D5"/>
    <mergeCell ref="C6:D6"/>
  </mergeCells>
  <conditionalFormatting sqref="C4">
    <cfRule type="containsText" dxfId="65" priority="7" operator="containsText" text="onvoldoende">
      <formula>NOT(ISERROR(SEARCH("onvoldoende",C4)))</formula>
    </cfRule>
  </conditionalFormatting>
  <conditionalFormatting sqref="C6">
    <cfRule type="containsText" dxfId="64" priority="5" operator="containsText" text="onvoldoende">
      <formula>NOT(ISERROR(SEARCH("onvoldoende",C6)))</formula>
    </cfRule>
  </conditionalFormatting>
  <conditionalFormatting sqref="C8">
    <cfRule type="containsText" dxfId="63" priority="6" operator="containsText" text="onvoldoende">
      <formula>NOT(ISERROR(SEARCH("onvoldoende",C8)))</formula>
    </cfRule>
  </conditionalFormatting>
  <conditionalFormatting sqref="C10">
    <cfRule type="containsText" dxfId="62" priority="4" operator="containsText" text="onvoldoende">
      <formula>NOT(ISERROR(SEARCH("onvoldoende",C10)))</formula>
    </cfRule>
  </conditionalFormatting>
  <conditionalFormatting sqref="C12">
    <cfRule type="containsText" dxfId="61" priority="3" operator="containsText" text="onvoldoende">
      <formula>NOT(ISERROR(SEARCH("onvoldoende",C12)))</formula>
    </cfRule>
  </conditionalFormatting>
  <conditionalFormatting sqref="C14 C16 C18 C20">
    <cfRule type="containsText" dxfId="60" priority="2" operator="containsText" text="onvoldoende">
      <formula>NOT(ISERROR(SEARCH("onvoldoende",C14)))</formula>
    </cfRule>
  </conditionalFormatting>
  <conditionalFormatting sqref="C25 C27 C29 C31 C33 C35">
    <cfRule type="containsText" dxfId="59" priority="1" operator="containsText" text="onvoldoende">
      <formula>NOT(ISERROR(SEARCH("onvoldoende",C25)))</formula>
    </cfRule>
  </conditionalFormatting>
  <dataValidations count="1">
    <dataValidation type="list" errorStyle="warning" allowBlank="1" showErrorMessage="1" error="Voor juiste waarde in. _x000a_" sqref="C3 C34 C32 C30 C28 C26 C24 C13 C11 C9 C7 C5 C15 C19 C17" xr:uid="{C14460A4-033F-9E4E-B230-BC701668E0F8}">
      <formula1>SCORE</formula1>
    </dataValidation>
  </dataValidations>
  <pageMargins left="0.7" right="0.7" top="0.75" bottom="0.75" header="0.3" footer="0.3"/>
  <pageSetup paperSize="8"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48D6-3BDD-8C4B-BC53-9139973FBD66}">
  <sheetPr>
    <pageSetUpPr fitToPage="1"/>
  </sheetPr>
  <dimension ref="A1:D36"/>
  <sheetViews>
    <sheetView showGridLines="0" zoomScale="120" zoomScaleNormal="120" workbookViewId="0">
      <pane xSplit="1" ySplit="1" topLeftCell="B12" activePane="bottomRight" state="frozen"/>
      <selection pane="topRight" activeCell="B1" sqref="B1"/>
      <selection pane="bottomLeft" activeCell="A2" sqref="A2"/>
      <selection pane="bottomRight" activeCell="C34" sqref="C34:D34"/>
    </sheetView>
  </sheetViews>
  <sheetFormatPr baseColWidth="10" defaultColWidth="8.83203125" defaultRowHeight="35" customHeight="1" x14ac:dyDescent="0.2"/>
  <cols>
    <col min="1" max="1" width="75.83203125" style="17" customWidth="1"/>
    <col min="2" max="2" width="2.6640625" style="18" customWidth="1"/>
    <col min="3" max="4" width="15.83203125" style="17" customWidth="1"/>
    <col min="5" max="16384" width="8.83203125" style="14"/>
  </cols>
  <sheetData>
    <row r="1" spans="1:4" ht="42" customHeight="1" x14ac:dyDescent="0.2">
      <c r="A1" s="21" t="s">
        <v>28</v>
      </c>
      <c r="B1" s="19"/>
      <c r="C1" s="77" t="s">
        <v>29</v>
      </c>
      <c r="D1" s="77"/>
    </row>
    <row r="2" spans="1:4" ht="19" x14ac:dyDescent="0.2">
      <c r="A2" s="22" t="s">
        <v>30</v>
      </c>
      <c r="B2" s="35"/>
      <c r="C2" s="78"/>
      <c r="D2" s="78"/>
    </row>
    <row r="3" spans="1:4" ht="15" customHeight="1" x14ac:dyDescent="0.2">
      <c r="A3" s="74"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3" s="52"/>
      <c r="C3" s="72" t="s">
        <v>18</v>
      </c>
      <c r="D3" s="72"/>
    </row>
    <row r="4" spans="1:4" ht="80" customHeight="1" x14ac:dyDescent="0.2">
      <c r="A4" s="75"/>
      <c r="B4" s="52"/>
      <c r="C4" s="76" t="s">
        <v>31</v>
      </c>
      <c r="D4" s="76"/>
    </row>
    <row r="5" spans="1:4" ht="16.5" customHeight="1" x14ac:dyDescent="0.2">
      <c r="A5" s="74"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5" s="52"/>
      <c r="C5" s="72" t="s">
        <v>18</v>
      </c>
      <c r="D5" s="72"/>
    </row>
    <row r="6" spans="1:4" ht="80" customHeight="1" x14ac:dyDescent="0.2">
      <c r="A6" s="75"/>
      <c r="B6" s="52"/>
      <c r="C6" s="76" t="s">
        <v>31</v>
      </c>
      <c r="D6" s="76"/>
    </row>
    <row r="7" spans="1:4" ht="15" customHeight="1" x14ac:dyDescent="0.2">
      <c r="A7" s="74" t="str">
        <f>Beoordeling!B4</f>
        <v>3. 	Geluid: De mate van verstaanbaarheid tijdens gesprekken (volume instelling is daarbij mogelijk).</v>
      </c>
      <c r="B7" s="52"/>
      <c r="C7" s="72" t="s">
        <v>18</v>
      </c>
      <c r="D7" s="72"/>
    </row>
    <row r="8" spans="1:4" ht="80" customHeight="1" x14ac:dyDescent="0.2">
      <c r="A8" s="75"/>
      <c r="B8" s="52"/>
      <c r="C8" s="76" t="s">
        <v>31</v>
      </c>
      <c r="D8" s="76"/>
    </row>
    <row r="9" spans="1:4" ht="15" customHeight="1" x14ac:dyDescent="0.2">
      <c r="A9" s="74" t="str">
        <f>Beoordeling!B5</f>
        <v>4. De mate van eenvoud redial bij gemiste oproepen.</v>
      </c>
      <c r="B9" s="52"/>
      <c r="C9" s="72" t="s">
        <v>18</v>
      </c>
      <c r="D9" s="72"/>
    </row>
    <row r="10" spans="1:4" ht="80" customHeight="1" x14ac:dyDescent="0.2">
      <c r="A10" s="75"/>
      <c r="B10" s="52"/>
      <c r="C10" s="76" t="s">
        <v>31</v>
      </c>
      <c r="D10" s="76"/>
    </row>
    <row r="11" spans="1:4" ht="14" x14ac:dyDescent="0.2">
      <c r="A11" s="74" t="str">
        <f>Beoordeling!B6</f>
        <v xml:space="preserve">5. 	De mate van eenvoud van het gebruik van voorkeuzetoetsen (zoals BHV). </v>
      </c>
      <c r="B11" s="52"/>
      <c r="C11" s="72" t="s">
        <v>18</v>
      </c>
      <c r="D11" s="72"/>
    </row>
    <row r="12" spans="1:4" ht="80" customHeight="1" x14ac:dyDescent="0.2">
      <c r="A12" s="75"/>
      <c r="B12" s="52"/>
      <c r="C12" s="76" t="s">
        <v>31</v>
      </c>
      <c r="D12" s="76"/>
    </row>
    <row r="13" spans="1:4" ht="15" customHeight="1" x14ac:dyDescent="0.2">
      <c r="A13" s="74" t="str">
        <f>Beoordeling!B7</f>
        <v>6. 	De mate van eenvoud van het in de wacht zetten en terugnemen van gesprekken.</v>
      </c>
      <c r="B13" s="52"/>
      <c r="C13" s="72" t="s">
        <v>18</v>
      </c>
      <c r="D13" s="72"/>
    </row>
    <row r="14" spans="1:4" ht="80" customHeight="1" x14ac:dyDescent="0.2">
      <c r="A14" s="75"/>
      <c r="B14" s="52"/>
      <c r="C14" s="76" t="s">
        <v>31</v>
      </c>
      <c r="D14" s="76"/>
    </row>
    <row r="15" spans="1:4" ht="15.75" customHeight="1" x14ac:dyDescent="0.2">
      <c r="A15" s="79" t="str">
        <f>Beoordeling!B8</f>
        <v>7. 	De mate van de stabiliteit van het toestel op het bureau.</v>
      </c>
      <c r="B15" s="52"/>
      <c r="C15" s="72" t="s">
        <v>18</v>
      </c>
      <c r="D15" s="72"/>
    </row>
    <row r="16" spans="1:4" ht="80" customHeight="1" x14ac:dyDescent="0.2">
      <c r="A16" s="80"/>
      <c r="B16" s="52"/>
      <c r="C16" s="76" t="s">
        <v>31</v>
      </c>
      <c r="D16" s="76"/>
    </row>
    <row r="17" spans="1:4" ht="15.75" customHeight="1" x14ac:dyDescent="0.2">
      <c r="A17" s="79" t="str">
        <f>Beoordeling!B9</f>
        <v>8. 	De mate van greepvastheid van de hoorn.</v>
      </c>
      <c r="B17" s="52"/>
      <c r="C17" s="72" t="s">
        <v>18</v>
      </c>
      <c r="D17" s="72"/>
    </row>
    <row r="18" spans="1:4" ht="80" customHeight="1" x14ac:dyDescent="0.2">
      <c r="A18" s="80"/>
      <c r="B18" s="52"/>
      <c r="C18" s="76" t="s">
        <v>31</v>
      </c>
      <c r="D18" s="76"/>
    </row>
    <row r="19" spans="1:4" ht="15.75" customHeight="1" x14ac:dyDescent="0.2">
      <c r="A19" s="79" t="str">
        <f>Beoordeling!B10</f>
        <v>9.	 Algemene indruk, aspecten waar de voorgaande items niet in voorzien, maar die wel van wezenlijke relevantie blijken.</v>
      </c>
      <c r="B19" s="52"/>
      <c r="C19" s="72" t="s">
        <v>18</v>
      </c>
      <c r="D19" s="72"/>
    </row>
    <row r="20" spans="1:4" ht="80" customHeight="1" x14ac:dyDescent="0.2">
      <c r="A20" s="80"/>
      <c r="B20" s="52"/>
      <c r="C20" s="76" t="s">
        <v>31</v>
      </c>
      <c r="D20" s="76"/>
    </row>
    <row r="21" spans="1:4" ht="15" customHeight="1" x14ac:dyDescent="0.2">
      <c r="A21" s="24"/>
      <c r="B21" s="36"/>
      <c r="C21" s="38"/>
      <c r="D21" s="38"/>
    </row>
    <row r="22" spans="1:4" s="16" customFormat="1" ht="10.25" customHeight="1" x14ac:dyDescent="0.2">
      <c r="A22" s="15"/>
      <c r="B22" s="39"/>
    </row>
    <row r="23" spans="1:4" ht="19" x14ac:dyDescent="0.2">
      <c r="A23" s="22" t="s">
        <v>32</v>
      </c>
      <c r="B23" s="39"/>
      <c r="C23" s="73"/>
      <c r="D23" s="73"/>
    </row>
    <row r="24" spans="1:4" ht="15" customHeight="1" x14ac:dyDescent="0.2">
      <c r="A24" s="79" t="str">
        <f>Beoordeling!B11</f>
        <v>1. 	De mate van eenvoud en het aantal handelingen van het inschakelen van de headset bij aanvang van de werkdag.</v>
      </c>
      <c r="B24" s="52"/>
      <c r="C24" s="72" t="s">
        <v>18</v>
      </c>
      <c r="D24" s="72"/>
    </row>
    <row r="25" spans="1:4" ht="80" customHeight="1" x14ac:dyDescent="0.2">
      <c r="A25" s="80"/>
      <c r="B25" s="52"/>
      <c r="C25" s="76" t="s">
        <v>31</v>
      </c>
      <c r="D25" s="76"/>
    </row>
    <row r="26" spans="1:4" ht="15" customHeight="1" x14ac:dyDescent="0.2">
      <c r="A26" s="79" t="str">
        <f>Beoordeling!B12</f>
        <v>2.	 De mate van eenvoud van het opnemen van een gesprek op de headset.</v>
      </c>
      <c r="B26" s="52"/>
      <c r="C26" s="72" t="s">
        <v>18</v>
      </c>
      <c r="D26" s="72"/>
    </row>
    <row r="27" spans="1:4" ht="80" customHeight="1" x14ac:dyDescent="0.2">
      <c r="A27" s="80"/>
      <c r="B27" s="52"/>
      <c r="C27" s="76" t="s">
        <v>31</v>
      </c>
      <c r="D27" s="76"/>
    </row>
    <row r="28" spans="1:4" ht="15" customHeight="1" x14ac:dyDescent="0.2">
      <c r="A28" s="79" t="str">
        <f>Beoordeling!B13</f>
        <v>3. 	De kwaliteit van de microfoon, in welke mate deze in hoogte verstelbaar is en wel of niet in de weg zit en of deze eenvoudig gemute kan worden.</v>
      </c>
      <c r="B28" s="52"/>
      <c r="C28" s="72" t="s">
        <v>18</v>
      </c>
      <c r="D28" s="72"/>
    </row>
    <row r="29" spans="1:4" ht="80" customHeight="1" x14ac:dyDescent="0.2">
      <c r="A29" s="80"/>
      <c r="B29" s="52"/>
      <c r="C29" s="76" t="s">
        <v>31</v>
      </c>
      <c r="D29" s="76"/>
    </row>
    <row r="30" spans="1:4" ht="15" customHeight="1" x14ac:dyDescent="0.2">
      <c r="A30" s="79" t="str">
        <f>Beoordeling!B14</f>
        <v>4. 	De mate van uitval en verstaanbaarheid tijdens gesprekken met een afstand tussen basisstation en met in ieder geval 10 meter daar vandaan, zonder verstoringen van muren (zowel de ontvanger als de zender).</v>
      </c>
      <c r="B30" s="52"/>
      <c r="C30" s="72" t="s">
        <v>18</v>
      </c>
      <c r="D30" s="72"/>
    </row>
    <row r="31" spans="1:4" ht="80" customHeight="1" x14ac:dyDescent="0.2">
      <c r="A31" s="80"/>
      <c r="B31" s="52"/>
      <c r="C31" s="76" t="s">
        <v>31</v>
      </c>
      <c r="D31" s="76"/>
    </row>
    <row r="32" spans="1:4" ht="14" customHeight="1" x14ac:dyDescent="0.2">
      <c r="A32" s="79" t="str">
        <f>Beoordeling!B15</f>
        <v>5.	 De mate van draagcomfort van de headset en verstelbaarheid van de oorschelp.</v>
      </c>
      <c r="B32" s="52"/>
      <c r="C32" s="72" t="s">
        <v>18</v>
      </c>
      <c r="D32" s="72"/>
    </row>
    <row r="33" spans="1:4" ht="80" customHeight="1" x14ac:dyDescent="0.2">
      <c r="A33" s="80"/>
      <c r="B33" s="52"/>
      <c r="C33" s="76" t="s">
        <v>31</v>
      </c>
      <c r="D33" s="76"/>
    </row>
    <row r="34" spans="1:4" ht="14.25" customHeight="1" x14ac:dyDescent="0.2">
      <c r="A34" s="79" t="str">
        <f>Beoordeling!B16</f>
        <v>6.	 De mate van het in de weg zitten van de headset tijdens het uitvoeren van andere werkzaamheden, zoals bezoekers te woord staan als receptiemedewerker.</v>
      </c>
      <c r="B34" s="52"/>
      <c r="C34" s="72" t="s">
        <v>18</v>
      </c>
      <c r="D34" s="72"/>
    </row>
    <row r="35" spans="1:4" ht="80" customHeight="1" x14ac:dyDescent="0.2">
      <c r="A35" s="80"/>
      <c r="B35" s="52"/>
      <c r="C35" s="76" t="s">
        <v>31</v>
      </c>
      <c r="D35" s="76"/>
    </row>
    <row r="36" spans="1:4" ht="15" customHeight="1" x14ac:dyDescent="0.2">
      <c r="A36" s="23"/>
      <c r="B36" s="36"/>
      <c r="C36" s="37"/>
      <c r="D36" s="37"/>
    </row>
  </sheetData>
  <sheetProtection algorithmName="SHA-512" hashValue="Y8zqzkgrLxolSb0s+5Kq29rdXeSfmNajqdl8oKme+8Zl1swgNQf43YwaZEBjY4wlp72RKuqnGhSmZYsMXtIWpw==" saltValue="5hpkOHSVQdhyd+BFfuDbtQ==" spinCount="100000" sheet="1" objects="1" scenarios="1"/>
  <dataConsolidate function="product">
    <dataRefs count="1">
      <dataRef ref="A19:A23" sheet="Beoordeling"/>
    </dataRefs>
  </dataConsolidate>
  <mergeCells count="48">
    <mergeCell ref="A34:A35"/>
    <mergeCell ref="C34:D34"/>
    <mergeCell ref="C35:D35"/>
    <mergeCell ref="A30:A31"/>
    <mergeCell ref="C30:D30"/>
    <mergeCell ref="C31:D31"/>
    <mergeCell ref="A32:A33"/>
    <mergeCell ref="C32:D32"/>
    <mergeCell ref="C33:D33"/>
    <mergeCell ref="A26:A27"/>
    <mergeCell ref="C26:D26"/>
    <mergeCell ref="C27:D27"/>
    <mergeCell ref="A28:A29"/>
    <mergeCell ref="C28:D28"/>
    <mergeCell ref="C29:D29"/>
    <mergeCell ref="A19:A20"/>
    <mergeCell ref="C19:D19"/>
    <mergeCell ref="C20:D20"/>
    <mergeCell ref="C23:D23"/>
    <mergeCell ref="A24:A25"/>
    <mergeCell ref="C24:D24"/>
    <mergeCell ref="C25:D25"/>
    <mergeCell ref="A15:A16"/>
    <mergeCell ref="C15:D15"/>
    <mergeCell ref="C16:D16"/>
    <mergeCell ref="A17:A18"/>
    <mergeCell ref="C17:D17"/>
    <mergeCell ref="C18:D18"/>
    <mergeCell ref="A11:A12"/>
    <mergeCell ref="C11:D11"/>
    <mergeCell ref="C12:D12"/>
    <mergeCell ref="A13:A14"/>
    <mergeCell ref="C13:D13"/>
    <mergeCell ref="C14:D14"/>
    <mergeCell ref="A7:A8"/>
    <mergeCell ref="C7:D7"/>
    <mergeCell ref="C8:D8"/>
    <mergeCell ref="A9:A10"/>
    <mergeCell ref="C9:D9"/>
    <mergeCell ref="C10:D10"/>
    <mergeCell ref="C1:D1"/>
    <mergeCell ref="C2:D2"/>
    <mergeCell ref="A3:A4"/>
    <mergeCell ref="C3:D3"/>
    <mergeCell ref="C4:D4"/>
    <mergeCell ref="A5:A6"/>
    <mergeCell ref="C5:D5"/>
    <mergeCell ref="C6:D6"/>
  </mergeCells>
  <conditionalFormatting sqref="C4">
    <cfRule type="containsText" dxfId="58" priority="7" operator="containsText" text="onvoldoende">
      <formula>NOT(ISERROR(SEARCH("onvoldoende",C4)))</formula>
    </cfRule>
  </conditionalFormatting>
  <conditionalFormatting sqref="C6">
    <cfRule type="containsText" dxfId="57" priority="5" operator="containsText" text="onvoldoende">
      <formula>NOT(ISERROR(SEARCH("onvoldoende",C6)))</formula>
    </cfRule>
  </conditionalFormatting>
  <conditionalFormatting sqref="C8">
    <cfRule type="containsText" dxfId="56" priority="6" operator="containsText" text="onvoldoende">
      <formula>NOT(ISERROR(SEARCH("onvoldoende",C8)))</formula>
    </cfRule>
  </conditionalFormatting>
  <conditionalFormatting sqref="C10">
    <cfRule type="containsText" dxfId="55" priority="4" operator="containsText" text="onvoldoende">
      <formula>NOT(ISERROR(SEARCH("onvoldoende",C10)))</formula>
    </cfRule>
  </conditionalFormatting>
  <conditionalFormatting sqref="C12">
    <cfRule type="containsText" dxfId="54" priority="3" operator="containsText" text="onvoldoende">
      <formula>NOT(ISERROR(SEARCH("onvoldoende",C12)))</formula>
    </cfRule>
  </conditionalFormatting>
  <conditionalFormatting sqref="C14 C16 C18 C20">
    <cfRule type="containsText" dxfId="53" priority="2" operator="containsText" text="onvoldoende">
      <formula>NOT(ISERROR(SEARCH("onvoldoende",C14)))</formula>
    </cfRule>
  </conditionalFormatting>
  <conditionalFormatting sqref="C25 C27 C29 C31 C33 C35">
    <cfRule type="containsText" dxfId="52" priority="1" operator="containsText" text="onvoldoende">
      <formula>NOT(ISERROR(SEARCH("onvoldoende",C25)))</formula>
    </cfRule>
  </conditionalFormatting>
  <dataValidations count="1">
    <dataValidation type="list" errorStyle="warning" allowBlank="1" showErrorMessage="1" error="Voor juiste waarde in. _x000a_" sqref="C3 C34 C32 C30 C28 C26 C24 C13 C11 C9 C7 C5 C15 C19 C17" xr:uid="{7AC064FF-F498-ED47-871B-7EA1861312EF}">
      <formula1>SCORE</formula1>
    </dataValidation>
  </dataValidations>
  <pageMargins left="0.7" right="0.7" top="0.75" bottom="0.75" header="0.3" footer="0.3"/>
  <pageSetup paperSize="8"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3"/>
  <sheetViews>
    <sheetView showGridLines="0" zoomScale="115" zoomScaleNormal="115" workbookViewId="0">
      <pane xSplit="1" ySplit="1" topLeftCell="B2" activePane="bottomRight" state="frozen"/>
      <selection pane="topRight" activeCell="B1" sqref="B1"/>
      <selection pane="bottomLeft" activeCell="A3" sqref="A3"/>
      <selection pane="bottomRight" activeCell="D67" sqref="D67"/>
    </sheetView>
  </sheetViews>
  <sheetFormatPr baseColWidth="10" defaultColWidth="8.83203125" defaultRowHeight="35" customHeight="1" x14ac:dyDescent="0.2"/>
  <cols>
    <col min="1" max="1" width="75.83203125" style="2" customWidth="1"/>
    <col min="2" max="2" width="21" style="8" customWidth="1"/>
    <col min="3" max="3" width="2.6640625" style="3" customWidth="1"/>
    <col min="4" max="4" width="16.6640625" customWidth="1"/>
    <col min="5" max="5" width="30.83203125" style="11" customWidth="1"/>
  </cols>
  <sheetData>
    <row r="1" spans="1:5" ht="50" customHeight="1" x14ac:dyDescent="0.2">
      <c r="A1" s="82"/>
      <c r="B1" s="77"/>
      <c r="C1" s="5"/>
      <c r="D1" s="82" t="s">
        <v>29</v>
      </c>
      <c r="E1" s="77"/>
    </row>
    <row r="2" spans="1:5" s="3" customFormat="1" ht="10.25" customHeight="1" x14ac:dyDescent="0.2">
      <c r="A2" s="53"/>
      <c r="B2" s="7"/>
      <c r="C2" s="5"/>
      <c r="D2" s="20"/>
      <c r="E2" s="10"/>
    </row>
    <row r="3" spans="1:5" ht="19" customHeight="1" x14ac:dyDescent="0.2">
      <c r="A3" s="88" t="str">
        <f>Beoordeling!A2</f>
        <v xml:space="preserve">Beoordeling 
Telefoontoestel
</v>
      </c>
      <c r="B3" s="89"/>
      <c r="C3" s="4"/>
      <c r="D3" s="87"/>
      <c r="E3" s="87"/>
    </row>
    <row r="4" spans="1:5" ht="25" customHeight="1" x14ac:dyDescent="0.2">
      <c r="A4" s="90" t="str">
        <f>Beoordeling!B2</f>
        <v>1. De mate van de lees- en zichtbaarheid en volledigheid (aantal tekens en regels) van het adresboek, in combinatie met de zoekfunctie middels een QWERTY toetsenfunctie. In de demo-omgeving van de Inschrijver plaatst Inschrijver 10 fictieve namen in het adressenboek.</v>
      </c>
      <c r="B4" s="26" t="s">
        <v>35</v>
      </c>
      <c r="C4" s="9"/>
      <c r="D4" s="54" t="str">
        <f>Sectordirecteur!C3</f>
        <v>SCORE:</v>
      </c>
      <c r="E4" s="86" t="s">
        <v>31</v>
      </c>
    </row>
    <row r="5" spans="1:5" ht="25" customHeight="1" x14ac:dyDescent="0.2">
      <c r="A5" s="91"/>
      <c r="B5" s="26" t="s">
        <v>36</v>
      </c>
      <c r="C5" s="9"/>
      <c r="D5" s="55" t="str">
        <f>'Manager ICT'!C3</f>
        <v>SCORE:</v>
      </c>
      <c r="E5" s="86"/>
    </row>
    <row r="6" spans="1:5" ht="25" customHeight="1" x14ac:dyDescent="0.2">
      <c r="A6" s="91"/>
      <c r="B6" s="26" t="s">
        <v>37</v>
      </c>
      <c r="C6" s="9"/>
      <c r="D6" s="55" t="str">
        <f>'ICT Consultant 1'!C3</f>
        <v>SCORE:</v>
      </c>
      <c r="E6" s="86"/>
    </row>
    <row r="7" spans="1:5" ht="25" customHeight="1" x14ac:dyDescent="0.2">
      <c r="A7" s="91"/>
      <c r="B7" s="26" t="s">
        <v>43</v>
      </c>
      <c r="C7" s="9"/>
      <c r="D7" s="55" t="str">
        <f>'ICT Consultant 2'!C3</f>
        <v>SCORE:</v>
      </c>
      <c r="E7" s="86"/>
    </row>
    <row r="8" spans="1:5" ht="25" customHeight="1" x14ac:dyDescent="0.2">
      <c r="A8" s="92"/>
      <c r="B8" s="26" t="s">
        <v>44</v>
      </c>
      <c r="C8" s="9"/>
      <c r="D8" s="55" t="str">
        <f>'ICT Consultant 3'!C3</f>
        <v>SCORE:</v>
      </c>
      <c r="E8" s="86"/>
    </row>
    <row r="9" spans="1:5" ht="20" customHeight="1" x14ac:dyDescent="0.2">
      <c r="A9" s="27"/>
      <c r="B9" s="25" t="s">
        <v>38</v>
      </c>
      <c r="C9" s="5"/>
      <c r="D9" s="56" t="s">
        <v>18</v>
      </c>
      <c r="E9" s="86"/>
    </row>
    <row r="10" spans="1:5" ht="20" customHeight="1" x14ac:dyDescent="0.2">
      <c r="A10" s="43"/>
      <c r="B10" s="29"/>
      <c r="C10" s="5"/>
      <c r="D10" s="57" t="str">
        <f>IF(D9="Beter","5",IF(D9="Vergelijkbaar","0",IF(D9="matig","-5",IF(D9="Onacceptabel","KO"," "))))</f>
        <v xml:space="preserve"> </v>
      </c>
      <c r="E10" s="86"/>
    </row>
    <row r="11" spans="1:5" ht="25" customHeight="1" x14ac:dyDescent="0.2">
      <c r="A11" s="90" t="str">
        <f>Beoordeling!B3</f>
        <v>2. 	De mate van de eenvoud van het doorverbinden naar een mobiel telefoonnummer met ruggespraak (aantal handelingen). Het uitgangspunt is daarbij het gesprek is al tot stand gekomen, daarna geldt de telling van het aantal handelingen. 
- Indien er 1 handeling meer nodig is scoort inschrijver hier de negatieve score.
- Indien er meer dan 1 extra handeling nodig is zal de beoordelingscommissie dit aanmerken als knock-out.</v>
      </c>
      <c r="B11" s="26" t="str">
        <f>B4</f>
        <v>Beoordelaar 1</v>
      </c>
      <c r="C11" s="9"/>
      <c r="D11" s="54" t="str">
        <f>Sectordirecteur!C5</f>
        <v>SCORE:</v>
      </c>
      <c r="E11" s="86" t="s">
        <v>31</v>
      </c>
    </row>
    <row r="12" spans="1:5" ht="25" customHeight="1" x14ac:dyDescent="0.2">
      <c r="A12" s="91"/>
      <c r="B12" s="26" t="str">
        <f>B5</f>
        <v>Beoordelaar 2</v>
      </c>
      <c r="C12" s="9"/>
      <c r="D12" s="55" t="str">
        <f>'Manager ICT'!C5</f>
        <v>SCORE:</v>
      </c>
      <c r="E12" s="86"/>
    </row>
    <row r="13" spans="1:5" ht="25" customHeight="1" x14ac:dyDescent="0.2">
      <c r="A13" s="91"/>
      <c r="B13" s="26" t="str">
        <f>B6</f>
        <v>Beoordelaar 3</v>
      </c>
      <c r="C13" s="9"/>
      <c r="D13" s="55" t="str">
        <f>'ICT Consultant 1'!C5</f>
        <v>SCORE:</v>
      </c>
      <c r="E13" s="86"/>
    </row>
    <row r="14" spans="1:5" ht="25" customHeight="1" x14ac:dyDescent="0.2">
      <c r="A14" s="91"/>
      <c r="B14" s="26" t="s">
        <v>43</v>
      </c>
      <c r="C14" s="9"/>
      <c r="D14" s="55" t="str">
        <f>'ICT Consultant 2'!C5</f>
        <v>SCORE:</v>
      </c>
      <c r="E14" s="86"/>
    </row>
    <row r="15" spans="1:5" ht="25" customHeight="1" x14ac:dyDescent="0.2">
      <c r="A15" s="92"/>
      <c r="B15" s="26" t="s">
        <v>44</v>
      </c>
      <c r="C15" s="9"/>
      <c r="D15" s="55" t="str">
        <f>'ICT Consultant 3'!C5</f>
        <v>SCORE:</v>
      </c>
      <c r="E15" s="86"/>
    </row>
    <row r="16" spans="1:5" ht="20" customHeight="1" x14ac:dyDescent="0.2">
      <c r="A16" s="27"/>
      <c r="B16" s="25" t="s">
        <v>38</v>
      </c>
      <c r="C16" s="5"/>
      <c r="D16" s="56" t="s">
        <v>18</v>
      </c>
      <c r="E16" s="86"/>
    </row>
    <row r="17" spans="1:5" ht="20" customHeight="1" x14ac:dyDescent="0.2">
      <c r="A17" s="28"/>
      <c r="B17" s="29"/>
      <c r="C17" s="5"/>
      <c r="D17" s="57" t="str">
        <f>IF(D16="Beter","5",IF(D16="Vergelijkbaar","0",IF(D16="matig","-5",IF(D16="Onacceptabel","KO"," "))))</f>
        <v xml:space="preserve"> </v>
      </c>
      <c r="E17" s="86"/>
    </row>
    <row r="18" spans="1:5" ht="25" customHeight="1" x14ac:dyDescent="0.2">
      <c r="A18" s="90" t="str">
        <f>Beoordeling!B4</f>
        <v>3. 	Geluid: De mate van verstaanbaarheid tijdens gesprekken (volume instelling is daarbij mogelijk).</v>
      </c>
      <c r="B18" s="26" t="str">
        <f>B11</f>
        <v>Beoordelaar 1</v>
      </c>
      <c r="C18" s="9"/>
      <c r="D18" s="54" t="str">
        <f>Sectordirecteur!C7</f>
        <v>SCORE:</v>
      </c>
      <c r="E18" s="86" t="s">
        <v>31</v>
      </c>
    </row>
    <row r="19" spans="1:5" ht="25" customHeight="1" x14ac:dyDescent="0.2">
      <c r="A19" s="91"/>
      <c r="B19" s="26" t="str">
        <f>B12</f>
        <v>Beoordelaar 2</v>
      </c>
      <c r="C19" s="9"/>
      <c r="D19" s="55" t="str">
        <f>'Manager ICT'!C7</f>
        <v>SCORE:</v>
      </c>
      <c r="E19" s="86"/>
    </row>
    <row r="20" spans="1:5" ht="25" customHeight="1" x14ac:dyDescent="0.2">
      <c r="A20" s="91"/>
      <c r="B20" s="26" t="str">
        <f>B13</f>
        <v>Beoordelaar 3</v>
      </c>
      <c r="C20" s="9"/>
      <c r="D20" s="55" t="str">
        <f>'ICT Consultant 1'!C7</f>
        <v>SCORE:</v>
      </c>
      <c r="E20" s="86"/>
    </row>
    <row r="21" spans="1:5" ht="25" customHeight="1" x14ac:dyDescent="0.2">
      <c r="A21" s="91"/>
      <c r="B21" s="26" t="s">
        <v>43</v>
      </c>
      <c r="C21" s="9"/>
      <c r="D21" s="55" t="str">
        <f>'ICT Consultant 2'!C7</f>
        <v>SCORE:</v>
      </c>
      <c r="E21" s="86"/>
    </row>
    <row r="22" spans="1:5" ht="25" customHeight="1" x14ac:dyDescent="0.2">
      <c r="A22" s="92"/>
      <c r="B22" s="26" t="s">
        <v>44</v>
      </c>
      <c r="C22" s="9"/>
      <c r="D22" s="55" t="str">
        <f>'ICT Consultant 3'!C7</f>
        <v>SCORE:</v>
      </c>
      <c r="E22" s="86"/>
    </row>
    <row r="23" spans="1:5" ht="20" customHeight="1" x14ac:dyDescent="0.2">
      <c r="A23" s="27"/>
      <c r="B23" s="25" t="s">
        <v>38</v>
      </c>
      <c r="C23" s="5"/>
      <c r="D23" s="56" t="s">
        <v>18</v>
      </c>
      <c r="E23" s="86"/>
    </row>
    <row r="24" spans="1:5" ht="20" customHeight="1" x14ac:dyDescent="0.2">
      <c r="A24" s="28"/>
      <c r="B24" s="29"/>
      <c r="C24" s="5"/>
      <c r="D24" s="57" t="str">
        <f>IF(D23="Beter","5",IF(D23="Vergelijkbaar","0",IF(D23="matig","-5",IF(D23="Onacceptabel","KO"," "))))</f>
        <v xml:space="preserve"> </v>
      </c>
      <c r="E24" s="86"/>
    </row>
    <row r="25" spans="1:5" ht="25" customHeight="1" x14ac:dyDescent="0.2">
      <c r="A25" s="90" t="str">
        <f>Beoordeling!B5</f>
        <v>4. De mate van eenvoud redial bij gemiste oproepen.</v>
      </c>
      <c r="B25" s="26" t="str">
        <f>B18</f>
        <v>Beoordelaar 1</v>
      </c>
      <c r="C25" s="9"/>
      <c r="D25" s="54" t="str">
        <f>Sectordirecteur!C9</f>
        <v>SCORE:</v>
      </c>
      <c r="E25" s="86" t="s">
        <v>31</v>
      </c>
    </row>
    <row r="26" spans="1:5" ht="25" customHeight="1" x14ac:dyDescent="0.2">
      <c r="A26" s="91"/>
      <c r="B26" s="26" t="str">
        <f>B19</f>
        <v>Beoordelaar 2</v>
      </c>
      <c r="C26" s="9"/>
      <c r="D26" s="55" t="str">
        <f>'Manager ICT'!C9</f>
        <v>SCORE:</v>
      </c>
      <c r="E26" s="86"/>
    </row>
    <row r="27" spans="1:5" ht="25" customHeight="1" x14ac:dyDescent="0.2">
      <c r="A27" s="91"/>
      <c r="B27" s="26" t="str">
        <f>B20</f>
        <v>Beoordelaar 3</v>
      </c>
      <c r="C27" s="9"/>
      <c r="D27" s="55" t="str">
        <f>'ICT Consultant 1'!C9</f>
        <v>SCORE:</v>
      </c>
      <c r="E27" s="86"/>
    </row>
    <row r="28" spans="1:5" ht="25" customHeight="1" x14ac:dyDescent="0.2">
      <c r="A28" s="91"/>
      <c r="B28" s="26" t="s">
        <v>43</v>
      </c>
      <c r="C28" s="9"/>
      <c r="D28" s="55" t="str">
        <f>'ICT Consultant 2'!C9</f>
        <v>SCORE:</v>
      </c>
      <c r="E28" s="86"/>
    </row>
    <row r="29" spans="1:5" ht="25" customHeight="1" x14ac:dyDescent="0.2">
      <c r="A29" s="92"/>
      <c r="B29" s="26" t="s">
        <v>44</v>
      </c>
      <c r="C29" s="9"/>
      <c r="D29" s="55" t="str">
        <f>'ICT Consultant 3'!C9</f>
        <v>SCORE:</v>
      </c>
      <c r="E29" s="86"/>
    </row>
    <row r="30" spans="1:5" ht="20" customHeight="1" x14ac:dyDescent="0.2">
      <c r="A30" s="27"/>
      <c r="B30" s="25" t="s">
        <v>38</v>
      </c>
      <c r="C30" s="5"/>
      <c r="D30" s="56" t="s">
        <v>18</v>
      </c>
      <c r="E30" s="86"/>
    </row>
    <row r="31" spans="1:5" ht="20" customHeight="1" x14ac:dyDescent="0.2">
      <c r="A31" s="28"/>
      <c r="B31" s="29"/>
      <c r="C31" s="5"/>
      <c r="D31" s="57" t="str">
        <f>IF(D30="Beter","5",IF(D30="Vergelijkbaar","0",IF(D30="matig","-5",IF(D30="Onacceptabel","KO"," "))))</f>
        <v xml:space="preserve"> </v>
      </c>
      <c r="E31" s="86"/>
    </row>
    <row r="32" spans="1:5" ht="25" customHeight="1" x14ac:dyDescent="0.2">
      <c r="A32" s="90" t="str">
        <f>Beoordeling!B6</f>
        <v xml:space="preserve">5. 	De mate van eenvoud van het gebruik van voorkeuzetoetsen (zoals BHV). </v>
      </c>
      <c r="B32" s="26" t="str">
        <f>B25</f>
        <v>Beoordelaar 1</v>
      </c>
      <c r="C32" s="9"/>
      <c r="D32" s="54" t="str">
        <f>Sectordirecteur!C11</f>
        <v>SCORE:</v>
      </c>
      <c r="E32" s="86" t="s">
        <v>31</v>
      </c>
    </row>
    <row r="33" spans="1:5" ht="25" customHeight="1" x14ac:dyDescent="0.2">
      <c r="A33" s="91"/>
      <c r="B33" s="26" t="str">
        <f>B26</f>
        <v>Beoordelaar 2</v>
      </c>
      <c r="C33" s="9"/>
      <c r="D33" s="55" t="str">
        <f>'Manager ICT'!C11</f>
        <v>SCORE:</v>
      </c>
      <c r="E33" s="86"/>
    </row>
    <row r="34" spans="1:5" ht="25" customHeight="1" x14ac:dyDescent="0.2">
      <c r="A34" s="91"/>
      <c r="B34" s="26" t="str">
        <f>B27</f>
        <v>Beoordelaar 3</v>
      </c>
      <c r="C34" s="9"/>
      <c r="D34" s="55" t="str">
        <f>'ICT Consultant 1'!C11</f>
        <v>SCORE:</v>
      </c>
      <c r="E34" s="86"/>
    </row>
    <row r="35" spans="1:5" ht="25" customHeight="1" x14ac:dyDescent="0.2">
      <c r="A35" s="91"/>
      <c r="B35" s="26" t="s">
        <v>43</v>
      </c>
      <c r="C35" s="9"/>
      <c r="D35" s="55" t="str">
        <f>'ICT Consultant 2'!C11</f>
        <v>SCORE:</v>
      </c>
      <c r="E35" s="86"/>
    </row>
    <row r="36" spans="1:5" ht="25" customHeight="1" x14ac:dyDescent="0.2">
      <c r="A36" s="92"/>
      <c r="B36" s="26" t="s">
        <v>44</v>
      </c>
      <c r="C36" s="9"/>
      <c r="D36" s="55" t="str">
        <f>'ICT Consultant 3'!C11</f>
        <v>SCORE:</v>
      </c>
      <c r="E36" s="86"/>
    </row>
    <row r="37" spans="1:5" ht="20" customHeight="1" x14ac:dyDescent="0.2">
      <c r="A37" s="27"/>
      <c r="B37" s="25" t="s">
        <v>38</v>
      </c>
      <c r="C37" s="5"/>
      <c r="D37" s="56" t="s">
        <v>18</v>
      </c>
      <c r="E37" s="86"/>
    </row>
    <row r="38" spans="1:5" ht="20" customHeight="1" x14ac:dyDescent="0.2">
      <c r="A38" s="28"/>
      <c r="B38" s="29"/>
      <c r="C38" s="5"/>
      <c r="D38" s="57" t="str">
        <f>IF(D37="Beter","5",IF(D37="Vergelijkbaar","0",IF(D37="matig","-5",IF(D37="Onacceptabel","KO"," "))))</f>
        <v xml:space="preserve"> </v>
      </c>
      <c r="E38" s="86"/>
    </row>
    <row r="39" spans="1:5" ht="25" customHeight="1" x14ac:dyDescent="0.2">
      <c r="A39" s="90" t="str">
        <f>Beoordeling!B7</f>
        <v>6. 	De mate van eenvoud van het in de wacht zetten en terugnemen van gesprekken.</v>
      </c>
      <c r="B39" s="26" t="str">
        <f>B32</f>
        <v>Beoordelaar 1</v>
      </c>
      <c r="C39" s="9"/>
      <c r="D39" s="54" t="str">
        <f>Sectordirecteur!C13</f>
        <v>SCORE:</v>
      </c>
      <c r="E39" s="86" t="s">
        <v>31</v>
      </c>
    </row>
    <row r="40" spans="1:5" ht="25" customHeight="1" x14ac:dyDescent="0.2">
      <c r="A40" s="91"/>
      <c r="B40" s="26" t="str">
        <f>B33</f>
        <v>Beoordelaar 2</v>
      </c>
      <c r="C40" s="9"/>
      <c r="D40" s="55" t="str">
        <f>'Manager ICT'!C13</f>
        <v>SCORE:</v>
      </c>
      <c r="E40" s="86"/>
    </row>
    <row r="41" spans="1:5" ht="25" customHeight="1" x14ac:dyDescent="0.2">
      <c r="A41" s="91"/>
      <c r="B41" s="26" t="str">
        <f>B34</f>
        <v>Beoordelaar 3</v>
      </c>
      <c r="C41" s="9"/>
      <c r="D41" s="55" t="str">
        <f>'ICT Consultant 1'!C13</f>
        <v>SCORE:</v>
      </c>
      <c r="E41" s="86"/>
    </row>
    <row r="42" spans="1:5" ht="25" customHeight="1" x14ac:dyDescent="0.2">
      <c r="A42" s="91"/>
      <c r="B42" s="26" t="s">
        <v>43</v>
      </c>
      <c r="C42" s="9"/>
      <c r="D42" s="55" t="str">
        <f>'ICT Consultant 2'!C13</f>
        <v>SCORE:</v>
      </c>
      <c r="E42" s="86"/>
    </row>
    <row r="43" spans="1:5" ht="25" customHeight="1" x14ac:dyDescent="0.2">
      <c r="A43" s="92"/>
      <c r="B43" s="26" t="s">
        <v>44</v>
      </c>
      <c r="C43" s="9"/>
      <c r="D43" s="55" t="str">
        <f>'ICT Consultant 3'!C13</f>
        <v>SCORE:</v>
      </c>
      <c r="E43" s="86"/>
    </row>
    <row r="44" spans="1:5" ht="20" customHeight="1" x14ac:dyDescent="0.2">
      <c r="A44" s="27"/>
      <c r="B44" s="25" t="s">
        <v>38</v>
      </c>
      <c r="C44" s="5"/>
      <c r="D44" s="56" t="s">
        <v>18</v>
      </c>
      <c r="E44" s="86"/>
    </row>
    <row r="45" spans="1:5" ht="22" customHeight="1" x14ac:dyDescent="0.2">
      <c r="A45" s="28"/>
      <c r="B45" s="29"/>
      <c r="C45" s="5"/>
      <c r="D45" s="57" t="str">
        <f>IF(D44="Beter","5",IF(D44="Vergelijkbaar","0",IF(D44="matig","-5",IF(D44="Onacceptabel","KO"," "))))</f>
        <v xml:space="preserve"> </v>
      </c>
      <c r="E45" s="86"/>
    </row>
    <row r="46" spans="1:5" ht="25" customHeight="1" x14ac:dyDescent="0.2">
      <c r="A46" s="90" t="str">
        <f>Beoordeling!B8</f>
        <v>7. 	De mate van de stabiliteit van het toestel op het bureau.</v>
      </c>
      <c r="B46" s="26" t="str">
        <f>B39</f>
        <v>Beoordelaar 1</v>
      </c>
      <c r="C46" s="9"/>
      <c r="D46" s="54" t="str">
        <f>Sectordirecteur!C15</f>
        <v>SCORE:</v>
      </c>
      <c r="E46" s="86" t="s">
        <v>31</v>
      </c>
    </row>
    <row r="47" spans="1:5" ht="25" customHeight="1" x14ac:dyDescent="0.2">
      <c r="A47" s="91"/>
      <c r="B47" s="26" t="str">
        <f>B40</f>
        <v>Beoordelaar 2</v>
      </c>
      <c r="C47" s="9"/>
      <c r="D47" s="55" t="str">
        <f>'Manager ICT'!C15</f>
        <v>SCORE:</v>
      </c>
      <c r="E47" s="86"/>
    </row>
    <row r="48" spans="1:5" ht="25" customHeight="1" x14ac:dyDescent="0.2">
      <c r="A48" s="91"/>
      <c r="B48" s="26" t="str">
        <f>B41</f>
        <v>Beoordelaar 3</v>
      </c>
      <c r="C48" s="9"/>
      <c r="D48" s="55" t="str">
        <f>'ICT Consultant 1'!C15</f>
        <v>SCORE:</v>
      </c>
      <c r="E48" s="86"/>
    </row>
    <row r="49" spans="1:5" ht="25" customHeight="1" x14ac:dyDescent="0.2">
      <c r="A49" s="91"/>
      <c r="B49" s="26" t="s">
        <v>43</v>
      </c>
      <c r="C49" s="9"/>
      <c r="D49" s="55" t="str">
        <f>'ICT Consultant 2'!C15</f>
        <v>SCORE:</v>
      </c>
      <c r="E49" s="86"/>
    </row>
    <row r="50" spans="1:5" ht="25" customHeight="1" x14ac:dyDescent="0.2">
      <c r="A50" s="92"/>
      <c r="B50" s="26" t="s">
        <v>44</v>
      </c>
      <c r="C50" s="9"/>
      <c r="D50" s="55" t="str">
        <f>'ICT Consultant 3'!C15</f>
        <v>SCORE:</v>
      </c>
      <c r="E50" s="86"/>
    </row>
    <row r="51" spans="1:5" ht="20" customHeight="1" x14ac:dyDescent="0.2">
      <c r="A51" s="27"/>
      <c r="B51" s="25" t="s">
        <v>38</v>
      </c>
      <c r="C51" s="5"/>
      <c r="D51" s="56" t="s">
        <v>18</v>
      </c>
      <c r="E51" s="86"/>
    </row>
    <row r="52" spans="1:5" ht="20" customHeight="1" x14ac:dyDescent="0.2">
      <c r="A52" s="28"/>
      <c r="B52" s="29"/>
      <c r="C52" s="5"/>
      <c r="D52" s="57" t="str">
        <f>IF(D51="Beter","5",IF(D51="Vergelijkbaar","0",IF(D51="matig","-5",IF(D51="Onacceptabel","KO"," "))))</f>
        <v xml:space="preserve"> </v>
      </c>
      <c r="E52" s="86"/>
    </row>
    <row r="53" spans="1:5" ht="25" customHeight="1" x14ac:dyDescent="0.2">
      <c r="A53" s="93" t="str">
        <f>Beoordeling!B9</f>
        <v>8. 	De mate van greepvastheid van de hoorn.</v>
      </c>
      <c r="B53" s="26" t="str">
        <f>B46</f>
        <v>Beoordelaar 1</v>
      </c>
      <c r="C53" s="9"/>
      <c r="D53" s="54" t="str">
        <f>Sectordirecteur!C17</f>
        <v>SCORE:</v>
      </c>
      <c r="E53" s="86" t="s">
        <v>31</v>
      </c>
    </row>
    <row r="54" spans="1:5" ht="25" customHeight="1" x14ac:dyDescent="0.2">
      <c r="A54" s="94"/>
      <c r="B54" s="26" t="str">
        <f>B47</f>
        <v>Beoordelaar 2</v>
      </c>
      <c r="C54" s="9"/>
      <c r="D54" s="55" t="str">
        <f>'Manager ICT'!C17</f>
        <v>SCORE:</v>
      </c>
      <c r="E54" s="86"/>
    </row>
    <row r="55" spans="1:5" ht="25" customHeight="1" x14ac:dyDescent="0.2">
      <c r="A55" s="94"/>
      <c r="B55" s="26" t="str">
        <f>B48</f>
        <v>Beoordelaar 3</v>
      </c>
      <c r="C55" s="9"/>
      <c r="D55" s="55" t="str">
        <f>'ICT Consultant 1'!C17</f>
        <v>SCORE:</v>
      </c>
      <c r="E55" s="86"/>
    </row>
    <row r="56" spans="1:5" ht="25" customHeight="1" x14ac:dyDescent="0.2">
      <c r="A56" s="94"/>
      <c r="B56" s="26" t="s">
        <v>43</v>
      </c>
      <c r="C56" s="9"/>
      <c r="D56" s="55" t="str">
        <f>'ICT Consultant 2'!C17</f>
        <v>SCORE:</v>
      </c>
      <c r="E56" s="86"/>
    </row>
    <row r="57" spans="1:5" ht="25" customHeight="1" x14ac:dyDescent="0.2">
      <c r="A57" s="95"/>
      <c r="B57" s="26" t="s">
        <v>44</v>
      </c>
      <c r="C57" s="9"/>
      <c r="D57" s="55" t="str">
        <f>'ICT Consultant 3'!C17</f>
        <v>SCORE:</v>
      </c>
      <c r="E57" s="86"/>
    </row>
    <row r="58" spans="1:5" ht="20" customHeight="1" x14ac:dyDescent="0.2">
      <c r="A58" s="27"/>
      <c r="B58" s="25" t="s">
        <v>38</v>
      </c>
      <c r="C58" s="5"/>
      <c r="D58" s="56" t="s">
        <v>18</v>
      </c>
      <c r="E58" s="86"/>
    </row>
    <row r="59" spans="1:5" ht="20" customHeight="1" x14ac:dyDescent="0.2">
      <c r="A59" s="28"/>
      <c r="B59" s="29"/>
      <c r="C59" s="5"/>
      <c r="D59" s="57" t="str">
        <f>IF(D58="Beter","5",IF(D58="Vergelijkbaar","0",IF(D58="matig","-5",IF(D58="Onacceptabel","KO"," "))))</f>
        <v xml:space="preserve"> </v>
      </c>
      <c r="E59" s="86"/>
    </row>
    <row r="60" spans="1:5" ht="25" customHeight="1" x14ac:dyDescent="0.2">
      <c r="A60" s="90" t="str">
        <f>Beoordeling!B10</f>
        <v>9.	 Algemene indruk, aspecten waar de voorgaande items niet in voorzien, maar die wel van wezenlijke relevantie blijken.</v>
      </c>
      <c r="B60" s="26" t="str">
        <f>B53</f>
        <v>Beoordelaar 1</v>
      </c>
      <c r="C60" s="9"/>
      <c r="D60" s="54" t="str">
        <f>Sectordirecteur!C19</f>
        <v>SCORE:</v>
      </c>
      <c r="E60" s="86" t="s">
        <v>31</v>
      </c>
    </row>
    <row r="61" spans="1:5" ht="25" customHeight="1" x14ac:dyDescent="0.2">
      <c r="A61" s="91"/>
      <c r="B61" s="26" t="str">
        <f>B54</f>
        <v>Beoordelaar 2</v>
      </c>
      <c r="C61" s="9"/>
      <c r="D61" s="55" t="str">
        <f>'Manager ICT'!C19</f>
        <v>SCORE:</v>
      </c>
      <c r="E61" s="86"/>
    </row>
    <row r="62" spans="1:5" ht="25" customHeight="1" x14ac:dyDescent="0.2">
      <c r="A62" s="91"/>
      <c r="B62" s="26" t="str">
        <f>B55</f>
        <v>Beoordelaar 3</v>
      </c>
      <c r="C62" s="9"/>
      <c r="D62" s="55" t="str">
        <f>'ICT Consultant 1'!C19</f>
        <v>SCORE:</v>
      </c>
      <c r="E62" s="86"/>
    </row>
    <row r="63" spans="1:5" ht="25" customHeight="1" x14ac:dyDescent="0.2">
      <c r="A63" s="91"/>
      <c r="B63" s="26" t="s">
        <v>43</v>
      </c>
      <c r="C63" s="9"/>
      <c r="D63" s="55" t="str">
        <f>'ICT Consultant 2'!C19</f>
        <v>SCORE:</v>
      </c>
      <c r="E63" s="86"/>
    </row>
    <row r="64" spans="1:5" ht="25" customHeight="1" x14ac:dyDescent="0.2">
      <c r="A64" s="92"/>
      <c r="B64" s="26" t="s">
        <v>44</v>
      </c>
      <c r="C64" s="9"/>
      <c r="D64" s="55" t="str">
        <f>'ICT Consultant 3'!C19</f>
        <v>SCORE:</v>
      </c>
      <c r="E64" s="86"/>
    </row>
    <row r="65" spans="1:5" ht="20" customHeight="1" x14ac:dyDescent="0.2">
      <c r="A65" s="27"/>
      <c r="B65" s="25" t="s">
        <v>38</v>
      </c>
      <c r="C65" s="5"/>
      <c r="D65" s="56" t="s">
        <v>18</v>
      </c>
      <c r="E65" s="86"/>
    </row>
    <row r="66" spans="1:5" ht="20" customHeight="1" x14ac:dyDescent="0.2">
      <c r="A66" s="28"/>
      <c r="B66" s="29"/>
      <c r="C66" s="5"/>
      <c r="D66" s="57" t="str">
        <f>IF(D65="Beter","5",IF(D65="Vergelijkbaar","0",IF(D65="matig","-5",IF(D65="Onacceptabel","KO"," "))))</f>
        <v xml:space="preserve"> </v>
      </c>
      <c r="E66" s="86"/>
    </row>
    <row r="67" spans="1:5" ht="24" customHeight="1" x14ac:dyDescent="0.2">
      <c r="A67" s="33" t="s">
        <v>39</v>
      </c>
      <c r="B67" s="32"/>
      <c r="C67" s="5"/>
      <c r="D67" s="30" t="e">
        <f>D10+D17+D24+D31+D38+D45+D52+D59+D66</f>
        <v>#VALUE!</v>
      </c>
      <c r="E67" s="31"/>
    </row>
    <row r="68" spans="1:5" s="3" customFormat="1" ht="10.25" customHeight="1" x14ac:dyDescent="0.2">
      <c r="A68" s="53"/>
      <c r="B68" s="7"/>
      <c r="C68" s="5"/>
      <c r="D68" s="6"/>
      <c r="E68" s="10"/>
    </row>
    <row r="69" spans="1:5" ht="19" customHeight="1" x14ac:dyDescent="0.2">
      <c r="A69" s="88" t="str">
        <f>Beoordeling!A11</f>
        <v xml:space="preserve">Beoordeling 
Headset 
</v>
      </c>
      <c r="B69" s="89"/>
      <c r="C69" s="4"/>
      <c r="D69" s="87"/>
      <c r="E69" s="87"/>
    </row>
    <row r="70" spans="1:5" ht="25" customHeight="1" x14ac:dyDescent="0.2">
      <c r="A70" s="90" t="str">
        <f>Beoordeling!B11</f>
        <v>1. 	De mate van eenvoud en het aantal handelingen van het inschakelen van de headset bij aanvang van de werkdag.</v>
      </c>
      <c r="B70" s="26" t="s">
        <v>35</v>
      </c>
      <c r="C70" s="9"/>
      <c r="D70" s="54" t="str">
        <f>Sectordirecteur!C24</f>
        <v>SCORE:</v>
      </c>
      <c r="E70" s="86" t="s">
        <v>31</v>
      </c>
    </row>
    <row r="71" spans="1:5" ht="25" customHeight="1" x14ac:dyDescent="0.2">
      <c r="A71" s="91"/>
      <c r="B71" s="26" t="s">
        <v>36</v>
      </c>
      <c r="C71" s="9"/>
      <c r="D71" s="55" t="str">
        <f>'Manager ICT'!C24</f>
        <v>SCORE:</v>
      </c>
      <c r="E71" s="86"/>
    </row>
    <row r="72" spans="1:5" ht="25" customHeight="1" x14ac:dyDescent="0.2">
      <c r="A72" s="91"/>
      <c r="B72" s="26" t="s">
        <v>37</v>
      </c>
      <c r="C72" s="9"/>
      <c r="D72" s="55" t="str">
        <f>'ICT Consultant 1'!C24</f>
        <v>SCORE:</v>
      </c>
      <c r="E72" s="86"/>
    </row>
    <row r="73" spans="1:5" ht="25" customHeight="1" x14ac:dyDescent="0.2">
      <c r="A73" s="91"/>
      <c r="B73" s="26" t="s">
        <v>43</v>
      </c>
      <c r="C73" s="9"/>
      <c r="D73" s="55" t="str">
        <f>'ICT Consultant 2'!C24</f>
        <v>SCORE:</v>
      </c>
      <c r="E73" s="86"/>
    </row>
    <row r="74" spans="1:5" ht="25" customHeight="1" x14ac:dyDescent="0.2">
      <c r="A74" s="92"/>
      <c r="B74" s="26" t="s">
        <v>44</v>
      </c>
      <c r="C74" s="9"/>
      <c r="D74" s="55" t="str">
        <f>'ICT Consultant 3'!C24</f>
        <v>SCORE:</v>
      </c>
      <c r="E74" s="86"/>
    </row>
    <row r="75" spans="1:5" ht="20" customHeight="1" x14ac:dyDescent="0.2">
      <c r="A75" s="27"/>
      <c r="B75" s="25" t="s">
        <v>38</v>
      </c>
      <c r="C75" s="5"/>
      <c r="D75" s="56" t="s">
        <v>18</v>
      </c>
      <c r="E75" s="86"/>
    </row>
    <row r="76" spans="1:5" ht="20" customHeight="1" x14ac:dyDescent="0.2">
      <c r="A76" s="28"/>
      <c r="B76" s="29"/>
      <c r="C76" s="5"/>
      <c r="D76" s="57" t="str">
        <f>IF(D75="Beter","5",IF(D75="Vergelijkbaar","0",IF(D75="matig","-5",IF(D75="Onacceptabel","KO"," "))))</f>
        <v xml:space="preserve"> </v>
      </c>
      <c r="E76" s="86"/>
    </row>
    <row r="77" spans="1:5" ht="25" customHeight="1" x14ac:dyDescent="0.2">
      <c r="A77" s="90" t="str">
        <f>Beoordeling!B12</f>
        <v>2.	 De mate van eenvoud van het opnemen van een gesprek op de headset.</v>
      </c>
      <c r="B77" s="26" t="str">
        <f>B70</f>
        <v>Beoordelaar 1</v>
      </c>
      <c r="C77" s="9"/>
      <c r="D77" s="54" t="str">
        <f>Sectordirecteur!C26</f>
        <v>SCORE:</v>
      </c>
      <c r="E77" s="86" t="s">
        <v>31</v>
      </c>
    </row>
    <row r="78" spans="1:5" ht="25" customHeight="1" x14ac:dyDescent="0.2">
      <c r="A78" s="91"/>
      <c r="B78" s="26" t="str">
        <f>B71</f>
        <v>Beoordelaar 2</v>
      </c>
      <c r="C78" s="9"/>
      <c r="D78" s="55" t="str">
        <f>'Manager ICT'!C26</f>
        <v>SCORE:</v>
      </c>
      <c r="E78" s="86"/>
    </row>
    <row r="79" spans="1:5" ht="25" customHeight="1" x14ac:dyDescent="0.2">
      <c r="A79" s="91"/>
      <c r="B79" s="26" t="str">
        <f>B72</f>
        <v>Beoordelaar 3</v>
      </c>
      <c r="C79" s="9"/>
      <c r="D79" s="55" t="str">
        <f>'ICT Consultant 1'!C26</f>
        <v>SCORE:</v>
      </c>
      <c r="E79" s="86"/>
    </row>
    <row r="80" spans="1:5" ht="25" customHeight="1" x14ac:dyDescent="0.2">
      <c r="A80" s="91"/>
      <c r="B80" s="26" t="s">
        <v>43</v>
      </c>
      <c r="C80" s="9"/>
      <c r="D80" s="55" t="str">
        <f>'ICT Consultant 2'!C26</f>
        <v>SCORE:</v>
      </c>
      <c r="E80" s="86"/>
    </row>
    <row r="81" spans="1:5" ht="25" customHeight="1" x14ac:dyDescent="0.2">
      <c r="A81" s="92"/>
      <c r="B81" s="26" t="s">
        <v>44</v>
      </c>
      <c r="C81" s="9"/>
      <c r="D81" s="55" t="str">
        <f>'ICT Consultant 3'!C26</f>
        <v>SCORE:</v>
      </c>
      <c r="E81" s="86"/>
    </row>
    <row r="82" spans="1:5" ht="20" customHeight="1" x14ac:dyDescent="0.2">
      <c r="A82" s="27"/>
      <c r="B82" s="25" t="s">
        <v>38</v>
      </c>
      <c r="C82" s="5"/>
      <c r="D82" s="56" t="s">
        <v>18</v>
      </c>
      <c r="E82" s="86"/>
    </row>
    <row r="83" spans="1:5" ht="20" customHeight="1" x14ac:dyDescent="0.2">
      <c r="A83" s="28"/>
      <c r="B83" s="29"/>
      <c r="C83" s="5"/>
      <c r="D83" s="57" t="str">
        <f>IF(D82="Beter","5",IF(D82="Vergelijkbaar","0",IF(D82="matig","-5",IF(D82="Onacceptabel","KO"," "))))</f>
        <v xml:space="preserve"> </v>
      </c>
      <c r="E83" s="86"/>
    </row>
    <row r="84" spans="1:5" ht="25" customHeight="1" x14ac:dyDescent="0.2">
      <c r="A84" s="90" t="str">
        <f>Beoordeling!B13</f>
        <v>3. 	De kwaliteit van de microfoon, in welke mate deze in hoogte verstelbaar is en wel of niet in de weg zit en of deze eenvoudig gemute kan worden.</v>
      </c>
      <c r="B84" s="26" t="str">
        <f>B77</f>
        <v>Beoordelaar 1</v>
      </c>
      <c r="C84" s="9"/>
      <c r="D84" s="54" t="str">
        <f>Sectordirecteur!C28</f>
        <v>SCORE:</v>
      </c>
      <c r="E84" s="86" t="s">
        <v>31</v>
      </c>
    </row>
    <row r="85" spans="1:5" ht="25" customHeight="1" x14ac:dyDescent="0.2">
      <c r="A85" s="91"/>
      <c r="B85" s="26" t="str">
        <f>B78</f>
        <v>Beoordelaar 2</v>
      </c>
      <c r="C85" s="9"/>
      <c r="D85" s="55" t="str">
        <f>'Manager ICT'!C28</f>
        <v>SCORE:</v>
      </c>
      <c r="E85" s="86"/>
    </row>
    <row r="86" spans="1:5" ht="25" customHeight="1" x14ac:dyDescent="0.2">
      <c r="A86" s="91"/>
      <c r="B86" s="26" t="str">
        <f>B79</f>
        <v>Beoordelaar 3</v>
      </c>
      <c r="C86" s="9"/>
      <c r="D86" s="55" t="str">
        <f>'ICT Consultant 1'!C28</f>
        <v>SCORE:</v>
      </c>
      <c r="E86" s="86"/>
    </row>
    <row r="87" spans="1:5" ht="25" customHeight="1" x14ac:dyDescent="0.2">
      <c r="A87" s="91"/>
      <c r="B87" s="26" t="s">
        <v>43</v>
      </c>
      <c r="C87" s="9"/>
      <c r="D87" s="55" t="str">
        <f>'ICT Consultant 2'!C28</f>
        <v>SCORE:</v>
      </c>
      <c r="E87" s="86"/>
    </row>
    <row r="88" spans="1:5" ht="25" customHeight="1" x14ac:dyDescent="0.2">
      <c r="A88" s="92"/>
      <c r="B88" s="26" t="s">
        <v>44</v>
      </c>
      <c r="C88" s="9"/>
      <c r="D88" s="55" t="str">
        <f>'ICT Consultant 3'!C28</f>
        <v>SCORE:</v>
      </c>
      <c r="E88" s="86"/>
    </row>
    <row r="89" spans="1:5" ht="20" customHeight="1" x14ac:dyDescent="0.2">
      <c r="A89" s="27"/>
      <c r="B89" s="25" t="s">
        <v>38</v>
      </c>
      <c r="C89" s="5"/>
      <c r="D89" s="56" t="s">
        <v>18</v>
      </c>
      <c r="E89" s="86"/>
    </row>
    <row r="90" spans="1:5" ht="20" customHeight="1" x14ac:dyDescent="0.2">
      <c r="A90" s="28"/>
      <c r="B90" s="29"/>
      <c r="C90" s="5"/>
      <c r="D90" s="57" t="str">
        <f>IF(D89="Beter","5",IF(D89="Vergelijkbaar","0",IF(D89="matig","-5",IF(D89="Onacceptabel","KO"," "))))</f>
        <v xml:space="preserve"> </v>
      </c>
      <c r="E90" s="86"/>
    </row>
    <row r="91" spans="1:5" ht="25" customHeight="1" x14ac:dyDescent="0.2">
      <c r="A91" s="90" t="str">
        <f>Beoordeling!B14</f>
        <v>4. 	De mate van uitval en verstaanbaarheid tijdens gesprekken met een afstand tussen basisstation en met in ieder geval 10 meter daar vandaan, zonder verstoringen van muren (zowel de ontvanger als de zender).</v>
      </c>
      <c r="B91" s="26" t="str">
        <f>B84</f>
        <v>Beoordelaar 1</v>
      </c>
      <c r="C91" s="9"/>
      <c r="D91" s="54" t="str">
        <f>Sectordirecteur!C30</f>
        <v>SCORE:</v>
      </c>
      <c r="E91" s="86" t="s">
        <v>31</v>
      </c>
    </row>
    <row r="92" spans="1:5" ht="25" customHeight="1" x14ac:dyDescent="0.2">
      <c r="A92" s="91"/>
      <c r="B92" s="26" t="str">
        <f>B85</f>
        <v>Beoordelaar 2</v>
      </c>
      <c r="C92" s="9"/>
      <c r="D92" s="55" t="str">
        <f>'Manager ICT'!C30</f>
        <v>SCORE:</v>
      </c>
      <c r="E92" s="86"/>
    </row>
    <row r="93" spans="1:5" ht="25" customHeight="1" x14ac:dyDescent="0.2">
      <c r="A93" s="91"/>
      <c r="B93" s="26" t="str">
        <f>B86</f>
        <v>Beoordelaar 3</v>
      </c>
      <c r="C93" s="9"/>
      <c r="D93" s="55" t="str">
        <f>'ICT Consultant 1'!C30</f>
        <v>SCORE:</v>
      </c>
      <c r="E93" s="86"/>
    </row>
    <row r="94" spans="1:5" ht="25" customHeight="1" x14ac:dyDescent="0.2">
      <c r="A94" s="91"/>
      <c r="B94" s="26" t="s">
        <v>43</v>
      </c>
      <c r="C94" s="9"/>
      <c r="D94" s="55" t="str">
        <f>'ICT Consultant 2'!C30</f>
        <v>SCORE:</v>
      </c>
      <c r="E94" s="86"/>
    </row>
    <row r="95" spans="1:5" ht="25" customHeight="1" x14ac:dyDescent="0.2">
      <c r="A95" s="92"/>
      <c r="B95" s="26" t="s">
        <v>44</v>
      </c>
      <c r="C95" s="9"/>
      <c r="D95" s="55" t="str">
        <f>'ICT Consultant 3'!C30</f>
        <v>SCORE:</v>
      </c>
      <c r="E95" s="86"/>
    </row>
    <row r="96" spans="1:5" ht="20" customHeight="1" x14ac:dyDescent="0.2">
      <c r="A96" s="27"/>
      <c r="B96" s="25" t="s">
        <v>38</v>
      </c>
      <c r="C96" s="5"/>
      <c r="D96" s="56" t="s">
        <v>18</v>
      </c>
      <c r="E96" s="86"/>
    </row>
    <row r="97" spans="1:5" ht="20" customHeight="1" x14ac:dyDescent="0.2">
      <c r="A97" s="28"/>
      <c r="B97" s="29"/>
      <c r="C97" s="5"/>
      <c r="D97" s="57" t="str">
        <f>IF(D96="Beter","5",IF(D96="Vergelijkbaar","0",IF(D96="matig","-5",IF(D96="Onacceptabel","KO"," "))))</f>
        <v xml:space="preserve"> </v>
      </c>
      <c r="E97" s="86"/>
    </row>
    <row r="98" spans="1:5" ht="25" customHeight="1" x14ac:dyDescent="0.2">
      <c r="A98" s="90" t="str">
        <f>Beoordeling!B15</f>
        <v>5.	 De mate van draagcomfort van de headset en verstelbaarheid van de oorschelp.</v>
      </c>
      <c r="B98" s="26" t="str">
        <f>B91</f>
        <v>Beoordelaar 1</v>
      </c>
      <c r="C98" s="9"/>
      <c r="D98" s="54" t="str">
        <f>Sectordirecteur!C32</f>
        <v>SCORE:</v>
      </c>
      <c r="E98" s="86" t="s">
        <v>31</v>
      </c>
    </row>
    <row r="99" spans="1:5" ht="25" customHeight="1" x14ac:dyDescent="0.2">
      <c r="A99" s="91"/>
      <c r="B99" s="26" t="str">
        <f>B92</f>
        <v>Beoordelaar 2</v>
      </c>
      <c r="C99" s="9"/>
      <c r="D99" s="55" t="str">
        <f>'Manager ICT'!C32</f>
        <v>SCORE:</v>
      </c>
      <c r="E99" s="86"/>
    </row>
    <row r="100" spans="1:5" ht="25" customHeight="1" x14ac:dyDescent="0.2">
      <c r="A100" s="91"/>
      <c r="B100" s="26" t="str">
        <f>B93</f>
        <v>Beoordelaar 3</v>
      </c>
      <c r="C100" s="9"/>
      <c r="D100" s="55" t="str">
        <f>'ICT Consultant 1'!C32</f>
        <v>SCORE:</v>
      </c>
      <c r="E100" s="86"/>
    </row>
    <row r="101" spans="1:5" ht="25" customHeight="1" x14ac:dyDescent="0.2">
      <c r="A101" s="91"/>
      <c r="B101" s="26" t="s">
        <v>43</v>
      </c>
      <c r="C101" s="9"/>
      <c r="D101" s="55" t="str">
        <f>'ICT Consultant 2'!C32</f>
        <v>SCORE:</v>
      </c>
      <c r="E101" s="86"/>
    </row>
    <row r="102" spans="1:5" ht="25" customHeight="1" x14ac:dyDescent="0.2">
      <c r="A102" s="92"/>
      <c r="B102" s="26" t="s">
        <v>44</v>
      </c>
      <c r="C102" s="9"/>
      <c r="D102" s="55" t="str">
        <f>'ICT Consultant 3'!C32</f>
        <v>SCORE:</v>
      </c>
      <c r="E102" s="86"/>
    </row>
    <row r="103" spans="1:5" ht="20" customHeight="1" x14ac:dyDescent="0.2">
      <c r="A103" s="27"/>
      <c r="B103" s="25" t="s">
        <v>38</v>
      </c>
      <c r="C103" s="5"/>
      <c r="D103" s="56" t="s">
        <v>18</v>
      </c>
      <c r="E103" s="86"/>
    </row>
    <row r="104" spans="1:5" ht="20" customHeight="1" x14ac:dyDescent="0.2">
      <c r="A104" s="28"/>
      <c r="B104" s="29"/>
      <c r="C104" s="5"/>
      <c r="D104" s="57" t="str">
        <f>IF(D103="Beter","5",IF(D103="Vergelijkbaar","0",IF(D103="matig","-5",IF(D103="Onacceptabel","KO"," "))))</f>
        <v xml:space="preserve"> </v>
      </c>
      <c r="E104" s="86"/>
    </row>
    <row r="105" spans="1:5" ht="25" customHeight="1" x14ac:dyDescent="0.2">
      <c r="A105" s="90" t="str">
        <f>Beoordeling!B16</f>
        <v>6.	 De mate van het in de weg zitten van de headset tijdens het uitvoeren van andere werkzaamheden, zoals bezoekers te woord staan als receptiemedewerker.</v>
      </c>
      <c r="B105" s="26" t="str">
        <f>B98</f>
        <v>Beoordelaar 1</v>
      </c>
      <c r="C105" s="9"/>
      <c r="D105" s="54" t="str">
        <f>Sectordirecteur!C34</f>
        <v>SCORE:</v>
      </c>
      <c r="E105" s="86" t="s">
        <v>31</v>
      </c>
    </row>
    <row r="106" spans="1:5" ht="25" customHeight="1" x14ac:dyDescent="0.2">
      <c r="A106" s="91"/>
      <c r="B106" s="26" t="str">
        <f>B99</f>
        <v>Beoordelaar 2</v>
      </c>
      <c r="C106" s="9"/>
      <c r="D106" s="55" t="str">
        <f>'Manager ICT'!C34</f>
        <v>SCORE:</v>
      </c>
      <c r="E106" s="86"/>
    </row>
    <row r="107" spans="1:5" ht="25" customHeight="1" x14ac:dyDescent="0.2">
      <c r="A107" s="91"/>
      <c r="B107" s="26" t="str">
        <f>B100</f>
        <v>Beoordelaar 3</v>
      </c>
      <c r="C107" s="9"/>
      <c r="D107" s="55" t="str">
        <f>'ICT Consultant 1'!C34</f>
        <v>SCORE:</v>
      </c>
      <c r="E107" s="86"/>
    </row>
    <row r="108" spans="1:5" ht="25" customHeight="1" x14ac:dyDescent="0.2">
      <c r="A108" s="91"/>
      <c r="B108" s="26" t="s">
        <v>43</v>
      </c>
      <c r="C108" s="9"/>
      <c r="D108" s="55" t="str">
        <f>'ICT Consultant 2'!C34</f>
        <v>SCORE:</v>
      </c>
      <c r="E108" s="86"/>
    </row>
    <row r="109" spans="1:5" ht="25" customHeight="1" x14ac:dyDescent="0.2">
      <c r="A109" s="92"/>
      <c r="B109" s="26" t="s">
        <v>44</v>
      </c>
      <c r="C109" s="9"/>
      <c r="D109" s="55" t="str">
        <f>'ICT Consultant 3'!C34</f>
        <v>SCORE:</v>
      </c>
      <c r="E109" s="86"/>
    </row>
    <row r="110" spans="1:5" ht="22" customHeight="1" x14ac:dyDescent="0.2">
      <c r="A110" s="27"/>
      <c r="B110" s="25" t="s">
        <v>38</v>
      </c>
      <c r="C110" s="5"/>
      <c r="D110" s="56" t="s">
        <v>18</v>
      </c>
      <c r="E110" s="86"/>
    </row>
    <row r="111" spans="1:5" ht="18.75" customHeight="1" x14ac:dyDescent="0.2">
      <c r="A111" s="28"/>
      <c r="B111" s="29"/>
      <c r="C111" s="5"/>
      <c r="D111" s="57" t="str">
        <f>IF(D110="Beter","5",IF(D110="Vergelijkbaar","0",IF(D110="matig","-5",IF(D110="Onacceptabel","KO"," "))))</f>
        <v xml:space="preserve"> </v>
      </c>
      <c r="E111" s="86"/>
    </row>
    <row r="112" spans="1:5" ht="23" customHeight="1" x14ac:dyDescent="0.2">
      <c r="A112" s="33" t="s">
        <v>40</v>
      </c>
      <c r="B112" s="32"/>
      <c r="C112" s="5"/>
      <c r="D112" s="30" t="e">
        <f>D76+D83+D90+D97+D104+D111</f>
        <v>#VALUE!</v>
      </c>
      <c r="E112" s="32"/>
    </row>
    <row r="113" spans="1:5" s="3" customFormat="1" ht="10.25" customHeight="1" x14ac:dyDescent="0.2">
      <c r="A113" s="41"/>
      <c r="B113" s="7"/>
      <c r="C113" s="42"/>
      <c r="D113" s="20"/>
      <c r="E113" s="10"/>
    </row>
  </sheetData>
  <sheetProtection algorithmName="SHA-512" hashValue="Z6tg7BCmVO27d/14gRvJrS/XWwnhreM6vuZz5yVRnI/5WmEAGndUIIbrxRQzOgtcF0QyuUt1vwTzoCMg8yXuYg==" saltValue="kQ5Ndl0HGNVyIT2xWWiwcQ==" spinCount="100000" sheet="1" objects="1" scenarios="1"/>
  <mergeCells count="35">
    <mergeCell ref="A18:A22"/>
    <mergeCell ref="A11:A15"/>
    <mergeCell ref="A46:A50"/>
    <mergeCell ref="A39:A43"/>
    <mergeCell ref="A32:A36"/>
    <mergeCell ref="A25:A29"/>
    <mergeCell ref="A105:A109"/>
    <mergeCell ref="A98:A102"/>
    <mergeCell ref="A91:A95"/>
    <mergeCell ref="A84:A88"/>
    <mergeCell ref="A77:A81"/>
    <mergeCell ref="A69:B69"/>
    <mergeCell ref="A1:B1"/>
    <mergeCell ref="D3:E3"/>
    <mergeCell ref="E4:E10"/>
    <mergeCell ref="E18:E24"/>
    <mergeCell ref="E25:E31"/>
    <mergeCell ref="D1:E1"/>
    <mergeCell ref="A3:B3"/>
    <mergeCell ref="E11:E17"/>
    <mergeCell ref="A4:A8"/>
    <mergeCell ref="A60:A64"/>
    <mergeCell ref="E70:E76"/>
    <mergeCell ref="E98:E104"/>
    <mergeCell ref="A70:A74"/>
    <mergeCell ref="E39:E45"/>
    <mergeCell ref="E84:E90"/>
    <mergeCell ref="E32:E38"/>
    <mergeCell ref="E60:E66"/>
    <mergeCell ref="E77:E83"/>
    <mergeCell ref="E105:E111"/>
    <mergeCell ref="D69:E69"/>
    <mergeCell ref="E91:E97"/>
    <mergeCell ref="E46:E52"/>
    <mergeCell ref="E53:E59"/>
  </mergeCells>
  <conditionalFormatting sqref="D4:D8">
    <cfRule type="containsText" dxfId="51" priority="2047" operator="containsText" text="onvoldoende">
      <formula>NOT(ISERROR(SEARCH("onvoldoende",D4)))</formula>
    </cfRule>
  </conditionalFormatting>
  <conditionalFormatting sqref="D11:D13">
    <cfRule type="containsText" dxfId="50" priority="75" operator="containsText" text="onvoldoende">
      <formula>NOT(ISERROR(SEARCH("onvoldoende",D11)))</formula>
    </cfRule>
  </conditionalFormatting>
  <conditionalFormatting sqref="E4">
    <cfRule type="containsText" dxfId="45" priority="744" operator="containsText" text="onvoldoende">
      <formula>NOT(ISERROR(SEARCH("onvoldoende",E4)))</formula>
    </cfRule>
  </conditionalFormatting>
  <conditionalFormatting sqref="E11">
    <cfRule type="containsText" dxfId="44" priority="76" operator="containsText" text="onvoldoende">
      <formula>NOT(ISERROR(SEARCH("onvoldoende",E11)))</formula>
    </cfRule>
  </conditionalFormatting>
  <conditionalFormatting sqref="E18 E25 E32">
    <cfRule type="containsText" dxfId="43" priority="74" operator="containsText" text="onvoldoende">
      <formula>NOT(ISERROR(SEARCH("onvoldoende",E18)))</formula>
    </cfRule>
  </conditionalFormatting>
  <conditionalFormatting sqref="E39">
    <cfRule type="containsText" dxfId="42" priority="62" operator="containsText" text="onvoldoende">
      <formula>NOT(ISERROR(SEARCH("onvoldoende",E39)))</formula>
    </cfRule>
  </conditionalFormatting>
  <conditionalFormatting sqref="E46 E53 E60">
    <cfRule type="containsText" dxfId="41" priority="64" operator="containsText" text="onvoldoende">
      <formula>NOT(ISERROR(SEARCH("onvoldoende",E46)))</formula>
    </cfRule>
  </conditionalFormatting>
  <conditionalFormatting sqref="E70 E77 E84 E91 E98 E105">
    <cfRule type="containsText" dxfId="40" priority="60" operator="containsText" text="onvoldoende">
      <formula>NOT(ISERROR(SEARCH("onvoldoende",E70)))</formula>
    </cfRule>
  </conditionalFormatting>
  <conditionalFormatting sqref="D14:D15">
    <cfRule type="containsText" dxfId="39" priority="40" operator="containsText" text="onvoldoende">
      <formula>NOT(ISERROR(SEARCH("onvoldoende",D14)))</formula>
    </cfRule>
  </conditionalFormatting>
  <conditionalFormatting sqref="D18:D20">
    <cfRule type="containsText" dxfId="25" priority="26" operator="containsText" text="onvoldoende">
      <formula>NOT(ISERROR(SEARCH("onvoldoende",D18)))</formula>
    </cfRule>
  </conditionalFormatting>
  <conditionalFormatting sqref="D21:D22">
    <cfRule type="containsText" dxfId="24" priority="25" operator="containsText" text="onvoldoende">
      <formula>NOT(ISERROR(SEARCH("onvoldoende",D21)))</formula>
    </cfRule>
  </conditionalFormatting>
  <conditionalFormatting sqref="D25:D27">
    <cfRule type="containsText" dxfId="23" priority="24" operator="containsText" text="onvoldoende">
      <formula>NOT(ISERROR(SEARCH("onvoldoende",D25)))</formula>
    </cfRule>
  </conditionalFormatting>
  <conditionalFormatting sqref="D28:D29">
    <cfRule type="containsText" dxfId="22" priority="23" operator="containsText" text="onvoldoende">
      <formula>NOT(ISERROR(SEARCH("onvoldoende",D28)))</formula>
    </cfRule>
  </conditionalFormatting>
  <conditionalFormatting sqref="D32:D34">
    <cfRule type="containsText" dxfId="21" priority="22" operator="containsText" text="onvoldoende">
      <formula>NOT(ISERROR(SEARCH("onvoldoende",D32)))</formula>
    </cfRule>
  </conditionalFormatting>
  <conditionalFormatting sqref="D35:D36">
    <cfRule type="containsText" dxfId="20" priority="21" operator="containsText" text="onvoldoende">
      <formula>NOT(ISERROR(SEARCH("onvoldoende",D35)))</formula>
    </cfRule>
  </conditionalFormatting>
  <conditionalFormatting sqref="D39:D41">
    <cfRule type="containsText" dxfId="19" priority="20" operator="containsText" text="onvoldoende">
      <formula>NOT(ISERROR(SEARCH("onvoldoende",D39)))</formula>
    </cfRule>
  </conditionalFormatting>
  <conditionalFormatting sqref="D42:D43">
    <cfRule type="containsText" dxfId="18" priority="19" operator="containsText" text="onvoldoende">
      <formula>NOT(ISERROR(SEARCH("onvoldoende",D42)))</formula>
    </cfRule>
  </conditionalFormatting>
  <conditionalFormatting sqref="D46:D48">
    <cfRule type="containsText" dxfId="17" priority="18" operator="containsText" text="onvoldoende">
      <formula>NOT(ISERROR(SEARCH("onvoldoende",D46)))</formula>
    </cfRule>
  </conditionalFormatting>
  <conditionalFormatting sqref="D49:D50">
    <cfRule type="containsText" dxfId="16" priority="17" operator="containsText" text="onvoldoende">
      <formula>NOT(ISERROR(SEARCH("onvoldoende",D49)))</formula>
    </cfRule>
  </conditionalFormatting>
  <conditionalFormatting sqref="D53:D55">
    <cfRule type="containsText" dxfId="15" priority="16" operator="containsText" text="onvoldoende">
      <formula>NOT(ISERROR(SEARCH("onvoldoende",D53)))</formula>
    </cfRule>
  </conditionalFormatting>
  <conditionalFormatting sqref="D56:D57">
    <cfRule type="containsText" dxfId="14" priority="15" operator="containsText" text="onvoldoende">
      <formula>NOT(ISERROR(SEARCH("onvoldoende",D56)))</formula>
    </cfRule>
  </conditionalFormatting>
  <conditionalFormatting sqref="D60:D62">
    <cfRule type="containsText" dxfId="13" priority="14" operator="containsText" text="onvoldoende">
      <formula>NOT(ISERROR(SEARCH("onvoldoende",D60)))</formula>
    </cfRule>
  </conditionalFormatting>
  <conditionalFormatting sqref="D63:D64">
    <cfRule type="containsText" dxfId="12" priority="13" operator="containsText" text="onvoldoende">
      <formula>NOT(ISERROR(SEARCH("onvoldoende",D63)))</formula>
    </cfRule>
  </conditionalFormatting>
  <conditionalFormatting sqref="D70:D72">
    <cfRule type="containsText" dxfId="11" priority="12" operator="containsText" text="onvoldoende">
      <formula>NOT(ISERROR(SEARCH("onvoldoende",D70)))</formula>
    </cfRule>
  </conditionalFormatting>
  <conditionalFormatting sqref="D73:D74">
    <cfRule type="containsText" dxfId="10" priority="11" operator="containsText" text="onvoldoende">
      <formula>NOT(ISERROR(SEARCH("onvoldoende",D73)))</formula>
    </cfRule>
  </conditionalFormatting>
  <conditionalFormatting sqref="D77:D79">
    <cfRule type="containsText" dxfId="9" priority="10" operator="containsText" text="onvoldoende">
      <formula>NOT(ISERROR(SEARCH("onvoldoende",D77)))</formula>
    </cfRule>
  </conditionalFormatting>
  <conditionalFormatting sqref="D80:D81">
    <cfRule type="containsText" dxfId="8" priority="9" operator="containsText" text="onvoldoende">
      <formula>NOT(ISERROR(SEARCH("onvoldoende",D80)))</formula>
    </cfRule>
  </conditionalFormatting>
  <conditionalFormatting sqref="D84:D86">
    <cfRule type="containsText" dxfId="7" priority="8" operator="containsText" text="onvoldoende">
      <formula>NOT(ISERROR(SEARCH("onvoldoende",D84)))</formula>
    </cfRule>
  </conditionalFormatting>
  <conditionalFormatting sqref="D87:D88">
    <cfRule type="containsText" dxfId="6" priority="7" operator="containsText" text="onvoldoende">
      <formula>NOT(ISERROR(SEARCH("onvoldoende",D87)))</formula>
    </cfRule>
  </conditionalFormatting>
  <conditionalFormatting sqref="D91:D93">
    <cfRule type="containsText" dxfId="5" priority="6" operator="containsText" text="onvoldoende">
      <formula>NOT(ISERROR(SEARCH("onvoldoende",D91)))</formula>
    </cfRule>
  </conditionalFormatting>
  <conditionalFormatting sqref="D94:D95">
    <cfRule type="containsText" dxfId="4" priority="5" operator="containsText" text="onvoldoende">
      <formula>NOT(ISERROR(SEARCH("onvoldoende",D94)))</formula>
    </cfRule>
  </conditionalFormatting>
  <conditionalFormatting sqref="D98:D100">
    <cfRule type="containsText" dxfId="3" priority="4" operator="containsText" text="onvoldoende">
      <formula>NOT(ISERROR(SEARCH("onvoldoende",D98)))</formula>
    </cfRule>
  </conditionalFormatting>
  <conditionalFormatting sqref="D101:D102">
    <cfRule type="containsText" dxfId="2" priority="3" operator="containsText" text="onvoldoende">
      <formula>NOT(ISERROR(SEARCH("onvoldoende",D101)))</formula>
    </cfRule>
  </conditionalFormatting>
  <conditionalFormatting sqref="D105:D107">
    <cfRule type="containsText" dxfId="1" priority="2" operator="containsText" text="onvoldoende">
      <formula>NOT(ISERROR(SEARCH("onvoldoende",D105)))</formula>
    </cfRule>
  </conditionalFormatting>
  <conditionalFormatting sqref="D108:D109">
    <cfRule type="containsText" dxfId="0" priority="1" operator="containsText" text="onvoldoende">
      <formula>NOT(ISERROR(SEARCH("onvoldoende",D108)))</formula>
    </cfRule>
  </conditionalFormatting>
  <dataValidations count="1">
    <dataValidation type="list" errorStyle="warning" allowBlank="1" showErrorMessage="1" sqref="D23 D9 D30 D16 D37 D51 D58 D89 D65 D75 D96 D82 D103 D44 D110" xr:uid="{00000000-0002-0000-0500-000000000000}">
      <formula1>SCORE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showGridLines="0" tabSelected="1" zoomScale="120" zoomScaleNormal="120" zoomScalePageLayoutView="115" workbookViewId="0">
      <selection activeCell="B16" sqref="B16"/>
    </sheetView>
  </sheetViews>
  <sheetFormatPr baseColWidth="10" defaultColWidth="8.83203125" defaultRowHeight="13" x14ac:dyDescent="0.15"/>
  <cols>
    <col min="1" max="1" width="47.33203125" style="1" customWidth="1"/>
    <col min="2" max="2" width="27" style="1" bestFit="1" customWidth="1"/>
    <col min="3" max="16384" width="8.83203125" style="1"/>
  </cols>
  <sheetData>
    <row r="1" spans="1:2" ht="30" customHeight="1" x14ac:dyDescent="0.15">
      <c r="A1" s="63" t="s">
        <v>41</v>
      </c>
      <c r="B1" s="63"/>
    </row>
    <row r="2" spans="1:2" ht="30" customHeight="1" x14ac:dyDescent="0.15">
      <c r="A2" s="34"/>
      <c r="B2" s="58" t="str">
        <f>Sectordirecteur!C1</f>
        <v>&lt;INSCHRIJVER&gt;</v>
      </c>
    </row>
    <row r="3" spans="1:2" ht="30" customHeight="1" x14ac:dyDescent="0.15">
      <c r="A3" s="59" t="str">
        <f>Beoordeling!A2</f>
        <v xml:space="preserve">Beoordeling 
Telefoontoestel
</v>
      </c>
      <c r="B3" s="60" t="e">
        <f>'Scores per item'!D67</f>
        <v>#VALUE!</v>
      </c>
    </row>
    <row r="4" spans="1:2" ht="30" customHeight="1" x14ac:dyDescent="0.15">
      <c r="A4" s="59" t="str">
        <f>Beoordeling!A11</f>
        <v xml:space="preserve">Beoordeling 
Headset 
</v>
      </c>
      <c r="B4" s="60" t="e">
        <f>'Scores per item'!D112</f>
        <v>#VALUE!</v>
      </c>
    </row>
    <row r="5" spans="1:2" ht="30" customHeight="1" x14ac:dyDescent="0.15">
      <c r="A5" s="61" t="s">
        <v>42</v>
      </c>
      <c r="B5" s="62" t="e">
        <f>SUM(B3:B4)</f>
        <v>#VALUE!</v>
      </c>
    </row>
  </sheetData>
  <sheetProtection algorithmName="SHA-512" hashValue="GD5dL5DzBEfW9gLYAmfaCr5Q+FuRpbSaFbfNVUrrbk8bBpvi8GOQDDXx5mwPZ2ON4PUPcn6WKtShiK/8wPsTcQ==" saltValue="BLAjGnS2kczRY80eMjvJCw==" spinCount="100000" sheet="1" objects="1" scenarios="1"/>
  <mergeCells count="1">
    <mergeCell ref="A1:B1"/>
  </mergeCells>
  <phoneticPr fontId="8" type="noConversion"/>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F881C-E274-4844-AF16-BC732BC9762D}">
  <ds:schemaRefs>
    <ds:schemaRef ds:uri="http://schemas.microsoft.com/sharepoint/v3/contenttype/forms"/>
  </ds:schemaRefs>
</ds:datastoreItem>
</file>

<file path=customXml/itemProps2.xml><?xml version="1.0" encoding="utf-8"?>
<ds:datastoreItem xmlns:ds="http://schemas.openxmlformats.org/officeDocument/2006/customXml" ds:itemID="{CE6C4060-3D91-449C-ABF2-1E5B4A9C380F}">
  <ds:schemaRef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07582228-2e39-4f85-97e8-6e044de5de7e"/>
  </ds:schemaRefs>
</ds:datastoreItem>
</file>

<file path=customXml/itemProps3.xml><?xml version="1.0" encoding="utf-8"?>
<ds:datastoreItem xmlns:ds="http://schemas.openxmlformats.org/officeDocument/2006/customXml" ds:itemID="{E7D28D71-8909-4F25-A4BF-A088898E9B5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Beoordeling</vt:lpstr>
      <vt:lpstr>Sectordirecteur</vt:lpstr>
      <vt:lpstr>Manager ICT</vt:lpstr>
      <vt:lpstr>ICT Consultant 1</vt:lpstr>
      <vt:lpstr>ICT Consultant 2</vt:lpstr>
      <vt:lpstr>ICT Consultant 3</vt:lpstr>
      <vt:lpstr>Scores per item</vt:lpstr>
      <vt:lpstr>Eindscore</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Cher Kramers</cp:lastModifiedBy>
  <cp:revision/>
  <dcterms:created xsi:type="dcterms:W3CDTF">2012-11-22T14:31:48Z</dcterms:created>
  <dcterms:modified xsi:type="dcterms:W3CDTF">2026-04-02T07:23:42Z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