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updateLinks="always" codeName="ThisWorkbook" autoCompressPictures="0"/>
  <mc:AlternateContent xmlns:mc="http://schemas.openxmlformats.org/markup-compatibility/2006">
    <mc:Choice Requires="x15">
      <x15ac:absPath xmlns:x15ac="http://schemas.microsoft.com/office/spreadsheetml/2010/11/ac" url="https://bicbv.sharepoint.com/sites/SVOPLEAMobieleenvastetelefonie/Gedeelde documenten/SVOPL EA telefonie/Definitieve aanbestedingsdocumenten/"/>
    </mc:Choice>
  </mc:AlternateContent>
  <xr:revisionPtr revIDLastSave="1530" documentId="13_ncr:1_{80F44AD8-30C0-A945-B13F-A558320399B9}" xr6:coauthVersionLast="47" xr6:coauthVersionMax="47" xr10:uidLastSave="{FC9A6143-9D25-0F46-A55D-D9B13441550F}"/>
  <bookViews>
    <workbookView xWindow="28800" yWindow="0" windowWidth="51200" windowHeight="21600" activeTab="1" xr2:uid="{00000000-000D-0000-FFFF-FFFF00000000}"/>
  </bookViews>
  <sheets>
    <sheet name="Beoordeling" sheetId="20" r:id="rId1"/>
    <sheet name="Sectordirecteur" sheetId="4" r:id="rId2"/>
    <sheet name="Manager ICT" sheetId="18" r:id="rId3"/>
    <sheet name="ICT Consultant 1" sheetId="19" r:id="rId4"/>
    <sheet name="ICT Consultant 2" sheetId="22" r:id="rId5"/>
    <sheet name="ICT Consultant 3" sheetId="23" r:id="rId6"/>
    <sheet name="Scores per item" sheetId="21" r:id="rId7"/>
    <sheet name="Eindscore" sheetId="2" r:id="rId8"/>
  </sheets>
  <definedNames>
    <definedName name="_xlnm._FilterDatabase" localSheetId="6" hidden="1">'Scores per item'!$D$10:$D$11</definedName>
    <definedName name="SCORE">Beoordeling!$A$17:$A$17</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1" i="21" l="1"/>
  <c r="D50" i="21"/>
  <c r="D44" i="21"/>
  <c r="D43" i="21"/>
  <c r="D40" i="21"/>
  <c r="D37" i="21"/>
  <c r="D36" i="21"/>
  <c r="D30" i="21"/>
  <c r="D29" i="21"/>
  <c r="D28" i="21"/>
  <c r="D27" i="21"/>
  <c r="D26" i="21"/>
  <c r="D23" i="21"/>
  <c r="D22" i="21"/>
  <c r="D21" i="21"/>
  <c r="D20" i="21"/>
  <c r="D15" i="21"/>
  <c r="D16" i="21"/>
  <c r="D9" i="21"/>
  <c r="D8" i="21"/>
  <c r="B9" i="21"/>
  <c r="B16" i="21" s="1"/>
  <c r="B23" i="21" s="1"/>
  <c r="B30" i="21" s="1"/>
  <c r="B37" i="21" s="1"/>
  <c r="B44" i="21" s="1"/>
  <c r="B51" i="21" s="1"/>
  <c r="B8" i="21"/>
  <c r="B15" i="21" s="1"/>
  <c r="B22" i="21" s="1"/>
  <c r="B29" i="21" s="1"/>
  <c r="B36" i="21" s="1"/>
  <c r="B43" i="21" s="1"/>
  <c r="B50" i="21" s="1"/>
  <c r="A15" i="23"/>
  <c r="A13" i="23"/>
  <c r="A11" i="23"/>
  <c r="A9" i="23"/>
  <c r="A7" i="23"/>
  <c r="A5" i="23"/>
  <c r="A3" i="23"/>
  <c r="A2" i="23"/>
  <c r="A15" i="22"/>
  <c r="A13" i="22"/>
  <c r="A11" i="22"/>
  <c r="A9" i="22"/>
  <c r="A7" i="22"/>
  <c r="A5" i="22"/>
  <c r="A3" i="22"/>
  <c r="A2" i="22"/>
  <c r="D2" i="2" l="1"/>
  <c r="D34" i="21"/>
  <c r="D35" i="21"/>
  <c r="D49" i="21"/>
  <c r="D48" i="21"/>
  <c r="D47" i="21"/>
  <c r="D42" i="21"/>
  <c r="D41" i="21"/>
  <c r="A26" i="21"/>
  <c r="A9" i="18"/>
  <c r="A9" i="4"/>
  <c r="A9" i="19" s="1"/>
  <c r="D32" i="21"/>
  <c r="D53" i="21"/>
  <c r="D46" i="21"/>
  <c r="D39" i="21"/>
  <c r="D25" i="21"/>
  <c r="D18" i="21"/>
  <c r="D11" i="21"/>
  <c r="D33" i="21"/>
  <c r="B7" i="21"/>
  <c r="B14" i="21" s="1"/>
  <c r="B21" i="21" s="1"/>
  <c r="B28" i="21" s="1"/>
  <c r="B35" i="21" s="1"/>
  <c r="B42" i="21" s="1"/>
  <c r="B49" i="21" s="1"/>
  <c r="B6" i="21"/>
  <c r="B13" i="21" s="1"/>
  <c r="B20" i="21" s="1"/>
  <c r="B27" i="21" s="1"/>
  <c r="B34" i="21" s="1"/>
  <c r="B41" i="21" s="1"/>
  <c r="B48" i="21" s="1"/>
  <c r="B5" i="21"/>
  <c r="A33" i="21"/>
  <c r="A40" i="21"/>
  <c r="D5" i="21"/>
  <c r="D6" i="21"/>
  <c r="A47" i="21"/>
  <c r="A19" i="21"/>
  <c r="A5" i="21"/>
  <c r="A12" i="21"/>
  <c r="A1" i="21"/>
  <c r="A2" i="19"/>
  <c r="A2" i="18"/>
  <c r="A15" i="4"/>
  <c r="A15" i="18" s="1"/>
  <c r="A13" i="4"/>
  <c r="A13" i="19" s="1"/>
  <c r="A11" i="4"/>
  <c r="A11" i="19" s="1"/>
  <c r="A7" i="4"/>
  <c r="A7" i="18" s="1"/>
  <c r="A5" i="4"/>
  <c r="A5" i="19" s="1"/>
  <c r="A3" i="4"/>
  <c r="A3" i="19" s="1"/>
  <c r="A2" i="4"/>
  <c r="D19" i="21"/>
  <c r="D14" i="21"/>
  <c r="D13" i="21"/>
  <c r="D12" i="21"/>
  <c r="D7" i="21"/>
  <c r="B12" i="21" l="1"/>
  <c r="B19" i="21" s="1"/>
  <c r="B26" i="21" s="1"/>
  <c r="B33" i="21" s="1"/>
  <c r="B40" i="21" s="1"/>
  <c r="B47" i="21" s="1"/>
  <c r="A3" i="18"/>
  <c r="A7" i="19"/>
  <c r="A15" i="19"/>
  <c r="A13" i="18"/>
  <c r="A11" i="18"/>
  <c r="A5" i="18"/>
  <c r="D54" i="21"/>
  <c r="D3" i="2" l="1"/>
  <c r="D5" i="2" s="1"/>
</calcChain>
</file>

<file path=xl/sharedStrings.xml><?xml version="1.0" encoding="utf-8"?>
<sst xmlns="http://schemas.openxmlformats.org/spreadsheetml/2006/main" count="168" uniqueCount="26">
  <si>
    <t xml:space="preserve">2. BEOORDELING TEAMS – TELEFONIE OPLOSSING EN SMARTPHONE APP </t>
  </si>
  <si>
    <t>SCENARIO'S</t>
  </si>
  <si>
    <t xml:space="preserve">Scenario 1 – Uitgaand bellen
</t>
  </si>
  <si>
    <t>Zie bijlage 7 "Kwaliteit"</t>
  </si>
  <si>
    <t>2. 	De mate van de eenvoud van het doorverbinden naar een mobiel telefoonnummer met ruggespraak (aantal handelingen). Het uitgangspunt is daarbij het gesprek is al tot stand gekomen, daarna geldt de telling van het aantal handelingen. 
- Indien er 1 handeling meer nodig is scoort inschrijver hier de negatieve score.
- Indien er meer dan 1 extra handeling nodig is zal de beoordelingscommissie dit aanmerken als knock-out.</t>
  </si>
  <si>
    <t xml:space="preserve">Scenario 2 – Binnenkomende gesprekken 
</t>
  </si>
  <si>
    <t>&lt;INSCHRIJVER&gt;</t>
  </si>
  <si>
    <t>SCORE:</t>
  </si>
  <si>
    <t>&lt;MOTIVATIE&gt;</t>
  </si>
  <si>
    <t>CONSENSUS</t>
  </si>
  <si>
    <t>Consensus</t>
  </si>
  <si>
    <t>Totaal</t>
  </si>
  <si>
    <t>Totaalscore criterium kwaliteit</t>
  </si>
  <si>
    <t>Onderdeel</t>
  </si>
  <si>
    <t xml:space="preserve">Totaal behaalde score beoordeling TEAMS- telefonie oplossing en smartphone app   </t>
  </si>
  <si>
    <t>Eindscore:</t>
  </si>
  <si>
    <t>Scenario 6 – Algemene instellingen van MS Teams (t.b.v. groep 1 medewerker)</t>
  </si>
  <si>
    <t>Scenario 5 – Persoonlijke voicemailfuncties (t.b.v. groep 2 medewerker)</t>
  </si>
  <si>
    <t>Scenario 4 – Mobiele telefoon (t.b.v. groep 3 medewerker)</t>
  </si>
  <si>
    <t xml:space="preserve">Scenario 3a – Groep 4 functionaliteiten
</t>
  </si>
  <si>
    <t>Scenario 3b – EXTRA te behalen punten Groep 4</t>
  </si>
  <si>
    <t>Beoordelaar 1: Sectordirecteur</t>
  </si>
  <si>
    <t>Beoordelaar 2: Manager ICT</t>
  </si>
  <si>
    <t>Beoordelaar 3: ICT Consultant 1</t>
  </si>
  <si>
    <t>Beoordelaar 4: ICT Consultant 2</t>
  </si>
  <si>
    <t>Beoordelaar 5: ICT Consultant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</si>
</sst>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 #,##0.00_);\(&quot;€&quot;\ #,##0.00\)"/>
  </numFmts>
  <fonts count="29" x14ac:knownFonts="1">
    <font>
      <sz val="11"/>
      <color theme="1"/>
      <name val="Calibri"/>
      <family val="2"/>
      <scheme val="minor"/>
    </font>
    <font>
      <sz val="10"/>
      <color theme="1"/>
      <name val="Verdana"/>
      <family val="2"/>
    </font>
    <font>
      <b/>
      <sz val="8"/>
      <color indexed="8"/>
      <name val="Verdana"/>
      <family val="2"/>
    </font>
    <font>
      <sz val="8"/>
      <color indexed="8"/>
      <name val="Verdana"/>
      <family val="2"/>
    </font>
    <font>
      <b/>
      <sz val="10"/>
      <color indexed="9"/>
      <name val="Verdana"/>
      <family val="2"/>
    </font>
    <font>
      <b/>
      <sz val="14"/>
      <color indexed="9"/>
      <name val="Verdana"/>
      <family val="2"/>
    </font>
    <font>
      <sz val="10"/>
      <color indexed="8"/>
      <name val="Verdana"/>
      <family val="2"/>
    </font>
    <font>
      <sz val="8"/>
      <name val="Calibri"/>
      <family val="2"/>
    </font>
    <font>
      <sz val="8"/>
      <color theme="1"/>
      <name val="Verdana"/>
      <family val="2"/>
    </font>
    <font>
      <b/>
      <sz val="8"/>
      <name val="Verdana"/>
      <family val="2"/>
    </font>
    <font>
      <u/>
      <sz val="11"/>
      <color theme="10"/>
      <name val="Calibri"/>
      <family val="2"/>
      <scheme val="minor"/>
    </font>
    <font>
      <u/>
      <sz val="11"/>
      <color theme="11"/>
      <name val="Calibri"/>
      <family val="2"/>
      <scheme val="minor"/>
    </font>
    <font>
      <sz val="8"/>
      <name val="Verdana"/>
      <family val="2"/>
    </font>
    <font>
      <b/>
      <sz val="11"/>
      <color indexed="8"/>
      <name val="Verdana"/>
      <family val="2"/>
    </font>
    <font>
      <b/>
      <sz val="11"/>
      <color theme="0"/>
      <name val="Verdana"/>
      <family val="2"/>
    </font>
    <font>
      <b/>
      <i/>
      <sz val="8"/>
      <color theme="0"/>
      <name val="Verdana"/>
      <family val="2"/>
    </font>
    <font>
      <b/>
      <i/>
      <sz val="9"/>
      <color theme="0"/>
      <name val="Verdana"/>
      <family val="2"/>
    </font>
    <font>
      <b/>
      <sz val="8"/>
      <color theme="0"/>
      <name val="Verdana"/>
      <family val="2"/>
    </font>
    <font>
      <b/>
      <sz val="14"/>
      <color theme="0"/>
      <name val="Verdana"/>
      <family val="2"/>
    </font>
    <font>
      <b/>
      <sz val="10"/>
      <color theme="0"/>
      <name val="Verdana"/>
      <family val="2"/>
    </font>
    <font>
      <sz val="10"/>
      <color theme="1"/>
      <name val="Verdana"/>
      <family val="2"/>
    </font>
    <font>
      <b/>
      <sz val="10"/>
      <color indexed="8"/>
      <name val="Verdana"/>
      <family val="2"/>
    </font>
    <font>
      <sz val="10"/>
      <color theme="1"/>
      <name val="Calibri"/>
      <family val="2"/>
      <scheme val="minor"/>
    </font>
    <font>
      <sz val="9"/>
      <color theme="0"/>
      <name val="Verdana"/>
      <family val="2"/>
    </font>
    <font>
      <b/>
      <sz val="8"/>
      <color rgb="FFFFFFFF"/>
      <name val="Verdana"/>
      <family val="2"/>
    </font>
    <font>
      <b/>
      <sz val="12"/>
      <color theme="0"/>
      <name val="Verdana"/>
      <family val="2"/>
    </font>
    <font>
      <b/>
      <sz val="12"/>
      <color theme="1"/>
      <name val="Verdana"/>
      <family val="2"/>
    </font>
    <font>
      <b/>
      <sz val="14"/>
      <color theme="1"/>
      <name val="Verdana"/>
      <family val="2"/>
    </font>
    <font>
      <b/>
      <sz val="10"/>
      <color theme="1"/>
      <name val="Verdana"/>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346E3A"/>
        <bgColor indexed="64"/>
      </patternFill>
    </fill>
  </fills>
  <borders count="31">
    <border>
      <left/>
      <right/>
      <top/>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style="thin">
        <color auto="1"/>
      </left>
      <right/>
      <top/>
      <bottom style="thin">
        <color auto="1"/>
      </bottom>
      <diagonal/>
    </border>
    <border>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diagonal/>
    </border>
    <border>
      <left/>
      <right/>
      <top style="medium">
        <color indexed="64"/>
      </top>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indexed="8"/>
      </bottom>
      <diagonal/>
    </border>
    <border>
      <left style="thin">
        <color auto="1"/>
      </left>
      <right/>
      <top style="thin">
        <color indexed="8"/>
      </top>
      <bottom style="thin">
        <color indexed="8"/>
      </bottom>
      <diagonal/>
    </border>
    <border>
      <left style="thin">
        <color auto="1"/>
      </left>
      <right/>
      <top/>
      <bottom style="thin">
        <color indexed="8"/>
      </bottom>
      <diagonal/>
    </border>
    <border>
      <left/>
      <right style="thin">
        <color auto="1"/>
      </right>
      <top style="thin">
        <color auto="1"/>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top style="thin">
        <color indexed="8"/>
      </top>
      <bottom style="thin">
        <color auto="1"/>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06">
    <xf numFmtId="0" fontId="0" fillId="0" borderId="0" xfId="0"/>
    <xf numFmtId="0" fontId="6" fillId="0" borderId="0" xfId="0" applyFont="1"/>
    <xf numFmtId="0" fontId="0" fillId="0" borderId="0" xfId="0" applyAlignment="1">
      <alignment horizontal="left"/>
    </xf>
    <xf numFmtId="0" fontId="0" fillId="2" borderId="0" xfId="0" applyFill="1"/>
    <xf numFmtId="0" fontId="0" fillId="0" borderId="0" xfId="0" applyAlignment="1">
      <alignment horizontal="center"/>
    </xf>
    <xf numFmtId="0" fontId="2" fillId="2" borderId="0" xfId="0" applyFont="1" applyFill="1" applyAlignment="1" applyProtection="1">
      <alignment horizontal="center" vertical="center" wrapText="1"/>
      <protection locked="0"/>
    </xf>
    <xf numFmtId="0" fontId="0" fillId="0" borderId="0" xfId="0" applyProtection="1">
      <protection locked="0"/>
    </xf>
    <xf numFmtId="0" fontId="20" fillId="0" borderId="0" xfId="0" applyFont="1"/>
    <xf numFmtId="0" fontId="22" fillId="0" borderId="0" xfId="0" applyFont="1"/>
    <xf numFmtId="0" fontId="22" fillId="0" borderId="0" xfId="0" applyFont="1" applyAlignment="1">
      <alignment horizontal="left"/>
    </xf>
    <xf numFmtId="0" fontId="22" fillId="2" borderId="0" xfId="0" applyFont="1" applyFill="1" applyAlignment="1">
      <alignment horizontal="left"/>
    </xf>
    <xf numFmtId="0" fontId="19" fillId="2" borderId="0" xfId="0" applyFont="1" applyFill="1" applyAlignment="1">
      <alignment horizontal="left" vertical="center" wrapText="1" indent="1"/>
    </xf>
    <xf numFmtId="0" fontId="2" fillId="2" borderId="7" xfId="0" applyFont="1" applyFill="1" applyBorder="1" applyAlignment="1">
      <alignment horizontal="center" vertical="center" wrapText="1"/>
    </xf>
    <xf numFmtId="0" fontId="19" fillId="4" borderId="2" xfId="0" applyFont="1" applyFill="1" applyBorder="1" applyAlignment="1" applyProtection="1">
      <alignment horizontal="left" vertical="center" wrapText="1" indent="1"/>
      <protection locked="0"/>
    </xf>
    <xf numFmtId="0" fontId="21" fillId="4" borderId="5" xfId="0" applyFont="1" applyFill="1" applyBorder="1" applyAlignment="1">
      <alignment vertical="center" wrapText="1"/>
    </xf>
    <xf numFmtId="0" fontId="19" fillId="5" borderId="12" xfId="0"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3" fillId="5" borderId="12" xfId="0" applyFont="1" applyFill="1" applyBorder="1" applyAlignment="1">
      <alignment vertical="center" wrapText="1"/>
    </xf>
    <xf numFmtId="0" fontId="14" fillId="5" borderId="12" xfId="0" applyFont="1" applyFill="1" applyBorder="1" applyAlignment="1">
      <alignment vertical="center" wrapText="1"/>
    </xf>
    <xf numFmtId="0" fontId="15" fillId="5" borderId="12" xfId="0" applyFont="1" applyFill="1" applyBorder="1" applyAlignment="1">
      <alignment horizontal="center" vertical="center" wrapText="1"/>
    </xf>
    <xf numFmtId="0" fontId="16" fillId="4" borderId="0" xfId="0" applyFont="1" applyFill="1" applyAlignment="1">
      <alignment horizontal="center" vertical="center" wrapText="1"/>
    </xf>
    <xf numFmtId="0" fontId="4" fillId="2" borderId="7" xfId="0" applyFont="1" applyFill="1" applyBorder="1" applyAlignment="1">
      <alignment vertical="center"/>
    </xf>
    <xf numFmtId="0" fontId="21" fillId="4" borderId="9" xfId="0" applyFont="1" applyFill="1" applyBorder="1" applyAlignment="1">
      <alignment vertical="center" wrapText="1"/>
    </xf>
    <xf numFmtId="0" fontId="4" fillId="5" borderId="12" xfId="0" applyFont="1" applyFill="1" applyBorder="1" applyAlignment="1">
      <alignment horizontal="center" vertical="center" wrapText="1"/>
    </xf>
    <xf numFmtId="0" fontId="18" fillId="5" borderId="3" xfId="0" applyFont="1" applyFill="1" applyBorder="1" applyAlignment="1">
      <alignment horizontal="left" vertical="center"/>
    </xf>
    <xf numFmtId="0" fontId="18" fillId="5" borderId="6" xfId="0" applyFont="1" applyFill="1" applyBorder="1" applyAlignment="1">
      <alignment horizontal="left" vertical="center"/>
    </xf>
    <xf numFmtId="0" fontId="19" fillId="5" borderId="1" xfId="0" applyFont="1" applyFill="1" applyBorder="1" applyAlignment="1">
      <alignment vertical="center" wrapText="1"/>
    </xf>
    <xf numFmtId="0" fontId="24" fillId="5" borderId="16" xfId="0" applyFont="1" applyFill="1" applyBorder="1" applyAlignment="1">
      <alignment horizontal="left" vertical="center" wrapText="1"/>
    </xf>
    <xf numFmtId="0" fontId="19" fillId="4" borderId="20" xfId="0" applyFont="1" applyFill="1" applyBorder="1" applyAlignment="1" applyProtection="1">
      <alignment horizontal="left" vertical="center" wrapText="1" indent="1"/>
      <protection locked="0"/>
    </xf>
    <xf numFmtId="0" fontId="24" fillId="5" borderId="10" xfId="0" applyFont="1" applyFill="1" applyBorder="1" applyAlignment="1">
      <alignment horizontal="left" vertical="center" wrapText="1"/>
    </xf>
    <xf numFmtId="0" fontId="21" fillId="4" borderId="22" xfId="0" applyFont="1" applyFill="1" applyBorder="1" applyAlignment="1">
      <alignment vertical="center" wrapText="1"/>
    </xf>
    <xf numFmtId="0" fontId="4" fillId="2" borderId="0" xfId="0" applyFont="1" applyFill="1" applyAlignment="1">
      <alignment vertical="center"/>
    </xf>
    <xf numFmtId="0" fontId="21" fillId="2" borderId="0" xfId="0" applyFont="1" applyFill="1" applyAlignment="1">
      <alignment vertical="center" wrapText="1"/>
    </xf>
    <xf numFmtId="0" fontId="21" fillId="4" borderId="0" xfId="0" applyFont="1" applyFill="1" applyAlignment="1">
      <alignment vertical="center" wrapText="1"/>
    </xf>
    <xf numFmtId="0" fontId="21" fillId="4" borderId="23" xfId="0" applyFont="1" applyFill="1" applyBorder="1" applyAlignment="1">
      <alignment vertical="center" wrapText="1"/>
    </xf>
    <xf numFmtId="0" fontId="19" fillId="4" borderId="4" xfId="0" applyFont="1" applyFill="1" applyBorder="1" applyAlignment="1" applyProtection="1">
      <alignment vertical="center" wrapText="1"/>
      <protection locked="0"/>
    </xf>
    <xf numFmtId="0" fontId="4" fillId="5" borderId="8" xfId="0" applyFont="1" applyFill="1" applyBorder="1" applyAlignment="1">
      <alignment horizontal="center" vertical="center" wrapText="1"/>
    </xf>
    <xf numFmtId="0" fontId="1" fillId="0" borderId="0" xfId="0" applyFont="1"/>
    <xf numFmtId="0" fontId="17" fillId="5" borderId="12" xfId="0" applyFont="1" applyFill="1" applyBorder="1" applyAlignment="1">
      <alignment horizontal="center" vertical="center" wrapText="1"/>
    </xf>
    <xf numFmtId="0" fontId="13" fillId="5" borderId="24" xfId="0" applyFont="1" applyFill="1" applyBorder="1" applyAlignment="1">
      <alignment vertical="center" wrapText="1"/>
    </xf>
    <xf numFmtId="0" fontId="19" fillId="5" borderId="0" xfId="0" applyFont="1" applyFill="1" applyAlignment="1">
      <alignment horizontal="center" vertical="center" wrapText="1"/>
    </xf>
    <xf numFmtId="0" fontId="26" fillId="0" borderId="0" xfId="0" applyFont="1" applyAlignment="1">
      <alignment horizontal="right" vertical="center"/>
    </xf>
    <xf numFmtId="7" fontId="27" fillId="0" borderId="0" xfId="0" applyNumberFormat="1" applyFont="1" applyAlignment="1">
      <alignment horizontal="center" vertical="center"/>
    </xf>
    <xf numFmtId="0" fontId="20" fillId="0" borderId="0" xfId="0" applyFont="1" applyAlignment="1">
      <alignment horizontal="left"/>
    </xf>
    <xf numFmtId="0" fontId="19" fillId="4" borderId="12" xfId="0" applyFont="1" applyFill="1" applyBorder="1" applyAlignment="1">
      <alignment vertical="center" wrapText="1"/>
    </xf>
    <xf numFmtId="0" fontId="19" fillId="4" borderId="12" xfId="0" applyFont="1" applyFill="1" applyBorder="1"/>
    <xf numFmtId="0" fontId="1" fillId="2" borderId="24" xfId="0" applyFont="1" applyFill="1" applyBorder="1" applyAlignment="1">
      <alignment horizontal="left" vertical="center" wrapText="1"/>
    </xf>
    <xf numFmtId="0" fontId="1" fillId="3" borderId="24" xfId="0" applyFont="1" applyFill="1" applyBorder="1" applyAlignment="1">
      <alignment vertical="center" wrapText="1"/>
    </xf>
    <xf numFmtId="0" fontId="1" fillId="3" borderId="19" xfId="0" applyFont="1" applyFill="1" applyBorder="1" applyAlignment="1">
      <alignment vertical="center" wrapText="1"/>
    </xf>
    <xf numFmtId="0" fontId="1" fillId="3" borderId="25" xfId="0" applyFont="1" applyFill="1" applyBorder="1" applyAlignment="1">
      <alignment vertical="center" wrapText="1"/>
    </xf>
    <xf numFmtId="0" fontId="21" fillId="2" borderId="24" xfId="0" applyFont="1" applyFill="1" applyBorder="1" applyAlignment="1">
      <alignment vertical="center" wrapText="1"/>
    </xf>
    <xf numFmtId="0" fontId="1" fillId="2" borderId="0" xfId="0" applyFont="1" applyFill="1" applyAlignment="1">
      <alignment horizontal="left" vertical="center" wrapText="1"/>
    </xf>
    <xf numFmtId="0" fontId="1" fillId="3" borderId="21" xfId="0" applyFont="1" applyFill="1" applyBorder="1" applyAlignment="1">
      <alignment vertical="center" wrapText="1"/>
    </xf>
    <xf numFmtId="0" fontId="19" fillId="4" borderId="18" xfId="0" applyFont="1" applyFill="1" applyBorder="1" applyAlignment="1" applyProtection="1">
      <alignment vertical="center" wrapText="1"/>
      <protection locked="0"/>
    </xf>
    <xf numFmtId="0" fontId="9" fillId="2" borderId="25" xfId="0" applyFont="1" applyFill="1" applyBorder="1" applyAlignment="1">
      <alignment horizontal="center" vertical="center" wrapText="1"/>
    </xf>
    <xf numFmtId="0" fontId="2" fillId="2" borderId="17" xfId="0" applyFont="1" applyFill="1" applyBorder="1" applyAlignment="1">
      <alignment vertical="center" wrapText="1"/>
    </xf>
    <xf numFmtId="0" fontId="2" fillId="2" borderId="24" xfId="0" applyFont="1" applyFill="1" applyBorder="1" applyAlignment="1">
      <alignment horizontal="center" vertical="center" wrapText="1"/>
    </xf>
    <xf numFmtId="0" fontId="5" fillId="2" borderId="25" xfId="0" applyFont="1" applyFill="1" applyBorder="1" applyAlignment="1">
      <alignment vertical="center"/>
    </xf>
    <xf numFmtId="0" fontId="3" fillId="2" borderId="25" xfId="0" applyFont="1" applyFill="1" applyBorder="1" applyAlignment="1">
      <alignment horizontal="center" vertical="center" wrapText="1"/>
    </xf>
    <xf numFmtId="4" fontId="12" fillId="3" borderId="12" xfId="0" applyNumberFormat="1"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4" fillId="4" borderId="24" xfId="0" applyFont="1" applyFill="1" applyBorder="1" applyAlignment="1">
      <alignment vertical="center" wrapText="1"/>
    </xf>
    <xf numFmtId="7" fontId="27" fillId="2" borderId="25" xfId="0" applyNumberFormat="1" applyFont="1" applyFill="1" applyBorder="1" applyAlignment="1">
      <alignment horizontal="center" vertical="center"/>
    </xf>
    <xf numFmtId="0" fontId="24" fillId="5" borderId="27" xfId="0" applyFont="1" applyFill="1" applyBorder="1" applyAlignment="1">
      <alignment horizontal="left" vertical="center" wrapText="1"/>
    </xf>
    <xf numFmtId="0" fontId="19" fillId="5" borderId="26" xfId="0" applyFont="1" applyFill="1" applyBorder="1" applyAlignment="1">
      <alignment vertical="center" wrapText="1"/>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19" fillId="5" borderId="11" xfId="0" applyFont="1" applyFill="1" applyBorder="1" applyAlignment="1">
      <alignment horizontal="left" wrapText="1"/>
    </xf>
    <xf numFmtId="0" fontId="19" fillId="5" borderId="15" xfId="0" applyFont="1" applyFill="1" applyBorder="1" applyAlignment="1">
      <alignment horizontal="left" wrapText="1"/>
    </xf>
    <xf numFmtId="0" fontId="1" fillId="3" borderId="14"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9" fillId="5" borderId="11" xfId="0" applyFont="1" applyFill="1" applyBorder="1" applyAlignment="1">
      <alignment horizontal="left" vertical="center" wrapText="1"/>
    </xf>
    <xf numFmtId="0" fontId="19" fillId="5" borderId="15" xfId="0" applyFont="1" applyFill="1" applyBorder="1" applyAlignment="1">
      <alignment horizontal="left" vertical="center" wrapText="1"/>
    </xf>
    <xf numFmtId="0" fontId="19" fillId="5" borderId="11" xfId="0" applyFont="1" applyFill="1" applyBorder="1" applyAlignment="1">
      <alignment horizontal="left" vertical="center"/>
    </xf>
    <xf numFmtId="0" fontId="21" fillId="4" borderId="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6" fillId="3" borderId="12"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19" fillId="4" borderId="12" xfId="0" applyFont="1" applyFill="1" applyBorder="1" applyAlignment="1" applyProtection="1">
      <alignment horizontal="center" vertical="center" wrapText="1"/>
      <protection locked="0"/>
    </xf>
    <xf numFmtId="0" fontId="23" fillId="5" borderId="12" xfId="0" applyFont="1" applyFill="1" applyBorder="1" applyAlignment="1">
      <alignment horizontal="center" vertical="center"/>
    </xf>
    <xf numFmtId="0" fontId="19" fillId="4" borderId="18" xfId="0" applyFont="1" applyFill="1" applyBorder="1" applyAlignment="1" applyProtection="1">
      <alignment horizontal="center" vertical="center" wrapText="1"/>
      <protection locked="0"/>
    </xf>
    <xf numFmtId="0" fontId="18" fillId="5" borderId="3" xfId="0" applyFont="1" applyFill="1" applyBorder="1" applyAlignment="1">
      <alignment horizontal="left" vertical="center"/>
    </xf>
    <xf numFmtId="0" fontId="18" fillId="5" borderId="6" xfId="0" applyFont="1" applyFill="1" applyBorder="1" applyAlignment="1">
      <alignment horizontal="left" vertical="center"/>
    </xf>
    <xf numFmtId="0" fontId="4" fillId="5" borderId="12" xfId="0" applyFont="1" applyFill="1" applyBorder="1" applyAlignment="1">
      <alignment horizontal="center" vertical="center" wrapText="1"/>
    </xf>
    <xf numFmtId="4" fontId="12" fillId="3" borderId="12" xfId="0" applyNumberFormat="1" applyFont="1" applyFill="1" applyBorder="1" applyAlignment="1" applyProtection="1">
      <alignment horizontal="center" vertical="center" wrapText="1"/>
      <protection locked="0"/>
    </xf>
    <xf numFmtId="0" fontId="8" fillId="3" borderId="29"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30" xfId="0" applyFont="1" applyFill="1" applyBorder="1" applyAlignment="1">
      <alignment horizontal="left" vertical="center" wrapText="1"/>
    </xf>
    <xf numFmtId="4" fontId="12" fillId="3" borderId="1" xfId="0" applyNumberFormat="1" applyFont="1" applyFill="1" applyBorder="1" applyAlignment="1" applyProtection="1">
      <alignment horizontal="center" vertical="center" wrapText="1"/>
      <protection locked="0"/>
    </xf>
    <xf numFmtId="4" fontId="12" fillId="3" borderId="24" xfId="0" applyNumberFormat="1" applyFont="1" applyFill="1" applyBorder="1" applyAlignment="1" applyProtection="1">
      <alignment horizontal="center" vertical="center" wrapText="1"/>
      <protection locked="0"/>
    </xf>
    <xf numFmtId="4" fontId="12" fillId="3" borderId="28" xfId="0" applyNumberFormat="1" applyFont="1" applyFill="1" applyBorder="1" applyAlignment="1" applyProtection="1">
      <alignment horizontal="center" vertical="center" wrapText="1"/>
      <protection locked="0"/>
    </xf>
    <xf numFmtId="1" fontId="17" fillId="4" borderId="24" xfId="0" applyNumberFormat="1" applyFont="1" applyFill="1" applyBorder="1" applyAlignment="1">
      <alignment horizontal="center" vertical="center" wrapText="1"/>
    </xf>
    <xf numFmtId="1" fontId="17" fillId="4" borderId="0" xfId="0" applyNumberFormat="1" applyFont="1" applyFill="1" applyAlignment="1">
      <alignment horizontal="center" vertical="center" wrapText="1"/>
    </xf>
    <xf numFmtId="0" fontId="18" fillId="5" borderId="12" xfId="0" applyFont="1" applyFill="1" applyBorder="1" applyAlignment="1">
      <alignment horizontal="center" vertical="center"/>
    </xf>
    <xf numFmtId="7" fontId="18" fillId="5" borderId="12" xfId="0" applyNumberFormat="1" applyFont="1" applyFill="1" applyBorder="1" applyAlignment="1">
      <alignment horizontal="center" vertical="center"/>
    </xf>
    <xf numFmtId="0" fontId="25" fillId="4" borderId="12" xfId="0" applyFont="1" applyFill="1" applyBorder="1" applyAlignment="1">
      <alignment horizontal="left" vertical="center"/>
    </xf>
    <xf numFmtId="0" fontId="25" fillId="4" borderId="6" xfId="0" applyFont="1" applyFill="1" applyBorder="1" applyAlignment="1">
      <alignment horizontal="left"/>
    </xf>
    <xf numFmtId="0" fontId="25" fillId="5" borderId="17" xfId="0" applyFont="1" applyFill="1" applyBorder="1" applyAlignment="1">
      <alignment horizontal="left" vertical="center"/>
    </xf>
    <xf numFmtId="0" fontId="25" fillId="5" borderId="18" xfId="0" applyFont="1" applyFill="1" applyBorder="1" applyAlignment="1">
      <alignment horizontal="left" vertical="center"/>
    </xf>
    <xf numFmtId="0" fontId="25" fillId="5" borderId="4" xfId="0" applyFont="1" applyFill="1" applyBorder="1" applyAlignment="1">
      <alignment horizontal="center" vertical="center"/>
    </xf>
    <xf numFmtId="0" fontId="28" fillId="3" borderId="12" xfId="0" applyFont="1" applyFill="1" applyBorder="1" applyAlignment="1">
      <alignment horizontal="right" vertical="center" wrapText="1"/>
    </xf>
    <xf numFmtId="2" fontId="27" fillId="3" borderId="17" xfId="0" applyNumberFormat="1" applyFont="1" applyFill="1" applyBorder="1" applyAlignment="1">
      <alignment horizontal="center" vertical="center"/>
    </xf>
    <xf numFmtId="2" fontId="27" fillId="3" borderId="18" xfId="0" applyNumberFormat="1" applyFont="1" applyFill="1" applyBorder="1" applyAlignment="1">
      <alignment horizontal="center" vertical="center"/>
    </xf>
    <xf numFmtId="0" fontId="8" fillId="3" borderId="12" xfId="0" applyFont="1" applyFill="1" applyBorder="1" applyAlignment="1">
      <alignment horizontal="left" vertical="center" wrapText="1"/>
    </xf>
  </cellXfs>
  <cellStyles count="95">
    <cellStyle name="Gevolgde hyperlink" xfId="60" builtinId="9" hidden="1"/>
    <cellStyle name="Gevolgde hyperlink" xfId="64" builtinId="9" hidden="1"/>
    <cellStyle name="Gevolgde hyperlink" xfId="68" builtinId="9" hidden="1"/>
    <cellStyle name="Gevolgde hyperlink" xfId="72" builtinId="9" hidden="1"/>
    <cellStyle name="Gevolgde hyperlink" xfId="76" builtinId="9" hidden="1"/>
    <cellStyle name="Gevolgde hyperlink" xfId="80" builtinId="9" hidden="1"/>
    <cellStyle name="Gevolgde hyperlink" xfId="84" builtinId="9" hidden="1"/>
    <cellStyle name="Gevolgde hyperlink" xfId="88" builtinId="9" hidden="1"/>
    <cellStyle name="Gevolgde hyperlink" xfId="92" builtinId="9" hidden="1"/>
    <cellStyle name="Gevolgde hyperlink" xfId="94" builtinId="9" hidden="1"/>
    <cellStyle name="Gevolgde hyperlink" xfId="90" builtinId="9" hidden="1"/>
    <cellStyle name="Gevolgde hyperlink" xfId="86" builtinId="9" hidden="1"/>
    <cellStyle name="Gevolgde hyperlink" xfId="82" builtinId="9" hidden="1"/>
    <cellStyle name="Gevolgde hyperlink" xfId="78" builtinId="9" hidden="1"/>
    <cellStyle name="Gevolgde hyperlink" xfId="74" builtinId="9" hidden="1"/>
    <cellStyle name="Gevolgde hyperlink" xfId="70" builtinId="9" hidden="1"/>
    <cellStyle name="Gevolgde hyperlink" xfId="66" builtinId="9" hidden="1"/>
    <cellStyle name="Gevolgde hyperlink" xfId="62" builtinId="9" hidden="1"/>
    <cellStyle name="Gevolgde hyperlink" xfId="58" builtinId="9" hidden="1"/>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51"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3" builtinId="8" hidden="1"/>
    <cellStyle name="Hyperlink" xfId="85" builtinId="8" hidden="1"/>
    <cellStyle name="Hyperlink" xfId="77" builtinId="8" hidden="1"/>
    <cellStyle name="Hyperlink" xfId="69" builtinId="8" hidden="1"/>
    <cellStyle name="Hyperlink" xfId="61" builtinId="8" hidden="1"/>
    <cellStyle name="Hyperlink" xfId="53"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37" builtinId="8" hidden="1"/>
    <cellStyle name="Hyperlink" xfId="2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3" builtinId="8" hidden="1"/>
    <cellStyle name="Hyperlink" xfId="1" builtinId="8" hidden="1"/>
    <cellStyle name="Standaard"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46E3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357688</xdr:colOff>
      <xdr:row>0</xdr:row>
      <xdr:rowOff>88900</xdr:rowOff>
    </xdr:from>
    <xdr:to>
      <xdr:col>7</xdr:col>
      <xdr:colOff>314020</xdr:colOff>
      <xdr:row>2</xdr:row>
      <xdr:rowOff>0</xdr:rowOff>
    </xdr:to>
    <xdr:pic>
      <xdr:nvPicPr>
        <xdr:cNvPr id="3" name="Afbeelding 2">
          <a:extLst>
            <a:ext uri="{FF2B5EF4-FFF2-40B4-BE49-F238E27FC236}">
              <a16:creationId xmlns:a16="http://schemas.microsoft.com/office/drawing/2014/main" id="{B5B339FE-C605-E342-9631-3129B288AF7B}"/>
            </a:ext>
          </a:extLst>
        </xdr:cNvPr>
        <xdr:cNvPicPr>
          <a:picLocks noChangeAspect="1"/>
        </xdr:cNvPicPr>
      </xdr:nvPicPr>
      <xdr:blipFill>
        <a:blip xmlns:r="http://schemas.openxmlformats.org/officeDocument/2006/relationships" r:embed="rId1"/>
        <a:stretch>
          <a:fillRect/>
        </a:stretch>
      </xdr:blipFill>
      <xdr:spPr>
        <a:xfrm>
          <a:off x="9920788" y="88900"/>
          <a:ext cx="1708932" cy="723900"/>
        </a:xfrm>
        <a:prstGeom prst="rect">
          <a:avLst/>
        </a:prstGeom>
      </xdr:spPr>
    </xdr:pic>
    <xdr:clientData/>
  </xdr:twoCellAnchor>
  <xdr:twoCellAnchor editAs="oneCell">
    <xdr:from>
      <xdr:col>3</xdr:col>
      <xdr:colOff>228599</xdr:colOff>
      <xdr:row>0</xdr:row>
      <xdr:rowOff>88900</xdr:rowOff>
    </xdr:from>
    <xdr:to>
      <xdr:col>5</xdr:col>
      <xdr:colOff>254000</xdr:colOff>
      <xdr:row>1</xdr:row>
      <xdr:rowOff>387246</xdr:rowOff>
    </xdr:to>
    <xdr:pic>
      <xdr:nvPicPr>
        <xdr:cNvPr id="4" name="Afbeelding 3" descr="SVO|PL | Stichting Voortgezet Onderwijs Parkstad Limburg">
          <a:extLst>
            <a:ext uri="{FF2B5EF4-FFF2-40B4-BE49-F238E27FC236}">
              <a16:creationId xmlns:a16="http://schemas.microsoft.com/office/drawing/2014/main" id="{53307C2C-50AC-7C15-547F-CC82BCF62F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39099" y="88900"/>
          <a:ext cx="1778001" cy="70474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139700</xdr:colOff>
      <xdr:row>0</xdr:row>
      <xdr:rowOff>76200</xdr:rowOff>
    </xdr:from>
    <xdr:to>
      <xdr:col>9</xdr:col>
      <xdr:colOff>405850</xdr:colOff>
      <xdr:row>2</xdr:row>
      <xdr:rowOff>46930</xdr:rowOff>
    </xdr:to>
    <xdr:pic>
      <xdr:nvPicPr>
        <xdr:cNvPr id="3" name="Afbeelding 2">
          <a:extLst>
            <a:ext uri="{FF2B5EF4-FFF2-40B4-BE49-F238E27FC236}">
              <a16:creationId xmlns:a16="http://schemas.microsoft.com/office/drawing/2014/main" id="{F0E5B3C7-2430-9640-80BB-73D1D4914245}"/>
            </a:ext>
          </a:extLst>
        </xdr:cNvPr>
        <xdr:cNvPicPr>
          <a:picLocks noChangeAspect="1"/>
        </xdr:cNvPicPr>
      </xdr:nvPicPr>
      <xdr:blipFill>
        <a:blip xmlns:r="http://schemas.openxmlformats.org/officeDocument/2006/relationships" r:embed="rId1"/>
        <a:stretch>
          <a:fillRect/>
        </a:stretch>
      </xdr:blipFill>
      <xdr:spPr>
        <a:xfrm>
          <a:off x="13576300" y="76200"/>
          <a:ext cx="1612350" cy="682988"/>
        </a:xfrm>
        <a:prstGeom prst="rect">
          <a:avLst/>
        </a:prstGeom>
      </xdr:spPr>
    </xdr:pic>
    <xdr:clientData/>
  </xdr:twoCellAnchor>
  <xdr:twoCellAnchor editAs="oneCell">
    <xdr:from>
      <xdr:col>4</xdr:col>
      <xdr:colOff>266700</xdr:colOff>
      <xdr:row>0</xdr:row>
      <xdr:rowOff>76274</xdr:rowOff>
    </xdr:from>
    <xdr:to>
      <xdr:col>7</xdr:col>
      <xdr:colOff>25400</xdr:colOff>
      <xdr:row>2</xdr:row>
      <xdr:rowOff>72995</xdr:rowOff>
    </xdr:to>
    <xdr:pic>
      <xdr:nvPicPr>
        <xdr:cNvPr id="4" name="Afbeelding 3" descr="SVO|PL | Stichting Voortgezet Onderwijs Parkstad Limburg">
          <a:extLst>
            <a:ext uri="{FF2B5EF4-FFF2-40B4-BE49-F238E27FC236}">
              <a16:creationId xmlns:a16="http://schemas.microsoft.com/office/drawing/2014/main" id="{D3C1A257-FD42-CFAC-8C1D-092DD3D03A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84000" y="76274"/>
          <a:ext cx="1778000" cy="7047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11194</xdr:colOff>
      <xdr:row>0</xdr:row>
      <xdr:rowOff>139701</xdr:rowOff>
    </xdr:from>
    <xdr:to>
      <xdr:col>10</xdr:col>
      <xdr:colOff>254000</xdr:colOff>
      <xdr:row>2</xdr:row>
      <xdr:rowOff>38101</xdr:rowOff>
    </xdr:to>
    <xdr:pic>
      <xdr:nvPicPr>
        <xdr:cNvPr id="3" name="Afbeelding 2">
          <a:extLst>
            <a:ext uri="{FF2B5EF4-FFF2-40B4-BE49-F238E27FC236}">
              <a16:creationId xmlns:a16="http://schemas.microsoft.com/office/drawing/2014/main" id="{ACD00F0F-B7E9-B840-9A6B-2F8D3C1C1D47}"/>
            </a:ext>
          </a:extLst>
        </xdr:cNvPr>
        <xdr:cNvPicPr>
          <a:picLocks noChangeAspect="1"/>
        </xdr:cNvPicPr>
      </xdr:nvPicPr>
      <xdr:blipFill>
        <a:blip xmlns:r="http://schemas.openxmlformats.org/officeDocument/2006/relationships" r:embed="rId1"/>
        <a:stretch>
          <a:fillRect/>
        </a:stretch>
      </xdr:blipFill>
      <xdr:spPr>
        <a:xfrm>
          <a:off x="13447794" y="139701"/>
          <a:ext cx="1589006" cy="673100"/>
        </a:xfrm>
        <a:prstGeom prst="rect">
          <a:avLst/>
        </a:prstGeom>
      </xdr:spPr>
    </xdr:pic>
    <xdr:clientData/>
  </xdr:twoCellAnchor>
  <xdr:twoCellAnchor editAs="oneCell">
    <xdr:from>
      <xdr:col>5</xdr:col>
      <xdr:colOff>126999</xdr:colOff>
      <xdr:row>0</xdr:row>
      <xdr:rowOff>88900</xdr:rowOff>
    </xdr:from>
    <xdr:to>
      <xdr:col>7</xdr:col>
      <xdr:colOff>571500</xdr:colOff>
      <xdr:row>2</xdr:row>
      <xdr:rowOff>23980</xdr:rowOff>
    </xdr:to>
    <xdr:pic>
      <xdr:nvPicPr>
        <xdr:cNvPr id="4" name="Afbeelding 3" descr="SVO|PL | Stichting Voortgezet Onderwijs Parkstad Limburg">
          <a:extLst>
            <a:ext uri="{FF2B5EF4-FFF2-40B4-BE49-F238E27FC236}">
              <a16:creationId xmlns:a16="http://schemas.microsoft.com/office/drawing/2014/main" id="{8BDE38CE-C408-ABBB-FE8B-B60EB1678A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44299" y="88900"/>
          <a:ext cx="1790701" cy="7097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520699</xdr:colOff>
      <xdr:row>0</xdr:row>
      <xdr:rowOff>139700</xdr:rowOff>
    </xdr:from>
    <xdr:to>
      <xdr:col>11</xdr:col>
      <xdr:colOff>240312</xdr:colOff>
      <xdr:row>2</xdr:row>
      <xdr:rowOff>101600</xdr:rowOff>
    </xdr:to>
    <xdr:pic>
      <xdr:nvPicPr>
        <xdr:cNvPr id="4" name="Afbeelding 3">
          <a:extLst>
            <a:ext uri="{FF2B5EF4-FFF2-40B4-BE49-F238E27FC236}">
              <a16:creationId xmlns:a16="http://schemas.microsoft.com/office/drawing/2014/main" id="{0CDC242B-461F-5F4B-92E9-BCECF7DDB1FC}"/>
            </a:ext>
          </a:extLst>
        </xdr:cNvPr>
        <xdr:cNvPicPr>
          <a:picLocks noChangeAspect="1"/>
        </xdr:cNvPicPr>
      </xdr:nvPicPr>
      <xdr:blipFill>
        <a:blip xmlns:r="http://schemas.openxmlformats.org/officeDocument/2006/relationships" r:embed="rId1"/>
        <a:stretch>
          <a:fillRect/>
        </a:stretch>
      </xdr:blipFill>
      <xdr:spPr>
        <a:xfrm>
          <a:off x="13957299" y="139700"/>
          <a:ext cx="1738913" cy="736600"/>
        </a:xfrm>
        <a:prstGeom prst="rect">
          <a:avLst/>
        </a:prstGeom>
      </xdr:spPr>
    </xdr:pic>
    <xdr:clientData/>
  </xdr:twoCellAnchor>
  <xdr:twoCellAnchor editAs="oneCell">
    <xdr:from>
      <xdr:col>5</xdr:col>
      <xdr:colOff>254000</xdr:colOff>
      <xdr:row>0</xdr:row>
      <xdr:rowOff>101600</xdr:rowOff>
    </xdr:from>
    <xdr:to>
      <xdr:col>8</xdr:col>
      <xdr:colOff>317350</xdr:colOff>
      <xdr:row>2</xdr:row>
      <xdr:rowOff>152400</xdr:rowOff>
    </xdr:to>
    <xdr:pic>
      <xdr:nvPicPr>
        <xdr:cNvPr id="2" name="Afbeelding 1" descr="SVO|PL | Stichting Voortgezet Onderwijs Parkstad Limburg">
          <a:extLst>
            <a:ext uri="{FF2B5EF4-FFF2-40B4-BE49-F238E27FC236}">
              <a16:creationId xmlns:a16="http://schemas.microsoft.com/office/drawing/2014/main" id="{88991600-5C78-0E83-AF5D-858C276C37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71300" y="101600"/>
          <a:ext cx="2082650" cy="8255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11194</xdr:colOff>
      <xdr:row>0</xdr:row>
      <xdr:rowOff>139701</xdr:rowOff>
    </xdr:from>
    <xdr:to>
      <xdr:col>10</xdr:col>
      <xdr:colOff>254000</xdr:colOff>
      <xdr:row>2</xdr:row>
      <xdr:rowOff>38101</xdr:rowOff>
    </xdr:to>
    <xdr:pic>
      <xdr:nvPicPr>
        <xdr:cNvPr id="2" name="Afbeelding 1">
          <a:extLst>
            <a:ext uri="{FF2B5EF4-FFF2-40B4-BE49-F238E27FC236}">
              <a16:creationId xmlns:a16="http://schemas.microsoft.com/office/drawing/2014/main" id="{D420DE16-EA22-9446-888C-E72A163F1360}"/>
            </a:ext>
          </a:extLst>
        </xdr:cNvPr>
        <xdr:cNvPicPr>
          <a:picLocks noChangeAspect="1"/>
        </xdr:cNvPicPr>
      </xdr:nvPicPr>
      <xdr:blipFill>
        <a:blip xmlns:r="http://schemas.openxmlformats.org/officeDocument/2006/relationships" r:embed="rId1"/>
        <a:stretch>
          <a:fillRect/>
        </a:stretch>
      </xdr:blipFill>
      <xdr:spPr>
        <a:xfrm>
          <a:off x="11098294" y="139701"/>
          <a:ext cx="1589006" cy="622300"/>
        </a:xfrm>
        <a:prstGeom prst="rect">
          <a:avLst/>
        </a:prstGeom>
      </xdr:spPr>
    </xdr:pic>
    <xdr:clientData/>
  </xdr:twoCellAnchor>
  <xdr:twoCellAnchor editAs="oneCell">
    <xdr:from>
      <xdr:col>5</xdr:col>
      <xdr:colOff>126999</xdr:colOff>
      <xdr:row>0</xdr:row>
      <xdr:rowOff>88900</xdr:rowOff>
    </xdr:from>
    <xdr:to>
      <xdr:col>7</xdr:col>
      <xdr:colOff>571500</xdr:colOff>
      <xdr:row>2</xdr:row>
      <xdr:rowOff>23980</xdr:rowOff>
    </xdr:to>
    <xdr:pic>
      <xdr:nvPicPr>
        <xdr:cNvPr id="3" name="Afbeelding 2" descr="SVO|PL | Stichting Voortgezet Onderwijs Parkstad Limburg">
          <a:extLst>
            <a:ext uri="{FF2B5EF4-FFF2-40B4-BE49-F238E27FC236}">
              <a16:creationId xmlns:a16="http://schemas.microsoft.com/office/drawing/2014/main" id="{45EE3BC2-259F-924F-9F51-5382269AA2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94799" y="88900"/>
          <a:ext cx="1790701" cy="6589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11194</xdr:colOff>
      <xdr:row>0</xdr:row>
      <xdr:rowOff>139701</xdr:rowOff>
    </xdr:from>
    <xdr:to>
      <xdr:col>10</xdr:col>
      <xdr:colOff>254000</xdr:colOff>
      <xdr:row>2</xdr:row>
      <xdr:rowOff>38101</xdr:rowOff>
    </xdr:to>
    <xdr:pic>
      <xdr:nvPicPr>
        <xdr:cNvPr id="2" name="Afbeelding 1">
          <a:extLst>
            <a:ext uri="{FF2B5EF4-FFF2-40B4-BE49-F238E27FC236}">
              <a16:creationId xmlns:a16="http://schemas.microsoft.com/office/drawing/2014/main" id="{C4EBFDEF-DF6E-8545-8AAB-0B6C774757D1}"/>
            </a:ext>
          </a:extLst>
        </xdr:cNvPr>
        <xdr:cNvPicPr>
          <a:picLocks noChangeAspect="1"/>
        </xdr:cNvPicPr>
      </xdr:nvPicPr>
      <xdr:blipFill>
        <a:blip xmlns:r="http://schemas.openxmlformats.org/officeDocument/2006/relationships" r:embed="rId1"/>
        <a:stretch>
          <a:fillRect/>
        </a:stretch>
      </xdr:blipFill>
      <xdr:spPr>
        <a:xfrm>
          <a:off x="11098294" y="139701"/>
          <a:ext cx="1589006" cy="622300"/>
        </a:xfrm>
        <a:prstGeom prst="rect">
          <a:avLst/>
        </a:prstGeom>
      </xdr:spPr>
    </xdr:pic>
    <xdr:clientData/>
  </xdr:twoCellAnchor>
  <xdr:twoCellAnchor editAs="oneCell">
    <xdr:from>
      <xdr:col>5</xdr:col>
      <xdr:colOff>126999</xdr:colOff>
      <xdr:row>0</xdr:row>
      <xdr:rowOff>88900</xdr:rowOff>
    </xdr:from>
    <xdr:to>
      <xdr:col>7</xdr:col>
      <xdr:colOff>571500</xdr:colOff>
      <xdr:row>2</xdr:row>
      <xdr:rowOff>23980</xdr:rowOff>
    </xdr:to>
    <xdr:pic>
      <xdr:nvPicPr>
        <xdr:cNvPr id="3" name="Afbeelding 2" descr="SVO|PL | Stichting Voortgezet Onderwijs Parkstad Limburg">
          <a:extLst>
            <a:ext uri="{FF2B5EF4-FFF2-40B4-BE49-F238E27FC236}">
              <a16:creationId xmlns:a16="http://schemas.microsoft.com/office/drawing/2014/main" id="{36193833-42B4-BA4D-A22F-B392B2FDB24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94799" y="88900"/>
          <a:ext cx="1790701" cy="6589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11042</xdr:colOff>
      <xdr:row>0</xdr:row>
      <xdr:rowOff>88349</xdr:rowOff>
    </xdr:from>
    <xdr:to>
      <xdr:col>10</xdr:col>
      <xdr:colOff>77305</xdr:colOff>
      <xdr:row>1</xdr:row>
      <xdr:rowOff>46611</xdr:rowOff>
    </xdr:to>
    <xdr:pic>
      <xdr:nvPicPr>
        <xdr:cNvPr id="3" name="Afbeelding 2">
          <a:extLst>
            <a:ext uri="{FF2B5EF4-FFF2-40B4-BE49-F238E27FC236}">
              <a16:creationId xmlns:a16="http://schemas.microsoft.com/office/drawing/2014/main" id="{A300D7A0-F07C-AC18-7FD1-3271C3369D73}"/>
            </a:ext>
          </a:extLst>
        </xdr:cNvPr>
        <xdr:cNvPicPr>
          <a:picLocks noChangeAspect="1"/>
        </xdr:cNvPicPr>
      </xdr:nvPicPr>
      <xdr:blipFill>
        <a:blip xmlns:r="http://schemas.openxmlformats.org/officeDocument/2006/relationships" r:embed="rId1"/>
        <a:stretch>
          <a:fillRect/>
        </a:stretch>
      </xdr:blipFill>
      <xdr:spPr>
        <a:xfrm>
          <a:off x="15946781" y="88349"/>
          <a:ext cx="1413567" cy="598784"/>
        </a:xfrm>
        <a:prstGeom prst="rect">
          <a:avLst/>
        </a:prstGeom>
      </xdr:spPr>
    </xdr:pic>
    <xdr:clientData/>
  </xdr:twoCellAnchor>
  <xdr:twoCellAnchor editAs="oneCell">
    <xdr:from>
      <xdr:col>5</xdr:col>
      <xdr:colOff>276087</xdr:colOff>
      <xdr:row>0</xdr:row>
      <xdr:rowOff>88348</xdr:rowOff>
    </xdr:from>
    <xdr:to>
      <xdr:col>7</xdr:col>
      <xdr:colOff>572613</xdr:colOff>
      <xdr:row>1</xdr:row>
      <xdr:rowOff>99391</xdr:rowOff>
    </xdr:to>
    <xdr:pic>
      <xdr:nvPicPr>
        <xdr:cNvPr id="4" name="Afbeelding 3" descr="SVO|PL | Stichting Voortgezet Onderwijs Parkstad Limburg">
          <a:extLst>
            <a:ext uri="{FF2B5EF4-FFF2-40B4-BE49-F238E27FC236}">
              <a16:creationId xmlns:a16="http://schemas.microsoft.com/office/drawing/2014/main" id="{2E09DBE7-4B79-E29B-D411-8FC56C6862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90870" y="88348"/>
          <a:ext cx="1643830" cy="6515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226756</xdr:colOff>
      <xdr:row>0</xdr:row>
      <xdr:rowOff>21167</xdr:rowOff>
    </xdr:from>
    <xdr:to>
      <xdr:col>9</xdr:col>
      <xdr:colOff>190499</xdr:colOff>
      <xdr:row>1</xdr:row>
      <xdr:rowOff>198642</xdr:rowOff>
    </xdr:to>
    <xdr:pic>
      <xdr:nvPicPr>
        <xdr:cNvPr id="3" name="Afbeelding 2">
          <a:extLst>
            <a:ext uri="{FF2B5EF4-FFF2-40B4-BE49-F238E27FC236}">
              <a16:creationId xmlns:a16="http://schemas.microsoft.com/office/drawing/2014/main" id="{EBA522BE-46AD-8844-AFA3-119E7DF63A77}"/>
            </a:ext>
          </a:extLst>
        </xdr:cNvPr>
        <xdr:cNvPicPr>
          <a:picLocks noChangeAspect="1"/>
        </xdr:cNvPicPr>
      </xdr:nvPicPr>
      <xdr:blipFill>
        <a:blip xmlns:r="http://schemas.openxmlformats.org/officeDocument/2006/relationships" r:embed="rId1"/>
        <a:stretch>
          <a:fillRect/>
        </a:stretch>
      </xdr:blipFill>
      <xdr:spPr>
        <a:xfrm>
          <a:off x="9275506" y="21167"/>
          <a:ext cx="1318410" cy="558475"/>
        </a:xfrm>
        <a:prstGeom prst="rect">
          <a:avLst/>
        </a:prstGeom>
      </xdr:spPr>
    </xdr:pic>
    <xdr:clientData/>
  </xdr:twoCellAnchor>
  <xdr:twoCellAnchor editAs="oneCell">
    <xdr:from>
      <xdr:col>5</xdr:col>
      <xdr:colOff>95247</xdr:colOff>
      <xdr:row>0</xdr:row>
      <xdr:rowOff>0</xdr:rowOff>
    </xdr:from>
    <xdr:to>
      <xdr:col>7</xdr:col>
      <xdr:colOff>169333</xdr:colOff>
      <xdr:row>1</xdr:row>
      <xdr:rowOff>185315</xdr:rowOff>
    </xdr:to>
    <xdr:pic>
      <xdr:nvPicPr>
        <xdr:cNvPr id="4" name="Afbeelding 3" descr="SVO|PL | Stichting Voortgezet Onderwijs Parkstad Limburg">
          <a:extLst>
            <a:ext uri="{FF2B5EF4-FFF2-40B4-BE49-F238E27FC236}">
              <a16:creationId xmlns:a16="http://schemas.microsoft.com/office/drawing/2014/main" id="{D51255C6-7E99-CBB9-7EC3-1C87FEAD0A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89330" y="0"/>
          <a:ext cx="1428753" cy="566315"/>
        </a:xfrm>
        <a:prstGeom prst="rect">
          <a:avLst/>
        </a:prstGeom>
        <a:noFill/>
        <a:ln>
          <a:noFill/>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microsoft.com/office/2006/relationships/xlExternalLinkPath/xlPathMissing" Target="Bijlage%2010b%20Beoordelingsformulier%20telefonie%20oplossing%20en%20smartphone%20app%20SVOPL26TEL.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19"/>
  <sheetViews>
    <sheetView showGridLines="0" workbookViewId="0">
      <selection activeCell="G11" sqref="G11"/>
    </sheetView>
  </sheetViews>
  <sheetFormatPr baseColWidth="10" defaultColWidth="11.5" defaultRowHeight="13" x14ac:dyDescent="0.15"/>
  <cols>
    <col min="1" max="1" width="25.5" style="7" customWidth="1"/>
    <col min="2" max="2" width="55.6640625" style="7" customWidth="1"/>
    <col min="3" max="3" width="21.33203125" style="7" customWidth="1"/>
    <col min="4" max="16384" width="11.5" style="7"/>
  </cols>
  <sheetData>
    <row r="1" spans="1:3" ht="32" customHeight="1" thickBot="1" x14ac:dyDescent="0.2">
      <c r="A1" s="65" t="s">
        <v>0</v>
      </c>
      <c r="B1" s="66"/>
      <c r="C1" s="66"/>
    </row>
    <row r="2" spans="1:3" ht="32" customHeight="1" thickBot="1" x14ac:dyDescent="0.2">
      <c r="A2" s="73" t="s">
        <v>1</v>
      </c>
      <c r="B2" s="73"/>
      <c r="C2" s="73"/>
    </row>
    <row r="3" spans="1:3" s="43" customFormat="1" ht="33" customHeight="1" thickBot="1" x14ac:dyDescent="0.2">
      <c r="A3" s="67" t="s">
        <v>2</v>
      </c>
      <c r="B3" s="67"/>
      <c r="C3" s="68"/>
    </row>
    <row r="4" spans="1:3" ht="90" customHeight="1" thickBot="1" x14ac:dyDescent="0.2">
      <c r="A4" s="69" t="s">
        <v>3</v>
      </c>
      <c r="B4" s="69" t="s">
        <v>4</v>
      </c>
      <c r="C4" s="70"/>
    </row>
    <row r="5" spans="1:3" s="43" customFormat="1" ht="33" customHeight="1" thickBot="1" x14ac:dyDescent="0.2">
      <c r="A5" s="67" t="s">
        <v>5</v>
      </c>
      <c r="B5" s="67"/>
      <c r="C5" s="68"/>
    </row>
    <row r="6" spans="1:3" ht="90" customHeight="1" thickBot="1" x14ac:dyDescent="0.2">
      <c r="A6" s="69" t="s">
        <v>3</v>
      </c>
      <c r="B6" s="69" t="s">
        <v>4</v>
      </c>
      <c r="C6" s="70"/>
    </row>
    <row r="7" spans="1:3" s="43" customFormat="1" ht="33" customHeight="1" thickBot="1" x14ac:dyDescent="0.2">
      <c r="A7" s="67" t="s">
        <v>19</v>
      </c>
      <c r="B7" s="67"/>
      <c r="C7" s="68"/>
    </row>
    <row r="8" spans="1:3" ht="90" customHeight="1" thickBot="1" x14ac:dyDescent="0.2">
      <c r="A8" s="69" t="s">
        <v>3</v>
      </c>
      <c r="B8" s="69" t="s">
        <v>4</v>
      </c>
      <c r="C8" s="70"/>
    </row>
    <row r="9" spans="1:3" s="43" customFormat="1" ht="33" customHeight="1" thickBot="1" x14ac:dyDescent="0.2">
      <c r="A9" s="71" t="s">
        <v>20</v>
      </c>
      <c r="B9" s="71"/>
      <c r="C9" s="72"/>
    </row>
    <row r="10" spans="1:3" ht="80" customHeight="1" thickBot="1" x14ac:dyDescent="0.2">
      <c r="A10" s="69" t="s">
        <v>3</v>
      </c>
      <c r="B10" s="69"/>
      <c r="C10" s="70"/>
    </row>
    <row r="11" spans="1:3" s="43" customFormat="1" ht="33" customHeight="1" thickBot="1" x14ac:dyDescent="0.2">
      <c r="A11" s="71" t="s">
        <v>18</v>
      </c>
      <c r="B11" s="71" t="s">
        <v>4</v>
      </c>
      <c r="C11" s="72"/>
    </row>
    <row r="12" spans="1:3" ht="90" customHeight="1" thickBot="1" x14ac:dyDescent="0.2">
      <c r="A12" s="69" t="s">
        <v>3</v>
      </c>
      <c r="B12" s="69" t="s">
        <v>4</v>
      </c>
      <c r="C12" s="70"/>
    </row>
    <row r="13" spans="1:3" s="43" customFormat="1" ht="33" customHeight="1" thickBot="1" x14ac:dyDescent="0.2">
      <c r="A13" s="71" t="s">
        <v>17</v>
      </c>
      <c r="B13" s="71" t="s">
        <v>4</v>
      </c>
      <c r="C13" s="72"/>
    </row>
    <row r="14" spans="1:3" ht="87" customHeight="1" thickBot="1" x14ac:dyDescent="0.2">
      <c r="A14" s="69" t="s">
        <v>3</v>
      </c>
      <c r="B14" s="69" t="s">
        <v>4</v>
      </c>
      <c r="C14" s="70"/>
    </row>
    <row r="15" spans="1:3" s="43" customFormat="1" ht="33" customHeight="1" thickBot="1" x14ac:dyDescent="0.2">
      <c r="A15" s="71" t="s">
        <v>16</v>
      </c>
      <c r="B15" s="71"/>
      <c r="C15" s="72"/>
    </row>
    <row r="16" spans="1:3" ht="89" customHeight="1" x14ac:dyDescent="0.15">
      <c r="A16" s="69" t="s">
        <v>3</v>
      </c>
      <c r="B16" s="69" t="s">
        <v>4</v>
      </c>
      <c r="C16" s="70"/>
    </row>
    <row r="17" spans="1:3" ht="20" customHeight="1" x14ac:dyDescent="0.15">
      <c r="A17" s="44"/>
      <c r="B17" s="44"/>
      <c r="C17" s="45"/>
    </row>
    <row r="19" spans="1:3" x14ac:dyDescent="0.15">
      <c r="A19" s="37"/>
      <c r="B19" s="37"/>
      <c r="C19" s="37"/>
    </row>
  </sheetData>
  <sheetProtection algorithmName="SHA-512" hashValue="TKqetFDvDsDaGnhGb37zGXDTv6gNCmKCTk2yHgYhtOWs4IzGV1DPUuI9f5Q0MrwdJPekWZfEixYSQkOmF8ZQoA==" saltValue="PGvnJp/DmKweXw958IDnSg==" spinCount="100000" sheet="1" objects="1" scenarios="1"/>
  <mergeCells count="16">
    <mergeCell ref="A16:C16"/>
    <mergeCell ref="A12:C12"/>
    <mergeCell ref="A13:C13"/>
    <mergeCell ref="A14:C14"/>
    <mergeCell ref="A15:C15"/>
    <mergeCell ref="A1:C1"/>
    <mergeCell ref="A7:C7"/>
    <mergeCell ref="A8:C8"/>
    <mergeCell ref="A11:C11"/>
    <mergeCell ref="A2:C2"/>
    <mergeCell ref="A3:C3"/>
    <mergeCell ref="A4:C4"/>
    <mergeCell ref="A5:C5"/>
    <mergeCell ref="A6:C6"/>
    <mergeCell ref="A9:C9"/>
    <mergeCell ref="A10:C10"/>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D17"/>
  <sheetViews>
    <sheetView showGridLines="0" tabSelected="1" zoomScale="160" zoomScaleNormal="16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8.83203125" defaultRowHeight="35" customHeight="1" x14ac:dyDescent="0.2"/>
  <cols>
    <col min="1" max="1" width="75.83203125" style="9" customWidth="1"/>
    <col min="2" max="2" width="2.6640625" style="10" customWidth="1"/>
    <col min="3" max="4" width="15.83203125" style="9" customWidth="1"/>
    <col min="5" max="16384" width="8.83203125" style="8"/>
  </cols>
  <sheetData>
    <row r="1" spans="1:4" ht="42" customHeight="1" x14ac:dyDescent="0.2">
      <c r="A1" s="13" t="s">
        <v>21</v>
      </c>
      <c r="B1" s="11"/>
      <c r="C1" s="80" t="s">
        <v>6</v>
      </c>
      <c r="D1" s="80"/>
    </row>
    <row r="2" spans="1:4" ht="14" x14ac:dyDescent="0.2">
      <c r="A2" s="64" t="str">
        <f>Beoordeling!A2</f>
        <v>SCENARIO'S</v>
      </c>
      <c r="B2" s="21"/>
      <c r="C2" s="81"/>
      <c r="D2" s="81"/>
    </row>
    <row r="3" spans="1:4" ht="23" customHeight="1" thickBot="1" x14ac:dyDescent="0.25">
      <c r="A3" s="63" t="str">
        <f>Beoordeling!A3</f>
        <v xml:space="preserve">Scenario 1 – Uitgaand bellen
</v>
      </c>
      <c r="B3" s="46"/>
      <c r="C3" s="77" t="s">
        <v>7</v>
      </c>
      <c r="D3" s="77"/>
    </row>
    <row r="4" spans="1:4" ht="80" customHeight="1" thickBot="1" x14ac:dyDescent="0.25">
      <c r="A4" s="47" t="s">
        <v>3</v>
      </c>
      <c r="B4" s="46"/>
      <c r="C4" s="78" t="s">
        <v>8</v>
      </c>
      <c r="D4" s="79"/>
    </row>
    <row r="5" spans="1:4" ht="24" customHeight="1" thickBot="1" x14ac:dyDescent="0.25">
      <c r="A5" s="27" t="str">
        <f>Beoordeling!A5</f>
        <v xml:space="preserve">Scenario 2 – Binnenkomende gesprekken 
</v>
      </c>
      <c r="B5" s="46"/>
      <c r="C5" s="77" t="s">
        <v>7</v>
      </c>
      <c r="D5" s="77"/>
    </row>
    <row r="6" spans="1:4" ht="80" customHeight="1" thickBot="1" x14ac:dyDescent="0.25">
      <c r="A6" s="47" t="s">
        <v>3</v>
      </c>
      <c r="B6" s="46"/>
      <c r="C6" s="76" t="s">
        <v>8</v>
      </c>
      <c r="D6" s="76"/>
    </row>
    <row r="7" spans="1:4" ht="26" customHeight="1" thickBot="1" x14ac:dyDescent="0.25">
      <c r="A7" s="27" t="str">
        <f>Beoordeling!A7</f>
        <v xml:space="preserve">Scenario 3a – Groep 4 functionaliteiten
</v>
      </c>
      <c r="B7" s="46"/>
      <c r="C7" s="77" t="s">
        <v>7</v>
      </c>
      <c r="D7" s="77"/>
    </row>
    <row r="8" spans="1:4" ht="80" customHeight="1" thickBot="1" x14ac:dyDescent="0.25">
      <c r="A8" s="47" t="s">
        <v>3</v>
      </c>
      <c r="B8" s="46"/>
      <c r="C8" s="78" t="s">
        <v>8</v>
      </c>
      <c r="D8" s="79"/>
    </row>
    <row r="9" spans="1:4" ht="26" customHeight="1" thickBot="1" x14ac:dyDescent="0.25">
      <c r="A9" s="27" t="str">
        <f>Beoordeling!A9</f>
        <v>Scenario 3b – EXTRA te behalen punten Groep 4</v>
      </c>
      <c r="B9" s="46"/>
      <c r="C9" s="77" t="s">
        <v>7</v>
      </c>
      <c r="D9" s="77"/>
    </row>
    <row r="10" spans="1:4" ht="80" customHeight="1" thickBot="1" x14ac:dyDescent="0.25">
      <c r="A10" s="49" t="s">
        <v>3</v>
      </c>
      <c r="B10" s="46"/>
      <c r="C10" s="76" t="s">
        <v>8</v>
      </c>
      <c r="D10" s="76"/>
    </row>
    <row r="11" spans="1:4" ht="26" customHeight="1" thickBot="1" x14ac:dyDescent="0.25">
      <c r="A11" s="27" t="str">
        <f>Beoordeling!A11</f>
        <v>Scenario 4 – Mobiele telefoon (t.b.v. groep 3 medewerker)</v>
      </c>
      <c r="B11" s="46"/>
      <c r="C11" s="77" t="s">
        <v>7</v>
      </c>
      <c r="D11" s="77"/>
    </row>
    <row r="12" spans="1:4" ht="70" customHeight="1" thickBot="1" x14ac:dyDescent="0.25">
      <c r="A12" s="47" t="s">
        <v>3</v>
      </c>
      <c r="B12" s="46"/>
      <c r="C12" s="78" t="s">
        <v>8</v>
      </c>
      <c r="D12" s="79"/>
    </row>
    <row r="13" spans="1:4" ht="26" customHeight="1" thickBot="1" x14ac:dyDescent="0.25">
      <c r="A13" s="27" t="str">
        <f>Beoordeling!A13</f>
        <v>Scenario 5 – Persoonlijke voicemailfuncties (t.b.v. groep 2 medewerker)</v>
      </c>
      <c r="B13" s="46"/>
      <c r="C13" s="77" t="s">
        <v>7</v>
      </c>
      <c r="D13" s="77"/>
    </row>
    <row r="14" spans="1:4" ht="80" customHeight="1" thickBot="1" x14ac:dyDescent="0.25">
      <c r="A14" s="48" t="s">
        <v>3</v>
      </c>
      <c r="B14" s="46"/>
      <c r="C14" s="76" t="s">
        <v>8</v>
      </c>
      <c r="D14" s="76"/>
    </row>
    <row r="15" spans="1:4" ht="24" customHeight="1" thickBot="1" x14ac:dyDescent="0.25">
      <c r="A15" s="27" t="str">
        <f>Beoordeling!A15</f>
        <v>Scenario 6 – Algemene instellingen van MS Teams (t.b.v. groep 1 medewerker)</v>
      </c>
      <c r="B15" s="46"/>
      <c r="C15" s="77" t="s">
        <v>7</v>
      </c>
      <c r="D15" s="77"/>
    </row>
    <row r="16" spans="1:4" ht="80" customHeight="1" x14ac:dyDescent="0.2">
      <c r="A16" s="47" t="s">
        <v>3</v>
      </c>
      <c r="B16" s="46"/>
      <c r="C16" s="76" t="s">
        <v>8</v>
      </c>
      <c r="D16" s="76"/>
    </row>
    <row r="17" spans="1:4" ht="15" customHeight="1" x14ac:dyDescent="0.2">
      <c r="A17" s="14"/>
      <c r="B17" s="50"/>
      <c r="C17" s="74"/>
      <c r="D17" s="75"/>
    </row>
  </sheetData>
  <sheetProtection algorithmName="SHA-512" hashValue="LqK634TamjaYCgY1/EbmL/F+LLdZ4W95QlfqCSW3+B48/k0YkduN2m1xZM1kQLJsaS4EQSxuqQOShPTHVBiWjQ==" saltValue="h3gO4UsfvWX1KMhDDQ1ccg==" spinCount="100000" sheet="1" objects="1" scenarios="1"/>
  <dataConsolidate function="product">
    <dataRefs count="1">
      <dataRef ref="A19:A23" sheet="Beoordeling" r:id="rId1"/>
    </dataRefs>
  </dataConsolidate>
  <mergeCells count="17">
    <mergeCell ref="C1:D1"/>
    <mergeCell ref="C3:D3"/>
    <mergeCell ref="C4:D4"/>
    <mergeCell ref="C2:D2"/>
    <mergeCell ref="C5:D5"/>
    <mergeCell ref="C17:D17"/>
    <mergeCell ref="C16:D16"/>
    <mergeCell ref="C13:D13"/>
    <mergeCell ref="C12:D12"/>
    <mergeCell ref="C6:D6"/>
    <mergeCell ref="C7:D7"/>
    <mergeCell ref="C10:D10"/>
    <mergeCell ref="C9:D9"/>
    <mergeCell ref="C8:D8"/>
    <mergeCell ref="C15:D15"/>
    <mergeCell ref="C11:D11"/>
    <mergeCell ref="C14:D14"/>
  </mergeCells>
  <phoneticPr fontId="7" type="noConversion"/>
  <conditionalFormatting sqref="C4">
    <cfRule type="containsText" dxfId="39" priority="676" operator="containsText" text="onvoldoende">
      <formula>NOT(ISERROR(SEARCH("onvoldoende",C4)))</formula>
    </cfRule>
  </conditionalFormatting>
  <conditionalFormatting sqref="C6">
    <cfRule type="containsText" dxfId="38" priority="27" operator="containsText" text="onvoldoende">
      <formula>NOT(ISERROR(SEARCH("onvoldoende",C6)))</formula>
    </cfRule>
  </conditionalFormatting>
  <conditionalFormatting sqref="C8:C10 C16">
    <cfRule type="containsText" dxfId="37" priority="18" operator="containsText" text="onvoldoende">
      <formula>NOT(ISERROR(SEARCH("onvoldoende",C8)))</formula>
    </cfRule>
  </conditionalFormatting>
  <conditionalFormatting sqref="C12">
    <cfRule type="containsText" dxfId="36" priority="24" operator="containsText" text="onvoldoende">
      <formula>NOT(ISERROR(SEARCH("onvoldoende",C12)))</formula>
    </cfRule>
  </conditionalFormatting>
  <conditionalFormatting sqref="C14">
    <cfRule type="containsText" dxfId="35" priority="21" operator="containsText" text="onvoldoende">
      <formula>NOT(ISERROR(SEARCH("onvoldoende",C14)))</formula>
    </cfRule>
  </conditionalFormatting>
  <dataValidations count="1">
    <dataValidation type="list" errorStyle="warning" allowBlank="1" showErrorMessage="1" error="Voor juiste waarde in. _x000a_" sqref="C5:D5 C7:D7 C11:D11 C13:D13 C15:D15 C9:D9 C3:D3" xr:uid="{17930C08-F604-CF4C-AC4B-5AF5A8704383}">
      <formula1>"SCORE:,Uitmuntend,Goed,Voldoende,Matig,Onvoldoende"</formula1>
    </dataValidation>
  </dataValidations>
  <pageMargins left="0.7" right="0.7" top="0.75" bottom="0.75" header="0.3" footer="0.3"/>
  <pageSetup paperSize="8" scale="71"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D17"/>
  <sheetViews>
    <sheetView showGridLines="0" zoomScale="130" zoomScaleNormal="130" workbookViewId="0">
      <pane xSplit="2" ySplit="1" topLeftCell="C2" activePane="bottomRight" state="frozen"/>
      <selection pane="topRight" activeCell="B1" sqref="B1"/>
      <selection pane="bottomLeft" activeCell="A2" sqref="A2"/>
      <selection pane="bottomRight"/>
    </sheetView>
  </sheetViews>
  <sheetFormatPr baseColWidth="10" defaultColWidth="8.83203125" defaultRowHeight="35" customHeight="1" x14ac:dyDescent="0.2"/>
  <cols>
    <col min="1" max="1" width="75.83203125" style="9" customWidth="1"/>
    <col min="2" max="2" width="2.6640625" style="10" customWidth="1"/>
    <col min="3" max="4" width="15.83203125" style="9" customWidth="1"/>
    <col min="5" max="16384" width="8.83203125" style="8"/>
  </cols>
  <sheetData>
    <row r="1" spans="1:4" ht="42" customHeight="1" x14ac:dyDescent="0.2">
      <c r="A1" s="28" t="s">
        <v>22</v>
      </c>
      <c r="B1" s="11"/>
      <c r="C1" s="80" t="s">
        <v>6</v>
      </c>
      <c r="D1" s="80"/>
    </row>
    <row r="2" spans="1:4" ht="15" thickBot="1" x14ac:dyDescent="0.25">
      <c r="A2" s="26" t="str">
        <f>Beoordeling!A2</f>
        <v>SCENARIO'S</v>
      </c>
      <c r="B2" s="31"/>
      <c r="C2" s="81"/>
      <c r="D2" s="81"/>
    </row>
    <row r="3" spans="1:4" ht="22" customHeight="1" thickBot="1" x14ac:dyDescent="0.25">
      <c r="A3" s="29" t="str">
        <f>Sectordirecteur!A3</f>
        <v xml:space="preserve">Scenario 1 – Uitgaand bellen
</v>
      </c>
      <c r="B3" s="51"/>
      <c r="C3" s="77" t="s">
        <v>7</v>
      </c>
      <c r="D3" s="77"/>
    </row>
    <row r="4" spans="1:4" ht="80" customHeight="1" thickBot="1" x14ac:dyDescent="0.25">
      <c r="A4" s="47" t="s">
        <v>3</v>
      </c>
      <c r="B4" s="51"/>
      <c r="C4" s="78" t="s">
        <v>8</v>
      </c>
      <c r="D4" s="79"/>
    </row>
    <row r="5" spans="1:4" ht="24" customHeight="1" thickBot="1" x14ac:dyDescent="0.25">
      <c r="A5" s="29" t="str">
        <f>Sectordirecteur!A5</f>
        <v xml:space="preserve">Scenario 2 – Binnenkomende gesprekken 
</v>
      </c>
      <c r="B5" s="51"/>
      <c r="C5" s="77" t="s">
        <v>7</v>
      </c>
      <c r="D5" s="77"/>
    </row>
    <row r="6" spans="1:4" ht="80" customHeight="1" thickBot="1" x14ac:dyDescent="0.25">
      <c r="A6" s="47" t="s">
        <v>3</v>
      </c>
      <c r="B6" s="51"/>
      <c r="C6" s="76" t="s">
        <v>8</v>
      </c>
      <c r="D6" s="76"/>
    </row>
    <row r="7" spans="1:4" ht="26" customHeight="1" thickBot="1" x14ac:dyDescent="0.25">
      <c r="A7" s="29" t="str">
        <f>Sectordirecteur!A7</f>
        <v xml:space="preserve">Scenario 3a – Groep 4 functionaliteiten
</v>
      </c>
      <c r="B7" s="51"/>
      <c r="C7" s="77" t="s">
        <v>7</v>
      </c>
      <c r="D7" s="77"/>
    </row>
    <row r="8" spans="1:4" ht="80" customHeight="1" thickBot="1" x14ac:dyDescent="0.25">
      <c r="A8" s="47" t="s">
        <v>3</v>
      </c>
      <c r="B8" s="51"/>
      <c r="C8" s="78" t="s">
        <v>8</v>
      </c>
      <c r="D8" s="79"/>
    </row>
    <row r="9" spans="1:4" ht="26" customHeight="1" thickBot="1" x14ac:dyDescent="0.25">
      <c r="A9" s="29" t="str">
        <f>Beoordeling!A9</f>
        <v>Scenario 3b – EXTRA te behalen punten Groep 4</v>
      </c>
      <c r="B9" s="51"/>
      <c r="C9" s="77" t="s">
        <v>7</v>
      </c>
      <c r="D9" s="77"/>
    </row>
    <row r="10" spans="1:4" ht="80" customHeight="1" thickBot="1" x14ac:dyDescent="0.25">
      <c r="A10" s="47" t="s">
        <v>3</v>
      </c>
      <c r="B10" s="51"/>
      <c r="C10" s="76" t="s">
        <v>8</v>
      </c>
      <c r="D10" s="76"/>
    </row>
    <row r="11" spans="1:4" ht="26" customHeight="1" thickBot="1" x14ac:dyDescent="0.25">
      <c r="A11" s="29" t="str">
        <f>Sectordirecteur!A11</f>
        <v>Scenario 4 – Mobiele telefoon (t.b.v. groep 3 medewerker)</v>
      </c>
      <c r="B11" s="51"/>
      <c r="C11" s="77" t="s">
        <v>7</v>
      </c>
      <c r="D11" s="77"/>
    </row>
    <row r="12" spans="1:4" ht="70" customHeight="1" thickBot="1" x14ac:dyDescent="0.25">
      <c r="A12" s="47" t="s">
        <v>3</v>
      </c>
      <c r="B12" s="51"/>
      <c r="C12" s="78" t="s">
        <v>8</v>
      </c>
      <c r="D12" s="79"/>
    </row>
    <row r="13" spans="1:4" ht="26" customHeight="1" thickBot="1" x14ac:dyDescent="0.25">
      <c r="A13" s="29" t="str">
        <f>Sectordirecteur!A13</f>
        <v>Scenario 5 – Persoonlijke voicemailfuncties (t.b.v. groep 2 medewerker)</v>
      </c>
      <c r="B13" s="51"/>
      <c r="C13" s="77" t="s">
        <v>7</v>
      </c>
      <c r="D13" s="77"/>
    </row>
    <row r="14" spans="1:4" ht="80" customHeight="1" thickBot="1" x14ac:dyDescent="0.25">
      <c r="A14" s="52" t="s">
        <v>3</v>
      </c>
      <c r="B14" s="51"/>
      <c r="C14" s="78" t="s">
        <v>8</v>
      </c>
      <c r="D14" s="79"/>
    </row>
    <row r="15" spans="1:4" ht="26" customHeight="1" thickBot="1" x14ac:dyDescent="0.25">
      <c r="A15" s="29" t="str">
        <f>Sectordirecteur!A15</f>
        <v>Scenario 6 – Algemene instellingen van MS Teams (t.b.v. groep 1 medewerker)</v>
      </c>
      <c r="B15" s="51"/>
      <c r="C15" s="77" t="s">
        <v>7</v>
      </c>
      <c r="D15" s="77"/>
    </row>
    <row r="16" spans="1:4" ht="80" customHeight="1" x14ac:dyDescent="0.2">
      <c r="A16" s="47" t="s">
        <v>3</v>
      </c>
      <c r="B16" s="51"/>
      <c r="C16" s="76" t="s">
        <v>8</v>
      </c>
      <c r="D16" s="76"/>
    </row>
    <row r="17" spans="1:4" ht="15" customHeight="1" x14ac:dyDescent="0.2">
      <c r="A17" s="34"/>
      <c r="B17" s="32"/>
      <c r="C17" s="33"/>
      <c r="D17" s="30"/>
    </row>
  </sheetData>
  <sheetProtection algorithmName="SHA-512" hashValue="y39cRhBcVRo6l/P94xDN4b2beyIzXiShR+vTmZ81wd6rF06Wyp98kbctQYBylxtSpn+2SfbBOJ5dP7QAkTLnkA==" saltValue="zljfa5op1xUgyNpoKaGFBA==" spinCount="100000" sheet="1" objects="1" scenarios="1"/>
  <mergeCells count="16">
    <mergeCell ref="C1:D1"/>
    <mergeCell ref="C2:D2"/>
    <mergeCell ref="C3:D3"/>
    <mergeCell ref="C4:D4"/>
    <mergeCell ref="C5:D5"/>
    <mergeCell ref="C6:D6"/>
    <mergeCell ref="C7:D7"/>
    <mergeCell ref="C8:D8"/>
    <mergeCell ref="C11:D11"/>
    <mergeCell ref="C12:D12"/>
    <mergeCell ref="C16:D16"/>
    <mergeCell ref="C9:D9"/>
    <mergeCell ref="C10:D10"/>
    <mergeCell ref="C13:D13"/>
    <mergeCell ref="C14:D14"/>
    <mergeCell ref="C15:D15"/>
  </mergeCells>
  <conditionalFormatting sqref="C4">
    <cfRule type="containsText" dxfId="34" priority="7" operator="containsText" text="onvoldoende">
      <formula>NOT(ISERROR(SEARCH("onvoldoende",C4)))</formula>
    </cfRule>
  </conditionalFormatting>
  <conditionalFormatting sqref="C6">
    <cfRule type="containsText" dxfId="33" priority="5" operator="containsText" text="onvoldoende">
      <formula>NOT(ISERROR(SEARCH("onvoldoende",C6)))</formula>
    </cfRule>
  </conditionalFormatting>
  <conditionalFormatting sqref="C8:C10">
    <cfRule type="containsText" dxfId="32" priority="1" operator="containsText" text="onvoldoende">
      <formula>NOT(ISERROR(SEARCH("onvoldoende",C8)))</formula>
    </cfRule>
  </conditionalFormatting>
  <conditionalFormatting sqref="C12">
    <cfRule type="containsText" dxfId="31" priority="4" operator="containsText" text="onvoldoende">
      <formula>NOT(ISERROR(SEARCH("onvoldoende",C12)))</formula>
    </cfRule>
  </conditionalFormatting>
  <conditionalFormatting sqref="C14">
    <cfRule type="containsText" dxfId="30" priority="3" operator="containsText" text="onvoldoende">
      <formula>NOT(ISERROR(SEARCH("onvoldoende",C14)))</formula>
    </cfRule>
  </conditionalFormatting>
  <conditionalFormatting sqref="C16">
    <cfRule type="containsText" dxfId="29" priority="2" operator="containsText" text="onvoldoende">
      <formula>NOT(ISERROR(SEARCH("onvoldoende",C16)))</formula>
    </cfRule>
  </conditionalFormatting>
  <dataValidations count="2">
    <dataValidation type="list" errorStyle="warning" allowBlank="1" showErrorMessage="1" error="Voor juiste waarde in. _x000a_" sqref="C17 C31 C29 C27 C25 C23 C21" xr:uid="{DEF2127E-BFF6-7D4B-9134-0B2C8DFA3F8F}">
      <formula1>SCORE</formula1>
    </dataValidation>
    <dataValidation type="list" errorStyle="warning" allowBlank="1" showErrorMessage="1" error="Voor juiste waarde in. _x000a_" sqref="C13:D13 C11:D11 C5:D5 C3:D3 C9:D9 C15:D15 C7:D7" xr:uid="{B006FD7E-9F37-1E44-B0AC-137A47513734}">
      <formula1>"SCORE:,Uitmuntend,Goed,Voldoende,Matig,Onvoldoende"</formula1>
    </dataValidation>
  </dataValidations>
  <pageMargins left="0.7" right="0.7" top="0.75" bottom="0.75" header="0.3" footer="0.3"/>
  <pageSetup paperSize="8"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D17"/>
  <sheetViews>
    <sheetView showGridLines="0" zoomScale="150" zoomScaleNormal="150" workbookViewId="0">
      <pane xSplit="2" ySplit="1" topLeftCell="C10" activePane="bottomRight" state="frozen"/>
      <selection pane="topRight" activeCell="B1" sqref="B1"/>
      <selection pane="bottomLeft" activeCell="A2" sqref="A2"/>
      <selection pane="bottomRight"/>
    </sheetView>
  </sheetViews>
  <sheetFormatPr baseColWidth="10" defaultColWidth="8.83203125" defaultRowHeight="35" customHeight="1" x14ac:dyDescent="0.2"/>
  <cols>
    <col min="1" max="1" width="75.83203125" style="9" customWidth="1"/>
    <col min="2" max="2" width="2.6640625" style="10" customWidth="1"/>
    <col min="3" max="4" width="15.83203125" style="9" customWidth="1"/>
    <col min="5" max="16384" width="8.83203125" style="8"/>
  </cols>
  <sheetData>
    <row r="1" spans="1:4" ht="42" customHeight="1" x14ac:dyDescent="0.2">
      <c r="A1" s="13" t="s">
        <v>23</v>
      </c>
      <c r="B1" s="11"/>
      <c r="C1" s="80" t="s">
        <v>6</v>
      </c>
      <c r="D1" s="80"/>
    </row>
    <row r="2" spans="1:4" ht="15" thickBot="1" x14ac:dyDescent="0.25">
      <c r="A2" s="26" t="str">
        <f>Beoordeling!A2</f>
        <v>SCENARIO'S</v>
      </c>
      <c r="B2" s="21"/>
      <c r="C2" s="81"/>
      <c r="D2" s="81"/>
    </row>
    <row r="3" spans="1:4" ht="22" customHeight="1" thickBot="1" x14ac:dyDescent="0.25">
      <c r="A3" s="27" t="str">
        <f>Sectordirecteur!A3</f>
        <v xml:space="preserve">Scenario 1 – Uitgaand bellen
</v>
      </c>
      <c r="B3" s="46"/>
      <c r="C3" s="77" t="s">
        <v>7</v>
      </c>
      <c r="D3" s="77"/>
    </row>
    <row r="4" spans="1:4" ht="80" customHeight="1" thickBot="1" x14ac:dyDescent="0.25">
      <c r="A4" s="47" t="s">
        <v>3</v>
      </c>
      <c r="B4" s="46"/>
      <c r="C4" s="78" t="s">
        <v>8</v>
      </c>
      <c r="D4" s="79"/>
    </row>
    <row r="5" spans="1:4" ht="24" customHeight="1" thickBot="1" x14ac:dyDescent="0.25">
      <c r="A5" s="27" t="str">
        <f>Sectordirecteur!A5</f>
        <v xml:space="preserve">Scenario 2 – Binnenkomende gesprekken 
</v>
      </c>
      <c r="B5" s="46"/>
      <c r="C5" s="77" t="s">
        <v>7</v>
      </c>
      <c r="D5" s="77"/>
    </row>
    <row r="6" spans="1:4" ht="80" customHeight="1" thickBot="1" x14ac:dyDescent="0.25">
      <c r="A6" s="47" t="s">
        <v>3</v>
      </c>
      <c r="B6" s="46"/>
      <c r="C6" s="76" t="s">
        <v>8</v>
      </c>
      <c r="D6" s="76"/>
    </row>
    <row r="7" spans="1:4" ht="26" customHeight="1" thickBot="1" x14ac:dyDescent="0.25">
      <c r="A7" s="27" t="str">
        <f>Sectordirecteur!A7</f>
        <v xml:space="preserve">Scenario 3a – Groep 4 functionaliteiten
</v>
      </c>
      <c r="B7" s="46"/>
      <c r="C7" s="77" t="s">
        <v>7</v>
      </c>
      <c r="D7" s="77"/>
    </row>
    <row r="8" spans="1:4" ht="80" customHeight="1" thickBot="1" x14ac:dyDescent="0.25">
      <c r="A8" s="47" t="s">
        <v>3</v>
      </c>
      <c r="B8" s="46"/>
      <c r="C8" s="78" t="s">
        <v>8</v>
      </c>
      <c r="D8" s="79"/>
    </row>
    <row r="9" spans="1:4" ht="26" customHeight="1" thickBot="1" x14ac:dyDescent="0.25">
      <c r="A9" s="27" t="str">
        <f>Sectordirecteur!A9</f>
        <v>Scenario 3b – EXTRA te behalen punten Groep 4</v>
      </c>
      <c r="B9" s="46"/>
      <c r="C9" s="77" t="s">
        <v>7</v>
      </c>
      <c r="D9" s="77"/>
    </row>
    <row r="10" spans="1:4" ht="80" customHeight="1" thickBot="1" x14ac:dyDescent="0.25">
      <c r="A10" s="49" t="s">
        <v>3</v>
      </c>
      <c r="B10" s="46"/>
      <c r="C10" s="76" t="s">
        <v>8</v>
      </c>
      <c r="D10" s="76"/>
    </row>
    <row r="11" spans="1:4" ht="26" customHeight="1" thickBot="1" x14ac:dyDescent="0.25">
      <c r="A11" s="27" t="str">
        <f>Sectordirecteur!A11</f>
        <v>Scenario 4 – Mobiele telefoon (t.b.v. groep 3 medewerker)</v>
      </c>
      <c r="B11" s="46"/>
      <c r="C11" s="77" t="s">
        <v>7</v>
      </c>
      <c r="D11" s="77"/>
    </row>
    <row r="12" spans="1:4" ht="70" customHeight="1" thickBot="1" x14ac:dyDescent="0.25">
      <c r="A12" s="47" t="s">
        <v>3</v>
      </c>
      <c r="B12" s="46"/>
      <c r="C12" s="78" t="s">
        <v>8</v>
      </c>
      <c r="D12" s="79"/>
    </row>
    <row r="13" spans="1:4" ht="26" customHeight="1" thickBot="1" x14ac:dyDescent="0.25">
      <c r="A13" s="27" t="str">
        <f>Sectordirecteur!A13</f>
        <v>Scenario 5 – Persoonlijke voicemailfuncties (t.b.v. groep 2 medewerker)</v>
      </c>
      <c r="B13" s="46"/>
      <c r="C13" s="77" t="s">
        <v>7</v>
      </c>
      <c r="D13" s="77"/>
    </row>
    <row r="14" spans="1:4" ht="80" customHeight="1" thickBot="1" x14ac:dyDescent="0.25">
      <c r="A14" s="48" t="s">
        <v>3</v>
      </c>
      <c r="B14" s="46"/>
      <c r="C14" s="76" t="s">
        <v>8</v>
      </c>
      <c r="D14" s="76"/>
    </row>
    <row r="15" spans="1:4" ht="24" customHeight="1" thickBot="1" x14ac:dyDescent="0.25">
      <c r="A15" s="27" t="str">
        <f>Sectordirecteur!A15</f>
        <v>Scenario 6 – Algemene instellingen van MS Teams (t.b.v. groep 1 medewerker)</v>
      </c>
      <c r="B15" s="46"/>
      <c r="C15" s="77" t="s">
        <v>7</v>
      </c>
      <c r="D15" s="77"/>
    </row>
    <row r="16" spans="1:4" ht="80" customHeight="1" x14ac:dyDescent="0.2">
      <c r="A16" s="47" t="s">
        <v>3</v>
      </c>
      <c r="B16" s="46"/>
      <c r="C16" s="76" t="s">
        <v>8</v>
      </c>
      <c r="D16" s="76"/>
    </row>
    <row r="17" spans="1:4" ht="15" customHeight="1" x14ac:dyDescent="0.2">
      <c r="A17" s="14"/>
      <c r="B17" s="50"/>
      <c r="C17" s="22" t="s">
        <v>7</v>
      </c>
      <c r="D17" s="22"/>
    </row>
  </sheetData>
  <sheetProtection algorithmName="SHA-512" hashValue="aeWPoq9vC8W6qVB7UprrFi77UCVOdgS1ZMKD5DMzd9PL/q53SikukaG/N7lZ3OJHS9SrqHOdjwZWL5Ciw+J1uQ==" saltValue="AGXLYBLc5e2ZdAZGbAMtOw==" spinCount="100000" sheet="1" objects="1" scenarios="1"/>
  <mergeCells count="16">
    <mergeCell ref="C1:D1"/>
    <mergeCell ref="C2:D2"/>
    <mergeCell ref="C3:D3"/>
    <mergeCell ref="C4:D4"/>
    <mergeCell ref="C5:D5"/>
    <mergeCell ref="C9:D9"/>
    <mergeCell ref="C6:D6"/>
    <mergeCell ref="C7:D7"/>
    <mergeCell ref="C8:D8"/>
    <mergeCell ref="C11:D11"/>
    <mergeCell ref="C10:D10"/>
    <mergeCell ref="C13:D13"/>
    <mergeCell ref="C14:D14"/>
    <mergeCell ref="C15:D15"/>
    <mergeCell ref="C16:D16"/>
    <mergeCell ref="C12:D12"/>
  </mergeCells>
  <conditionalFormatting sqref="C4">
    <cfRule type="containsText" dxfId="28" priority="6" operator="containsText" text="onvoldoende">
      <formula>NOT(ISERROR(SEARCH("onvoldoende",C4)))</formula>
    </cfRule>
  </conditionalFormatting>
  <conditionalFormatting sqref="C6">
    <cfRule type="containsText" dxfId="27" priority="4" operator="containsText" text="onvoldoende">
      <formula>NOT(ISERROR(SEARCH("onvoldoende",C6)))</formula>
    </cfRule>
  </conditionalFormatting>
  <conditionalFormatting sqref="C8:C10 C16">
    <cfRule type="containsText" dxfId="26" priority="1" operator="containsText" text="onvoldoende">
      <formula>NOT(ISERROR(SEARCH("onvoldoende",C8)))</formula>
    </cfRule>
  </conditionalFormatting>
  <conditionalFormatting sqref="C12">
    <cfRule type="containsText" dxfId="25" priority="3" operator="containsText" text="onvoldoende">
      <formula>NOT(ISERROR(SEARCH("onvoldoende",C12)))</formula>
    </cfRule>
  </conditionalFormatting>
  <conditionalFormatting sqref="C14">
    <cfRule type="containsText" dxfId="24" priority="2" operator="containsText" text="onvoldoende">
      <formula>NOT(ISERROR(SEARCH("onvoldoende",C14)))</formula>
    </cfRule>
  </conditionalFormatting>
  <dataValidations count="2">
    <dataValidation type="list" errorStyle="warning" allowBlank="1" showErrorMessage="1" error="Voor juiste waarde in. _x000a_" sqref="C17" xr:uid="{1BC1FE04-CA07-C44C-85AB-5E8AC247185B}">
      <formula1>SCORE</formula1>
    </dataValidation>
    <dataValidation type="list" errorStyle="warning" allowBlank="1" showErrorMessage="1" error="Voor juiste waarde in. _x000a_" sqref="C9:D9 C13:D13 C11:D11 C7:D7 C5:D5 C3:D3 C15:D15" xr:uid="{319946FD-49F1-4243-8C30-356D9428CE36}">
      <formula1>"SCORE:,Uitmuntend,Goed,Voldoende,Matig,Onvoldoende"</formula1>
    </dataValidation>
  </dataValidations>
  <pageMargins left="0.7" right="0.7" top="0.75" bottom="0.75" header="0.3" footer="0.3"/>
  <pageSetup paperSize="8" scale="71"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C706B-F4FC-B249-B124-A2AF56A3DDB6}">
  <sheetPr>
    <pageSetUpPr fitToPage="1"/>
  </sheetPr>
  <dimension ref="A1:D17"/>
  <sheetViews>
    <sheetView showGridLines="0" zoomScale="130" zoomScaleNormal="130" workbookViewId="0">
      <pane xSplit="2" ySplit="1" topLeftCell="C2" activePane="bottomRight" state="frozen"/>
      <selection pane="topRight" activeCell="B1" sqref="B1"/>
      <selection pane="bottomLeft" activeCell="A2" sqref="A2"/>
      <selection pane="bottomRight" activeCell="A2" sqref="A2"/>
    </sheetView>
  </sheetViews>
  <sheetFormatPr baseColWidth="10" defaultColWidth="8.83203125" defaultRowHeight="35" customHeight="1" x14ac:dyDescent="0.2"/>
  <cols>
    <col min="1" max="1" width="75.83203125" style="9" customWidth="1"/>
    <col min="2" max="2" width="2.6640625" style="10" customWidth="1"/>
    <col min="3" max="4" width="15.83203125" style="9" customWidth="1"/>
    <col min="5" max="16384" width="8.83203125" style="8"/>
  </cols>
  <sheetData>
    <row r="1" spans="1:4" ht="42" customHeight="1" x14ac:dyDescent="0.2">
      <c r="A1" s="28" t="s">
        <v>24</v>
      </c>
      <c r="B1" s="11"/>
      <c r="C1" s="80" t="s">
        <v>6</v>
      </c>
      <c r="D1" s="80"/>
    </row>
    <row r="2" spans="1:4" ht="15" thickBot="1" x14ac:dyDescent="0.25">
      <c r="A2" s="26" t="str">
        <f>Beoordeling!A2</f>
        <v>SCENARIO'S</v>
      </c>
      <c r="B2" s="31"/>
      <c r="C2" s="81"/>
      <c r="D2" s="81"/>
    </row>
    <row r="3" spans="1:4" ht="22" customHeight="1" thickBot="1" x14ac:dyDescent="0.25">
      <c r="A3" s="29" t="str">
        <f>Sectordirecteur!A3</f>
        <v xml:space="preserve">Scenario 1 – Uitgaand bellen
</v>
      </c>
      <c r="B3" s="51"/>
      <c r="C3" s="77" t="s">
        <v>7</v>
      </c>
      <c r="D3" s="77"/>
    </row>
    <row r="4" spans="1:4" ht="80" customHeight="1" thickBot="1" x14ac:dyDescent="0.25">
      <c r="A4" s="47" t="s">
        <v>3</v>
      </c>
      <c r="B4" s="51"/>
      <c r="C4" s="78" t="s">
        <v>8</v>
      </c>
      <c r="D4" s="79"/>
    </row>
    <row r="5" spans="1:4" ht="24" customHeight="1" thickBot="1" x14ac:dyDescent="0.25">
      <c r="A5" s="29" t="str">
        <f>Sectordirecteur!A5</f>
        <v xml:space="preserve">Scenario 2 – Binnenkomende gesprekken 
</v>
      </c>
      <c r="B5" s="51"/>
      <c r="C5" s="77" t="s">
        <v>7</v>
      </c>
      <c r="D5" s="77"/>
    </row>
    <row r="6" spans="1:4" ht="80" customHeight="1" thickBot="1" x14ac:dyDescent="0.25">
      <c r="A6" s="47" t="s">
        <v>3</v>
      </c>
      <c r="B6" s="51"/>
      <c r="C6" s="76" t="s">
        <v>8</v>
      </c>
      <c r="D6" s="76"/>
    </row>
    <row r="7" spans="1:4" ht="26" customHeight="1" thickBot="1" x14ac:dyDescent="0.25">
      <c r="A7" s="29" t="str">
        <f>Sectordirecteur!A7</f>
        <v xml:space="preserve">Scenario 3a – Groep 4 functionaliteiten
</v>
      </c>
      <c r="B7" s="51"/>
      <c r="C7" s="77" t="s">
        <v>7</v>
      </c>
      <c r="D7" s="77"/>
    </row>
    <row r="8" spans="1:4" ht="80" customHeight="1" thickBot="1" x14ac:dyDescent="0.25">
      <c r="A8" s="47" t="s">
        <v>3</v>
      </c>
      <c r="B8" s="51"/>
      <c r="C8" s="78" t="s">
        <v>8</v>
      </c>
      <c r="D8" s="79"/>
    </row>
    <row r="9" spans="1:4" ht="26" customHeight="1" thickBot="1" x14ac:dyDescent="0.25">
      <c r="A9" s="29" t="str">
        <f>Beoordeling!A9</f>
        <v>Scenario 3b – EXTRA te behalen punten Groep 4</v>
      </c>
      <c r="B9" s="51"/>
      <c r="C9" s="77" t="s">
        <v>7</v>
      </c>
      <c r="D9" s="77"/>
    </row>
    <row r="10" spans="1:4" ht="80" customHeight="1" thickBot="1" x14ac:dyDescent="0.25">
      <c r="A10" s="47" t="s">
        <v>3</v>
      </c>
      <c r="B10" s="51"/>
      <c r="C10" s="76" t="s">
        <v>8</v>
      </c>
      <c r="D10" s="76"/>
    </row>
    <row r="11" spans="1:4" ht="26" customHeight="1" thickBot="1" x14ac:dyDescent="0.25">
      <c r="A11" s="29" t="str">
        <f>Sectordirecteur!A11</f>
        <v>Scenario 4 – Mobiele telefoon (t.b.v. groep 3 medewerker)</v>
      </c>
      <c r="B11" s="51"/>
      <c r="C11" s="77" t="s">
        <v>7</v>
      </c>
      <c r="D11" s="77"/>
    </row>
    <row r="12" spans="1:4" ht="70" customHeight="1" thickBot="1" x14ac:dyDescent="0.25">
      <c r="A12" s="47" t="s">
        <v>3</v>
      </c>
      <c r="B12" s="51"/>
      <c r="C12" s="78" t="s">
        <v>8</v>
      </c>
      <c r="D12" s="79"/>
    </row>
    <row r="13" spans="1:4" ht="26" customHeight="1" thickBot="1" x14ac:dyDescent="0.25">
      <c r="A13" s="29" t="str">
        <f>Sectordirecteur!A13</f>
        <v>Scenario 5 – Persoonlijke voicemailfuncties (t.b.v. groep 2 medewerker)</v>
      </c>
      <c r="B13" s="51"/>
      <c r="C13" s="77" t="s">
        <v>7</v>
      </c>
      <c r="D13" s="77"/>
    </row>
    <row r="14" spans="1:4" ht="80" customHeight="1" thickBot="1" x14ac:dyDescent="0.25">
      <c r="A14" s="52" t="s">
        <v>3</v>
      </c>
      <c r="B14" s="51"/>
      <c r="C14" s="78" t="s">
        <v>8</v>
      </c>
      <c r="D14" s="79"/>
    </row>
    <row r="15" spans="1:4" ht="26" customHeight="1" thickBot="1" x14ac:dyDescent="0.25">
      <c r="A15" s="29" t="str">
        <f>Sectordirecteur!A15</f>
        <v>Scenario 6 – Algemene instellingen van MS Teams (t.b.v. groep 1 medewerker)</v>
      </c>
      <c r="B15" s="51"/>
      <c r="C15" s="77" t="s">
        <v>7</v>
      </c>
      <c r="D15" s="77"/>
    </row>
    <row r="16" spans="1:4" ht="80" customHeight="1" x14ac:dyDescent="0.2">
      <c r="A16" s="47" t="s">
        <v>3</v>
      </c>
      <c r="B16" s="51"/>
      <c r="C16" s="76" t="s">
        <v>8</v>
      </c>
      <c r="D16" s="76"/>
    </row>
    <row r="17" spans="1:4" ht="15" customHeight="1" x14ac:dyDescent="0.2">
      <c r="A17" s="34"/>
      <c r="B17" s="32"/>
      <c r="C17" s="33"/>
      <c r="D17" s="30"/>
    </row>
  </sheetData>
  <sheetProtection algorithmName="SHA-512" hashValue="rCyZUcUapsYNAmQYd97KxAMbpiBspxrDugpKWlNVito/+eSiV+nIgRLhWCGPBcderX2mp8PlK0MOlvQ3a1F2qw==" saltValue="NqkYeUfD/qXUEPiY1UnBxA==" spinCount="100000" sheet="1" objects="1" scenarios="1"/>
  <mergeCells count="16">
    <mergeCell ref="C6:D6"/>
    <mergeCell ref="C1:D1"/>
    <mergeCell ref="C2:D2"/>
    <mergeCell ref="C3:D3"/>
    <mergeCell ref="C4:D4"/>
    <mergeCell ref="C5:D5"/>
    <mergeCell ref="C13:D13"/>
    <mergeCell ref="C14:D14"/>
    <mergeCell ref="C15:D15"/>
    <mergeCell ref="C16:D16"/>
    <mergeCell ref="C7:D7"/>
    <mergeCell ref="C8:D8"/>
    <mergeCell ref="C9:D9"/>
    <mergeCell ref="C10:D10"/>
    <mergeCell ref="C11:D11"/>
    <mergeCell ref="C12:D12"/>
  </mergeCells>
  <conditionalFormatting sqref="C4">
    <cfRule type="containsText" dxfId="23" priority="6" operator="containsText" text="onvoldoende">
      <formula>NOT(ISERROR(SEARCH("onvoldoende",C4)))</formula>
    </cfRule>
  </conditionalFormatting>
  <conditionalFormatting sqref="C6">
    <cfRule type="containsText" dxfId="22" priority="5" operator="containsText" text="onvoldoende">
      <formula>NOT(ISERROR(SEARCH("onvoldoende",C6)))</formula>
    </cfRule>
  </conditionalFormatting>
  <conditionalFormatting sqref="C8:C10">
    <cfRule type="containsText" dxfId="21" priority="1" operator="containsText" text="onvoldoende">
      <formula>NOT(ISERROR(SEARCH("onvoldoende",C8)))</formula>
    </cfRule>
  </conditionalFormatting>
  <conditionalFormatting sqref="C12">
    <cfRule type="containsText" dxfId="20" priority="4" operator="containsText" text="onvoldoende">
      <formula>NOT(ISERROR(SEARCH("onvoldoende",C12)))</formula>
    </cfRule>
  </conditionalFormatting>
  <conditionalFormatting sqref="C14">
    <cfRule type="containsText" dxfId="19" priority="3" operator="containsText" text="onvoldoende">
      <formula>NOT(ISERROR(SEARCH("onvoldoende",C14)))</formula>
    </cfRule>
  </conditionalFormatting>
  <conditionalFormatting sqref="C16">
    <cfRule type="containsText" dxfId="18" priority="2" operator="containsText" text="onvoldoende">
      <formula>NOT(ISERROR(SEARCH("onvoldoende",C16)))</formula>
    </cfRule>
  </conditionalFormatting>
  <dataValidations count="2">
    <dataValidation type="list" errorStyle="warning" allowBlank="1" showErrorMessage="1" error="Voor juiste waarde in. _x000a_" sqref="C13:D13 C11:D11 C5:D5 C3:D3 C9:D9 C15:D15 C7:D7" xr:uid="{9D346D3F-8EE7-EE47-8499-E16FF1035893}">
      <formula1>"SCORE:,Uitmuntend,Goed,Voldoende,Matig,Onvoldoende"</formula1>
    </dataValidation>
    <dataValidation type="list" errorStyle="warning" allowBlank="1" showErrorMessage="1" error="Voor juiste waarde in. _x000a_" sqref="C17 C31 C29 C27 C25 C23 C21" xr:uid="{6BE7DC4A-3AD2-C74C-9177-62A414A18DAE}">
      <formula1>SCORE</formula1>
    </dataValidation>
  </dataValidations>
  <pageMargins left="0.7" right="0.7" top="0.75" bottom="0.75" header="0.3" footer="0.3"/>
  <pageSetup paperSize="8"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39F7D-9E76-9640-8F13-C3FD81FDAD62}">
  <sheetPr>
    <pageSetUpPr fitToPage="1"/>
  </sheetPr>
  <dimension ref="A1:D17"/>
  <sheetViews>
    <sheetView showGridLines="0" zoomScale="130" zoomScaleNormal="130" workbookViewId="0">
      <pane xSplit="2" ySplit="1" topLeftCell="C2" activePane="bottomRight" state="frozen"/>
      <selection pane="topRight" activeCell="B1" sqref="B1"/>
      <selection pane="bottomLeft" activeCell="A2" sqref="A2"/>
      <selection pane="bottomRight" activeCell="A6" sqref="A6"/>
    </sheetView>
  </sheetViews>
  <sheetFormatPr baseColWidth="10" defaultColWidth="8.83203125" defaultRowHeight="35" customHeight="1" x14ac:dyDescent="0.2"/>
  <cols>
    <col min="1" max="1" width="75.83203125" style="9" customWidth="1"/>
    <col min="2" max="2" width="2.6640625" style="10" customWidth="1"/>
    <col min="3" max="4" width="15.83203125" style="9" customWidth="1"/>
    <col min="5" max="16384" width="8.83203125" style="8"/>
  </cols>
  <sheetData>
    <row r="1" spans="1:4" ht="42" customHeight="1" x14ac:dyDescent="0.2">
      <c r="A1" s="28" t="s">
        <v>25</v>
      </c>
      <c r="B1" s="11"/>
      <c r="C1" s="80" t="s">
        <v>6</v>
      </c>
      <c r="D1" s="80"/>
    </row>
    <row r="2" spans="1:4" ht="15" thickBot="1" x14ac:dyDescent="0.25">
      <c r="A2" s="26" t="str">
        <f>Beoordeling!A2</f>
        <v>SCENARIO'S</v>
      </c>
      <c r="B2" s="31"/>
      <c r="C2" s="81"/>
      <c r="D2" s="81"/>
    </row>
    <row r="3" spans="1:4" ht="22" customHeight="1" thickBot="1" x14ac:dyDescent="0.25">
      <c r="A3" s="29" t="str">
        <f>Sectordirecteur!A3</f>
        <v xml:space="preserve">Scenario 1 – Uitgaand bellen
</v>
      </c>
      <c r="B3" s="51"/>
      <c r="C3" s="77" t="s">
        <v>7</v>
      </c>
      <c r="D3" s="77"/>
    </row>
    <row r="4" spans="1:4" ht="80" customHeight="1" thickBot="1" x14ac:dyDescent="0.25">
      <c r="A4" s="47" t="s">
        <v>3</v>
      </c>
      <c r="B4" s="51"/>
      <c r="C4" s="78" t="s">
        <v>8</v>
      </c>
      <c r="D4" s="79"/>
    </row>
    <row r="5" spans="1:4" ht="24" customHeight="1" thickBot="1" x14ac:dyDescent="0.25">
      <c r="A5" s="29" t="str">
        <f>Sectordirecteur!A5</f>
        <v xml:space="preserve">Scenario 2 – Binnenkomende gesprekken 
</v>
      </c>
      <c r="B5" s="51"/>
      <c r="C5" s="77" t="s">
        <v>7</v>
      </c>
      <c r="D5" s="77"/>
    </row>
    <row r="6" spans="1:4" ht="80" customHeight="1" thickBot="1" x14ac:dyDescent="0.25">
      <c r="A6" s="47" t="s">
        <v>3</v>
      </c>
      <c r="B6" s="51"/>
      <c r="C6" s="76" t="s">
        <v>8</v>
      </c>
      <c r="D6" s="76"/>
    </row>
    <row r="7" spans="1:4" ht="26" customHeight="1" thickBot="1" x14ac:dyDescent="0.25">
      <c r="A7" s="29" t="str">
        <f>Sectordirecteur!A7</f>
        <v xml:space="preserve">Scenario 3a – Groep 4 functionaliteiten
</v>
      </c>
      <c r="B7" s="51"/>
      <c r="C7" s="77" t="s">
        <v>7</v>
      </c>
      <c r="D7" s="77"/>
    </row>
    <row r="8" spans="1:4" ht="80" customHeight="1" thickBot="1" x14ac:dyDescent="0.25">
      <c r="A8" s="47" t="s">
        <v>3</v>
      </c>
      <c r="B8" s="51"/>
      <c r="C8" s="78" t="s">
        <v>8</v>
      </c>
      <c r="D8" s="79"/>
    </row>
    <row r="9" spans="1:4" ht="26" customHeight="1" thickBot="1" x14ac:dyDescent="0.25">
      <c r="A9" s="29" t="str">
        <f>Beoordeling!A9</f>
        <v>Scenario 3b – EXTRA te behalen punten Groep 4</v>
      </c>
      <c r="B9" s="51"/>
      <c r="C9" s="77" t="s">
        <v>7</v>
      </c>
      <c r="D9" s="77"/>
    </row>
    <row r="10" spans="1:4" ht="80" customHeight="1" thickBot="1" x14ac:dyDescent="0.25">
      <c r="A10" s="47" t="s">
        <v>3</v>
      </c>
      <c r="B10" s="51"/>
      <c r="C10" s="76" t="s">
        <v>8</v>
      </c>
      <c r="D10" s="76"/>
    </row>
    <row r="11" spans="1:4" ht="26" customHeight="1" thickBot="1" x14ac:dyDescent="0.25">
      <c r="A11" s="29" t="str">
        <f>Sectordirecteur!A11</f>
        <v>Scenario 4 – Mobiele telefoon (t.b.v. groep 3 medewerker)</v>
      </c>
      <c r="B11" s="51"/>
      <c r="C11" s="77" t="s">
        <v>7</v>
      </c>
      <c r="D11" s="77"/>
    </row>
    <row r="12" spans="1:4" ht="70" customHeight="1" thickBot="1" x14ac:dyDescent="0.25">
      <c r="A12" s="47" t="s">
        <v>3</v>
      </c>
      <c r="B12" s="51"/>
      <c r="C12" s="78" t="s">
        <v>8</v>
      </c>
      <c r="D12" s="79"/>
    </row>
    <row r="13" spans="1:4" ht="26" customHeight="1" thickBot="1" x14ac:dyDescent="0.25">
      <c r="A13" s="29" t="str">
        <f>Sectordirecteur!A13</f>
        <v>Scenario 5 – Persoonlijke voicemailfuncties (t.b.v. groep 2 medewerker)</v>
      </c>
      <c r="B13" s="51"/>
      <c r="C13" s="77" t="s">
        <v>7</v>
      </c>
      <c r="D13" s="77"/>
    </row>
    <row r="14" spans="1:4" ht="80" customHeight="1" thickBot="1" x14ac:dyDescent="0.25">
      <c r="A14" s="52" t="s">
        <v>3</v>
      </c>
      <c r="B14" s="51"/>
      <c r="C14" s="78" t="s">
        <v>8</v>
      </c>
      <c r="D14" s="79"/>
    </row>
    <row r="15" spans="1:4" ht="26" customHeight="1" thickBot="1" x14ac:dyDescent="0.25">
      <c r="A15" s="29" t="str">
        <f>Sectordirecteur!A15</f>
        <v>Scenario 6 – Algemene instellingen van MS Teams (t.b.v. groep 1 medewerker)</v>
      </c>
      <c r="B15" s="51"/>
      <c r="C15" s="77" t="s">
        <v>7</v>
      </c>
      <c r="D15" s="77"/>
    </row>
    <row r="16" spans="1:4" ht="80" customHeight="1" x14ac:dyDescent="0.2">
      <c r="A16" s="47" t="s">
        <v>3</v>
      </c>
      <c r="B16" s="51"/>
      <c r="C16" s="76" t="s">
        <v>8</v>
      </c>
      <c r="D16" s="76"/>
    </row>
    <row r="17" spans="1:4" ht="15" customHeight="1" x14ac:dyDescent="0.2">
      <c r="A17" s="34"/>
      <c r="B17" s="32"/>
      <c r="C17" s="33"/>
      <c r="D17" s="30"/>
    </row>
  </sheetData>
  <sheetProtection algorithmName="SHA-512" hashValue="YlVpVHSXkwTMspmPZNs9to4KJnBcig35pJKs6v3DDg2DOn8OxOdM9qq2ZX3V0zIWsM7FEH2CVRz2Rm0YWFygEQ==" saltValue="pvUs1e1hWmH9PfMS1rw61A==" spinCount="100000" sheet="1" objects="1" scenarios="1"/>
  <mergeCells count="16">
    <mergeCell ref="C6:D6"/>
    <mergeCell ref="C1:D1"/>
    <mergeCell ref="C2:D2"/>
    <mergeCell ref="C3:D3"/>
    <mergeCell ref="C4:D4"/>
    <mergeCell ref="C5:D5"/>
    <mergeCell ref="C13:D13"/>
    <mergeCell ref="C14:D14"/>
    <mergeCell ref="C15:D15"/>
    <mergeCell ref="C16:D16"/>
    <mergeCell ref="C7:D7"/>
    <mergeCell ref="C8:D8"/>
    <mergeCell ref="C9:D9"/>
    <mergeCell ref="C10:D10"/>
    <mergeCell ref="C11:D11"/>
    <mergeCell ref="C12:D12"/>
  </mergeCells>
  <conditionalFormatting sqref="C4">
    <cfRule type="containsText" dxfId="17" priority="6" operator="containsText" text="onvoldoende">
      <formula>NOT(ISERROR(SEARCH("onvoldoende",C4)))</formula>
    </cfRule>
  </conditionalFormatting>
  <conditionalFormatting sqref="C6">
    <cfRule type="containsText" dxfId="16" priority="5" operator="containsText" text="onvoldoende">
      <formula>NOT(ISERROR(SEARCH("onvoldoende",C6)))</formula>
    </cfRule>
  </conditionalFormatting>
  <conditionalFormatting sqref="C8:C10">
    <cfRule type="containsText" dxfId="15" priority="1" operator="containsText" text="onvoldoende">
      <formula>NOT(ISERROR(SEARCH("onvoldoende",C8)))</formula>
    </cfRule>
  </conditionalFormatting>
  <conditionalFormatting sqref="C12">
    <cfRule type="containsText" dxfId="14" priority="4" operator="containsText" text="onvoldoende">
      <formula>NOT(ISERROR(SEARCH("onvoldoende",C12)))</formula>
    </cfRule>
  </conditionalFormatting>
  <conditionalFormatting sqref="C14">
    <cfRule type="containsText" dxfId="13" priority="3" operator="containsText" text="onvoldoende">
      <formula>NOT(ISERROR(SEARCH("onvoldoende",C14)))</formula>
    </cfRule>
  </conditionalFormatting>
  <conditionalFormatting sqref="C16">
    <cfRule type="containsText" dxfId="12" priority="2" operator="containsText" text="onvoldoende">
      <formula>NOT(ISERROR(SEARCH("onvoldoende",C16)))</formula>
    </cfRule>
  </conditionalFormatting>
  <dataValidations count="2">
    <dataValidation type="list" errorStyle="warning" allowBlank="1" showErrorMessage="1" error="Voor juiste waarde in. _x000a_" sqref="C17 C31 C29 C27 C25 C23 C21" xr:uid="{7EF37422-E536-E747-928B-B5E2EAD20302}">
      <formula1>SCORE</formula1>
    </dataValidation>
    <dataValidation type="list" errorStyle="warning" allowBlank="1" showErrorMessage="1" error="Voor juiste waarde in. _x000a_" sqref="C13:D13 C11:D11 C5:D5 C3:D3 C9:D9 C15:D15 C7:D7" xr:uid="{976F8EAA-6C4A-134C-AD6E-D087863C1E37}">
      <formula1>"SCORE:,Uitmuntend,Goed,Voldoende,Matig,Onvoldoende"</formula1>
    </dataValidation>
  </dataValidations>
  <pageMargins left="0.7" right="0.7" top="0.75" bottom="0.75" header="0.3" footer="0.3"/>
  <pageSetup paperSize="8"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E54"/>
  <sheetViews>
    <sheetView showGridLines="0" zoomScale="115" zoomScaleNormal="115" workbookViewId="0">
      <pane xSplit="1" ySplit="1" topLeftCell="B31" activePane="bottomRight" state="frozen"/>
      <selection pane="topRight" activeCell="B1" sqref="B1"/>
      <selection pane="bottomLeft" activeCell="A3" sqref="A3"/>
      <selection pane="bottomRight" activeCell="K46" sqref="K46"/>
    </sheetView>
  </sheetViews>
  <sheetFormatPr baseColWidth="10" defaultColWidth="8.83203125" defaultRowHeight="35" customHeight="1" x14ac:dyDescent="0.2"/>
  <cols>
    <col min="1" max="1" width="75.83203125" style="2" customWidth="1"/>
    <col min="2" max="2" width="26.83203125" style="4" customWidth="1"/>
    <col min="3" max="3" width="2.6640625" style="3" customWidth="1"/>
    <col min="4" max="4" width="16.6640625" customWidth="1"/>
    <col min="5" max="5" width="30.83203125" style="6" customWidth="1"/>
  </cols>
  <sheetData>
    <row r="1" spans="1:5" ht="50" customHeight="1" x14ac:dyDescent="0.2">
      <c r="A1" s="35" t="str">
        <f>Beoordeling!A1</f>
        <v xml:space="preserve">2. BEOORDELING TEAMS – TELEFONIE OPLOSSING EN SMARTPHONE APP </v>
      </c>
      <c r="B1" s="53"/>
      <c r="C1" s="54"/>
      <c r="D1" s="82" t="s">
        <v>6</v>
      </c>
      <c r="E1" s="80"/>
    </row>
    <row r="2" spans="1:5" s="3" customFormat="1" ht="10.25" customHeight="1" x14ac:dyDescent="0.2">
      <c r="A2" s="55"/>
      <c r="B2" s="56"/>
      <c r="C2" s="54"/>
      <c r="D2" s="12"/>
      <c r="E2" s="5"/>
    </row>
    <row r="3" spans="1:5" ht="19" customHeight="1" x14ac:dyDescent="0.2">
      <c r="A3" s="83" t="s">
        <v>9</v>
      </c>
      <c r="B3" s="84"/>
      <c r="C3" s="57"/>
      <c r="D3" s="85"/>
      <c r="E3" s="85"/>
    </row>
    <row r="4" spans="1:5" ht="19" customHeight="1" x14ac:dyDescent="0.2">
      <c r="A4" s="24"/>
      <c r="B4" s="25"/>
      <c r="C4" s="57"/>
      <c r="D4" s="36"/>
      <c r="E4" s="23"/>
    </row>
    <row r="5" spans="1:5" ht="20" customHeight="1" x14ac:dyDescent="0.2">
      <c r="A5" s="87" t="str">
        <f>Beoordeling!A3</f>
        <v xml:space="preserve">Scenario 1 – Uitgaand bellen
</v>
      </c>
      <c r="B5" s="105" t="str">
        <f>Sectordirecteur!A1</f>
        <v>Beoordelaar 1: Sectordirecteur</v>
      </c>
      <c r="C5" s="58"/>
      <c r="D5" s="16" t="str">
        <f>Sectordirecteur!C3</f>
        <v>SCORE:</v>
      </c>
      <c r="E5" s="86" t="s">
        <v>8</v>
      </c>
    </row>
    <row r="6" spans="1:5" ht="20" customHeight="1" x14ac:dyDescent="0.2">
      <c r="A6" s="88"/>
      <c r="B6" s="105" t="str">
        <f>'Manager ICT'!A1</f>
        <v>Beoordelaar 2: Manager ICT</v>
      </c>
      <c r="C6" s="58"/>
      <c r="D6" s="59" t="str">
        <f>'Manager ICT'!C3</f>
        <v>SCORE:</v>
      </c>
      <c r="E6" s="86"/>
    </row>
    <row r="7" spans="1:5" ht="20" customHeight="1" x14ac:dyDescent="0.2">
      <c r="A7" s="88"/>
      <c r="B7" s="105" t="str">
        <f>'ICT Consultant 1'!A1</f>
        <v>Beoordelaar 3: ICT Consultant 1</v>
      </c>
      <c r="C7" s="58"/>
      <c r="D7" s="59" t="str">
        <f>'ICT Consultant 1'!C3</f>
        <v>SCORE:</v>
      </c>
      <c r="E7" s="86"/>
    </row>
    <row r="8" spans="1:5" ht="20" customHeight="1" x14ac:dyDescent="0.2">
      <c r="A8" s="88"/>
      <c r="B8" s="105" t="str">
        <f>'ICT Consultant 2'!A1</f>
        <v>Beoordelaar 4: ICT Consultant 2</v>
      </c>
      <c r="C8" s="58"/>
      <c r="D8" s="59" t="str">
        <f>'ICT Consultant 2'!C3</f>
        <v>SCORE:</v>
      </c>
      <c r="E8" s="86"/>
    </row>
    <row r="9" spans="1:5" ht="20" customHeight="1" x14ac:dyDescent="0.2">
      <c r="A9" s="89"/>
      <c r="B9" s="105" t="str">
        <f>'ICT Consultant 3'!A1</f>
        <v>Beoordelaar 5: ICT Consultant 3</v>
      </c>
      <c r="C9" s="58"/>
      <c r="D9" s="59" t="str">
        <f>'ICT Consultant 3'!C3</f>
        <v>SCORE:</v>
      </c>
      <c r="E9" s="86"/>
    </row>
    <row r="10" spans="1:5" ht="20" customHeight="1" x14ac:dyDescent="0.2">
      <c r="A10" s="17"/>
      <c r="B10" s="15" t="s">
        <v>10</v>
      </c>
      <c r="C10" s="54"/>
      <c r="D10" s="38" t="s">
        <v>7</v>
      </c>
      <c r="E10" s="86"/>
    </row>
    <row r="11" spans="1:5" ht="20" customHeight="1" x14ac:dyDescent="0.2">
      <c r="A11" s="18"/>
      <c r="B11" s="19"/>
      <c r="C11" s="54"/>
      <c r="D11" s="60" t="str">
        <f>IF(D10="Uitmuntend","25,00",IF(D10="Goed","22,50",IF(D10="Voldoende","0,00",IF(D10="Matig","- 25,00",IF(D10="Onvoldoende","UITSLUITING"," ")))))</f>
        <v xml:space="preserve"> </v>
      </c>
      <c r="E11" s="86"/>
    </row>
    <row r="12" spans="1:5" ht="20" customHeight="1" x14ac:dyDescent="0.2">
      <c r="A12" s="87" t="str">
        <f>Beoordeling!A5</f>
        <v xml:space="preserve">Scenario 2 – Binnenkomende gesprekken 
</v>
      </c>
      <c r="B12" s="105" t="str">
        <f>B5</f>
        <v>Beoordelaar 1: Sectordirecteur</v>
      </c>
      <c r="C12" s="58"/>
      <c r="D12" s="16" t="str">
        <f>Sectordirecteur!C5</f>
        <v>SCORE:</v>
      </c>
      <c r="E12" s="86" t="s">
        <v>8</v>
      </c>
    </row>
    <row r="13" spans="1:5" ht="20" customHeight="1" x14ac:dyDescent="0.2">
      <c r="A13" s="88"/>
      <c r="B13" s="105" t="str">
        <f t="shared" ref="B13:B16" si="0">B6</f>
        <v>Beoordelaar 2: Manager ICT</v>
      </c>
      <c r="C13" s="58"/>
      <c r="D13" s="59" t="str">
        <f>'Manager ICT'!C5</f>
        <v>SCORE:</v>
      </c>
      <c r="E13" s="86"/>
    </row>
    <row r="14" spans="1:5" ht="20" customHeight="1" x14ac:dyDescent="0.2">
      <c r="A14" s="88"/>
      <c r="B14" s="105" t="str">
        <f t="shared" si="0"/>
        <v>Beoordelaar 3: ICT Consultant 1</v>
      </c>
      <c r="C14" s="58"/>
      <c r="D14" s="59" t="str">
        <f>'ICT Consultant 1'!C5</f>
        <v>SCORE:</v>
      </c>
      <c r="E14" s="86"/>
    </row>
    <row r="15" spans="1:5" ht="20" customHeight="1" x14ac:dyDescent="0.2">
      <c r="A15" s="88"/>
      <c r="B15" s="105" t="str">
        <f t="shared" si="0"/>
        <v>Beoordelaar 4: ICT Consultant 2</v>
      </c>
      <c r="C15" s="58"/>
      <c r="D15" s="59" t="str">
        <f>'ICT Consultant 1'!C5</f>
        <v>SCORE:</v>
      </c>
      <c r="E15" s="86"/>
    </row>
    <row r="16" spans="1:5" ht="20" customHeight="1" x14ac:dyDescent="0.2">
      <c r="A16" s="89"/>
      <c r="B16" s="105" t="str">
        <f t="shared" si="0"/>
        <v>Beoordelaar 5: ICT Consultant 3</v>
      </c>
      <c r="C16" s="58"/>
      <c r="D16" s="59" t="str">
        <f>'ICT Consultant 1'!C7</f>
        <v>SCORE:</v>
      </c>
      <c r="E16" s="86"/>
    </row>
    <row r="17" spans="1:5" ht="20" customHeight="1" x14ac:dyDescent="0.2">
      <c r="A17" s="17"/>
      <c r="B17" s="15" t="s">
        <v>10</v>
      </c>
      <c r="C17" s="54"/>
      <c r="D17" s="38" t="s">
        <v>7</v>
      </c>
      <c r="E17" s="86"/>
    </row>
    <row r="18" spans="1:5" ht="20" customHeight="1" x14ac:dyDescent="0.2">
      <c r="A18" s="18"/>
      <c r="B18" s="19"/>
      <c r="C18" s="54"/>
      <c r="D18" s="60" t="str">
        <f>IF(D17="Uitmuntend","25,00",IF(D17="Goed","22,50",IF(D17="Voldoende","0,00",IF(D17="Matig","- 25,00",IF(D17="Onvoldoende","UITSLUITING"," ")))))</f>
        <v xml:space="preserve"> </v>
      </c>
      <c r="E18" s="86"/>
    </row>
    <row r="19" spans="1:5" ht="20" customHeight="1" x14ac:dyDescent="0.2">
      <c r="A19" s="87" t="str">
        <f>Beoordeling!A7</f>
        <v xml:space="preserve">Scenario 3a – Groep 4 functionaliteiten
</v>
      </c>
      <c r="B19" s="105" t="str">
        <f>B12</f>
        <v>Beoordelaar 1: Sectordirecteur</v>
      </c>
      <c r="C19" s="58"/>
      <c r="D19" s="16" t="str">
        <f>Sectordirecteur!C7</f>
        <v>SCORE:</v>
      </c>
      <c r="E19" s="86" t="s">
        <v>8</v>
      </c>
    </row>
    <row r="20" spans="1:5" ht="20" customHeight="1" x14ac:dyDescent="0.2">
      <c r="A20" s="88"/>
      <c r="B20" s="105" t="str">
        <f t="shared" ref="B20:B23" si="1">B13</f>
        <v>Beoordelaar 2: Manager ICT</v>
      </c>
      <c r="C20" s="58"/>
      <c r="D20" s="16" t="str">
        <f>Sectordirecteur!C7</f>
        <v>SCORE:</v>
      </c>
      <c r="E20" s="86"/>
    </row>
    <row r="21" spans="1:5" ht="20" customHeight="1" x14ac:dyDescent="0.2">
      <c r="A21" s="88"/>
      <c r="B21" s="105" t="str">
        <f t="shared" si="1"/>
        <v>Beoordelaar 3: ICT Consultant 1</v>
      </c>
      <c r="C21" s="58"/>
      <c r="D21" s="59" t="str">
        <f>'ICT Consultant 1'!C7</f>
        <v>SCORE:</v>
      </c>
      <c r="E21" s="86"/>
    </row>
    <row r="22" spans="1:5" ht="20" customHeight="1" x14ac:dyDescent="0.2">
      <c r="A22" s="88"/>
      <c r="B22" s="105" t="str">
        <f t="shared" si="1"/>
        <v>Beoordelaar 4: ICT Consultant 2</v>
      </c>
      <c r="C22" s="58"/>
      <c r="D22" s="59" t="str">
        <f>'ICT Consultant 2'!C7</f>
        <v>SCORE:</v>
      </c>
      <c r="E22" s="86"/>
    </row>
    <row r="23" spans="1:5" ht="20" customHeight="1" x14ac:dyDescent="0.2">
      <c r="A23" s="89"/>
      <c r="B23" s="105" t="str">
        <f t="shared" si="1"/>
        <v>Beoordelaar 5: ICT Consultant 3</v>
      </c>
      <c r="C23" s="58"/>
      <c r="D23" s="59" t="str">
        <f>'ICT Consultant 3'!C7</f>
        <v>SCORE:</v>
      </c>
      <c r="E23" s="86"/>
    </row>
    <row r="24" spans="1:5" ht="20" customHeight="1" x14ac:dyDescent="0.2">
      <c r="A24" s="17"/>
      <c r="B24" s="15" t="s">
        <v>10</v>
      </c>
      <c r="C24" s="54"/>
      <c r="D24" s="38" t="s">
        <v>7</v>
      </c>
      <c r="E24" s="86"/>
    </row>
    <row r="25" spans="1:5" ht="20" customHeight="1" x14ac:dyDescent="0.2">
      <c r="A25" s="18"/>
      <c r="B25" s="19"/>
      <c r="C25" s="54"/>
      <c r="D25" s="60" t="str">
        <f>IF(D24="Uitmuntend","75,00",IF(D24="Goed","67,50",IF(D24="Voldoende","0,00",IF(D24="Matig","- 75,00",IF(D24="Onvoldoende","UITSLUITING"," ")))))</f>
        <v xml:space="preserve"> </v>
      </c>
      <c r="E25" s="86"/>
    </row>
    <row r="26" spans="1:5" ht="22" customHeight="1" x14ac:dyDescent="0.2">
      <c r="A26" s="87" t="str">
        <f>Beoordeling!A9</f>
        <v>Scenario 3b – EXTRA te behalen punten Groep 4</v>
      </c>
      <c r="B26" s="105" t="str">
        <f>B19</f>
        <v>Beoordelaar 1: Sectordirecteur</v>
      </c>
      <c r="C26" s="58"/>
      <c r="D26" s="16" t="str">
        <f>Sectordirecteur!C9</f>
        <v>SCORE:</v>
      </c>
      <c r="E26" s="90" t="s">
        <v>8</v>
      </c>
    </row>
    <row r="27" spans="1:5" ht="22" customHeight="1" x14ac:dyDescent="0.2">
      <c r="A27" s="88"/>
      <c r="B27" s="105" t="str">
        <f t="shared" ref="B27:B30" si="2">B20</f>
        <v>Beoordelaar 2: Manager ICT</v>
      </c>
      <c r="C27" s="58"/>
      <c r="D27" s="16" t="str">
        <f>Sectordirecteur!C9</f>
        <v>SCORE:</v>
      </c>
      <c r="E27" s="91"/>
    </row>
    <row r="28" spans="1:5" ht="22" customHeight="1" x14ac:dyDescent="0.2">
      <c r="A28" s="88"/>
      <c r="B28" s="105" t="str">
        <f t="shared" si="2"/>
        <v>Beoordelaar 3: ICT Consultant 1</v>
      </c>
      <c r="C28" s="58"/>
      <c r="D28" s="59" t="str">
        <f>'ICT Consultant 1'!C9</f>
        <v>SCORE:</v>
      </c>
      <c r="E28" s="91"/>
    </row>
    <row r="29" spans="1:5" ht="20" customHeight="1" x14ac:dyDescent="0.2">
      <c r="A29" s="88"/>
      <c r="B29" s="105" t="str">
        <f t="shared" si="2"/>
        <v>Beoordelaar 4: ICT Consultant 2</v>
      </c>
      <c r="C29" s="58"/>
      <c r="D29" s="59" t="str">
        <f>'ICT Consultant 2'!C9</f>
        <v>SCORE:</v>
      </c>
      <c r="E29" s="91"/>
    </row>
    <row r="30" spans="1:5" ht="20" customHeight="1" x14ac:dyDescent="0.2">
      <c r="A30" s="89"/>
      <c r="B30" s="105" t="str">
        <f t="shared" si="2"/>
        <v>Beoordelaar 5: ICT Consultant 3</v>
      </c>
      <c r="C30" s="58"/>
      <c r="D30" s="59" t="str">
        <f>'ICT Consultant 3'!C9</f>
        <v>SCORE:</v>
      </c>
      <c r="E30" s="91"/>
    </row>
    <row r="31" spans="1:5" ht="20" customHeight="1" x14ac:dyDescent="0.2">
      <c r="A31" s="17"/>
      <c r="B31" s="15" t="s">
        <v>10</v>
      </c>
      <c r="C31" s="54"/>
      <c r="D31" s="38" t="s">
        <v>7</v>
      </c>
      <c r="E31" s="91"/>
    </row>
    <row r="32" spans="1:5" ht="20" customHeight="1" x14ac:dyDescent="0.2">
      <c r="A32" s="39"/>
      <c r="B32" s="40"/>
      <c r="C32" s="54"/>
      <c r="D32" s="60" t="str">
        <f>IF(D31="Uitmuntend","50,00",IF(D31="Goed","33,00",IF(D31="Voldoende","0,00",IF(D31="Matig","- 16,50",IF(D31="Onvoldoende","UITSLUITING"," ")))))</f>
        <v xml:space="preserve"> </v>
      </c>
      <c r="E32" s="92"/>
    </row>
    <row r="33" spans="1:5" ht="20" customHeight="1" x14ac:dyDescent="0.2">
      <c r="A33" s="87" t="str">
        <f>Beoordeling!A11</f>
        <v>Scenario 4 – Mobiele telefoon (t.b.v. groep 3 medewerker)</v>
      </c>
      <c r="B33" s="105" t="str">
        <f>B26</f>
        <v>Beoordelaar 1: Sectordirecteur</v>
      </c>
      <c r="C33" s="58"/>
      <c r="D33" s="16" t="str">
        <f>Sectordirecteur!C11</f>
        <v>SCORE:</v>
      </c>
      <c r="E33" s="86" t="s">
        <v>8</v>
      </c>
    </row>
    <row r="34" spans="1:5" ht="20" customHeight="1" x14ac:dyDescent="0.2">
      <c r="A34" s="88"/>
      <c r="B34" s="105" t="str">
        <f t="shared" ref="B34:B37" si="3">B27</f>
        <v>Beoordelaar 2: Manager ICT</v>
      </c>
      <c r="C34" s="58"/>
      <c r="D34" s="16" t="str">
        <f>'Manager ICT'!C11</f>
        <v>SCORE:</v>
      </c>
      <c r="E34" s="86"/>
    </row>
    <row r="35" spans="1:5" ht="20" customHeight="1" x14ac:dyDescent="0.2">
      <c r="A35" s="88"/>
      <c r="B35" s="105" t="str">
        <f t="shared" si="3"/>
        <v>Beoordelaar 3: ICT Consultant 1</v>
      </c>
      <c r="C35" s="58"/>
      <c r="D35" s="16" t="str">
        <f>'ICT Consultant 1'!C11</f>
        <v>SCORE:</v>
      </c>
      <c r="E35" s="86"/>
    </row>
    <row r="36" spans="1:5" ht="20" customHeight="1" x14ac:dyDescent="0.2">
      <c r="A36" s="88"/>
      <c r="B36" s="105" t="str">
        <f t="shared" si="3"/>
        <v>Beoordelaar 4: ICT Consultant 2</v>
      </c>
      <c r="C36" s="58"/>
      <c r="D36" s="59" t="str">
        <f>'ICT Consultant 2'!C11</f>
        <v>SCORE:</v>
      </c>
      <c r="E36" s="86"/>
    </row>
    <row r="37" spans="1:5" ht="20" customHeight="1" x14ac:dyDescent="0.2">
      <c r="A37" s="89"/>
      <c r="B37" s="105" t="str">
        <f t="shared" si="3"/>
        <v>Beoordelaar 5: ICT Consultant 3</v>
      </c>
      <c r="C37" s="58"/>
      <c r="D37" s="59" t="str">
        <f>'ICT Consultant 3'!C11</f>
        <v>SCORE:</v>
      </c>
      <c r="E37" s="86"/>
    </row>
    <row r="38" spans="1:5" ht="20" customHeight="1" x14ac:dyDescent="0.2">
      <c r="A38" s="17"/>
      <c r="B38" s="15" t="s">
        <v>10</v>
      </c>
      <c r="C38" s="54"/>
      <c r="D38" s="38" t="s">
        <v>7</v>
      </c>
      <c r="E38" s="86"/>
    </row>
    <row r="39" spans="1:5" ht="20" customHeight="1" x14ac:dyDescent="0.2">
      <c r="A39" s="18"/>
      <c r="B39" s="19"/>
      <c r="C39" s="54"/>
      <c r="D39" s="60" t="str">
        <f>IF(D38="Uitmuntend","25,00",IF(D38="Goed","22,50",IF(D38="Voldoende","0,00",IF(D38="Matig","- 25,00",IF(D38="Onvoldoende","UITSLUITING"," ")))))</f>
        <v xml:space="preserve"> </v>
      </c>
      <c r="E39" s="86"/>
    </row>
    <row r="40" spans="1:5" ht="22" customHeight="1" x14ac:dyDescent="0.2">
      <c r="A40" s="87" t="str">
        <f>Beoordeling!A13</f>
        <v>Scenario 5 – Persoonlijke voicemailfuncties (t.b.v. groep 2 medewerker)</v>
      </c>
      <c r="B40" s="105" t="str">
        <f>B33</f>
        <v>Beoordelaar 1: Sectordirecteur</v>
      </c>
      <c r="C40" s="58"/>
      <c r="D40" s="16" t="str">
        <f>Sectordirecteur!C13</f>
        <v>SCORE:</v>
      </c>
      <c r="E40" s="86" t="s">
        <v>8</v>
      </c>
    </row>
    <row r="41" spans="1:5" ht="22" customHeight="1" x14ac:dyDescent="0.2">
      <c r="A41" s="88"/>
      <c r="B41" s="105" t="str">
        <f t="shared" ref="B41:B44" si="4">B34</f>
        <v>Beoordelaar 2: Manager ICT</v>
      </c>
      <c r="C41" s="58"/>
      <c r="D41" s="59" t="str">
        <f>'Manager ICT'!C13</f>
        <v>SCORE:</v>
      </c>
      <c r="E41" s="86"/>
    </row>
    <row r="42" spans="1:5" ht="22" customHeight="1" x14ac:dyDescent="0.2">
      <c r="A42" s="88"/>
      <c r="B42" s="105" t="str">
        <f t="shared" si="4"/>
        <v>Beoordelaar 3: ICT Consultant 1</v>
      </c>
      <c r="C42" s="58"/>
      <c r="D42" s="59" t="str">
        <f>'ICT Consultant 1'!C13</f>
        <v>SCORE:</v>
      </c>
      <c r="E42" s="86"/>
    </row>
    <row r="43" spans="1:5" ht="20" customHeight="1" x14ac:dyDescent="0.2">
      <c r="A43" s="88"/>
      <c r="B43" s="105" t="str">
        <f t="shared" si="4"/>
        <v>Beoordelaar 4: ICT Consultant 2</v>
      </c>
      <c r="C43" s="58"/>
      <c r="D43" s="59" t="str">
        <f>'ICT Consultant 2'!C13</f>
        <v>SCORE:</v>
      </c>
      <c r="E43" s="86"/>
    </row>
    <row r="44" spans="1:5" ht="20" customHeight="1" x14ac:dyDescent="0.2">
      <c r="A44" s="89"/>
      <c r="B44" s="105" t="str">
        <f t="shared" si="4"/>
        <v>Beoordelaar 5: ICT Consultant 3</v>
      </c>
      <c r="C44" s="58"/>
      <c r="D44" s="59" t="str">
        <f>'ICT Consultant 3'!C13</f>
        <v>SCORE:</v>
      </c>
      <c r="E44" s="86"/>
    </row>
    <row r="45" spans="1:5" ht="20" customHeight="1" x14ac:dyDescent="0.2">
      <c r="A45" s="17"/>
      <c r="B45" s="15" t="s">
        <v>10</v>
      </c>
      <c r="C45" s="54"/>
      <c r="D45" s="38" t="s">
        <v>7</v>
      </c>
      <c r="E45" s="86"/>
    </row>
    <row r="46" spans="1:5" ht="22" customHeight="1" x14ac:dyDescent="0.2">
      <c r="A46" s="18"/>
      <c r="B46" s="19"/>
      <c r="C46" s="54"/>
      <c r="D46" s="60" t="str">
        <f>IF(D45="Uitmuntend","25,00",IF(D45="Goed","22,50",IF(D45="Voldoende","0,00",IF(D45="Matig","- 25,00",IF(D45="Onvoldoende","UITSLUITING"," ")))))</f>
        <v xml:space="preserve"> </v>
      </c>
      <c r="E46" s="86"/>
    </row>
    <row r="47" spans="1:5" ht="22" customHeight="1" x14ac:dyDescent="0.2">
      <c r="A47" s="87" t="str">
        <f>Beoordeling!A15</f>
        <v>Scenario 6 – Algemene instellingen van MS Teams (t.b.v. groep 1 medewerker)</v>
      </c>
      <c r="B47" s="105" t="str">
        <f>B40</f>
        <v>Beoordelaar 1: Sectordirecteur</v>
      </c>
      <c r="C47" s="58"/>
      <c r="D47" s="16" t="str">
        <f>Sectordirecteur!C15</f>
        <v>SCORE:</v>
      </c>
      <c r="E47" s="86" t="s">
        <v>8</v>
      </c>
    </row>
    <row r="48" spans="1:5" ht="22" customHeight="1" x14ac:dyDescent="0.2">
      <c r="A48" s="88"/>
      <c r="B48" s="105" t="str">
        <f t="shared" ref="B48:B51" si="5">B41</f>
        <v>Beoordelaar 2: Manager ICT</v>
      </c>
      <c r="C48" s="58"/>
      <c r="D48" s="59" t="str">
        <f>'Manager ICT'!C15</f>
        <v>SCORE:</v>
      </c>
      <c r="E48" s="86"/>
    </row>
    <row r="49" spans="1:5" ht="22" customHeight="1" x14ac:dyDescent="0.2">
      <c r="A49" s="88"/>
      <c r="B49" s="105" t="str">
        <f t="shared" si="5"/>
        <v>Beoordelaar 3: ICT Consultant 1</v>
      </c>
      <c r="C49" s="58"/>
      <c r="D49" s="59" t="str">
        <f>'ICT Consultant 1'!C15</f>
        <v>SCORE:</v>
      </c>
      <c r="E49" s="86"/>
    </row>
    <row r="50" spans="1:5" ht="20" customHeight="1" x14ac:dyDescent="0.2">
      <c r="A50" s="88"/>
      <c r="B50" s="105" t="str">
        <f t="shared" si="5"/>
        <v>Beoordelaar 4: ICT Consultant 2</v>
      </c>
      <c r="C50" s="58"/>
      <c r="D50" s="59" t="str">
        <f>'ICT Consultant 2'!C15</f>
        <v>SCORE:</v>
      </c>
      <c r="E50" s="86"/>
    </row>
    <row r="51" spans="1:5" ht="20" customHeight="1" x14ac:dyDescent="0.2">
      <c r="A51" s="89"/>
      <c r="B51" s="105" t="str">
        <f t="shared" si="5"/>
        <v>Beoordelaar 5: ICT Consultant 3</v>
      </c>
      <c r="C51" s="58"/>
      <c r="D51" s="59" t="str">
        <f>'ICT Consultant 3'!C15</f>
        <v>SCORE:</v>
      </c>
      <c r="E51" s="86"/>
    </row>
    <row r="52" spans="1:5" ht="20" customHeight="1" x14ac:dyDescent="0.2">
      <c r="A52" s="17"/>
      <c r="B52" s="15" t="s">
        <v>10</v>
      </c>
      <c r="C52" s="54"/>
      <c r="D52" s="38" t="s">
        <v>7</v>
      </c>
      <c r="E52" s="86"/>
    </row>
    <row r="53" spans="1:5" ht="20" customHeight="1" x14ac:dyDescent="0.2">
      <c r="A53" s="18"/>
      <c r="B53" s="19"/>
      <c r="C53" s="54"/>
      <c r="D53" s="60" t="str">
        <f>IF(D52="Uitmuntend","25,00",IF(D52="Goed","22,50",IF(D52="Voldoende","0,00",IF(D52="Matig","- 25,00",IF(D52="Onvoldoende","UITSLUITING"," ")))))</f>
        <v xml:space="preserve"> </v>
      </c>
      <c r="E53" s="86"/>
    </row>
    <row r="54" spans="1:5" ht="24" customHeight="1" x14ac:dyDescent="0.2">
      <c r="A54" s="61" t="s">
        <v>11</v>
      </c>
      <c r="B54" s="20"/>
      <c r="C54" s="54"/>
      <c r="D54" s="93" t="e">
        <f>D11+D18+D25+D39+D46+D53+D32</f>
        <v>#VALUE!</v>
      </c>
      <c r="E54" s="94"/>
    </row>
  </sheetData>
  <sheetProtection algorithmName="SHA-512" hashValue="Jf13SyjZwkvqRqFNNhFq7PnKO5IOcSQWn0fMTwrjGr1mZNxGWG2/a3BXxxN4bdAl8h66LQQMbfE2YsUg13YBjw==" saltValue="DaavJJv2q66JI5lp1u4qmQ==" spinCount="100000" sheet="1" objects="1" scenarios="1"/>
  <mergeCells count="18">
    <mergeCell ref="D54:E54"/>
    <mergeCell ref="E47:E53"/>
    <mergeCell ref="A47:A51"/>
    <mergeCell ref="A40:A44"/>
    <mergeCell ref="A33:A37"/>
    <mergeCell ref="A26:A30"/>
    <mergeCell ref="A19:A23"/>
    <mergeCell ref="A12:A16"/>
    <mergeCell ref="E12:E18"/>
    <mergeCell ref="E40:E46"/>
    <mergeCell ref="E33:E39"/>
    <mergeCell ref="E19:E25"/>
    <mergeCell ref="E26:E32"/>
    <mergeCell ref="D1:E1"/>
    <mergeCell ref="A3:B3"/>
    <mergeCell ref="D3:E3"/>
    <mergeCell ref="E5:E11"/>
    <mergeCell ref="A5:A9"/>
  </mergeCells>
  <conditionalFormatting sqref="D5:D9">
    <cfRule type="containsText" dxfId="11" priority="2017" operator="containsText" text="onvoldoende">
      <formula>NOT(ISERROR(SEARCH("onvoldoende",D5)))</formula>
    </cfRule>
  </conditionalFormatting>
  <conditionalFormatting sqref="D12:D16">
    <cfRule type="containsText" dxfId="10" priority="45" operator="containsText" text="onvoldoende">
      <formula>NOT(ISERROR(SEARCH("onvoldoende",D12)))</formula>
    </cfRule>
  </conditionalFormatting>
  <conditionalFormatting sqref="D19:D23">
    <cfRule type="containsText" dxfId="9" priority="7" operator="containsText" text="onvoldoende">
      <formula>NOT(ISERROR(SEARCH("onvoldoende",D19)))</formula>
    </cfRule>
  </conditionalFormatting>
  <conditionalFormatting sqref="D26:D30">
    <cfRule type="containsText" dxfId="8" priority="1" operator="containsText" text="onvoldoende">
      <formula>NOT(ISERROR(SEARCH("onvoldoende",D26)))</formula>
    </cfRule>
  </conditionalFormatting>
  <conditionalFormatting sqref="D33:D37">
    <cfRule type="containsText" dxfId="7" priority="5" operator="containsText" text="onvoldoende">
      <formula>NOT(ISERROR(SEARCH("onvoldoende",D33)))</formula>
    </cfRule>
  </conditionalFormatting>
  <conditionalFormatting sqref="D40:D44">
    <cfRule type="containsText" dxfId="6" priority="4" operator="containsText" text="onvoldoende">
      <formula>NOT(ISERROR(SEARCH("onvoldoende",D40)))</formula>
    </cfRule>
  </conditionalFormatting>
  <conditionalFormatting sqref="D47:D51">
    <cfRule type="containsText" dxfId="5" priority="3" operator="containsText" text="onvoldoende">
      <formula>NOT(ISERROR(SEARCH("onvoldoende",D47)))</formula>
    </cfRule>
  </conditionalFormatting>
  <conditionalFormatting sqref="E5">
    <cfRule type="containsText" dxfId="4" priority="9" operator="containsText" text="onvoldoende">
      <formula>NOT(ISERROR(SEARCH("onvoldoende",E5)))</formula>
    </cfRule>
  </conditionalFormatting>
  <conditionalFormatting sqref="E12">
    <cfRule type="containsText" dxfId="3" priority="46" operator="containsText" text="onvoldoende">
      <formula>NOT(ISERROR(SEARCH("onvoldoende",E12)))</formula>
    </cfRule>
  </conditionalFormatting>
  <conditionalFormatting sqref="E19 E33">
    <cfRule type="containsText" dxfId="2" priority="44" operator="containsText" text="onvoldoende">
      <formula>NOT(ISERROR(SEARCH("onvoldoende",E19)))</formula>
    </cfRule>
  </conditionalFormatting>
  <conditionalFormatting sqref="E26 E47">
    <cfRule type="containsText" dxfId="1" priority="34" operator="containsText" text="onvoldoende">
      <formula>NOT(ISERROR(SEARCH("onvoldoende",E26)))</formula>
    </cfRule>
  </conditionalFormatting>
  <conditionalFormatting sqref="E40">
    <cfRule type="containsText" dxfId="0" priority="32" operator="containsText" text="onvoldoende">
      <formula>NOT(ISERROR(SEARCH("onvoldoende",E40)))</formula>
    </cfRule>
  </conditionalFormatting>
  <dataValidations count="1">
    <dataValidation type="list" allowBlank="1" showInputMessage="1" showErrorMessage="1" sqref="D10 D17 D24 D38 D45 D52 D31" xr:uid="{ED11F525-7A1D-414D-A3CF-7974379B8379}">
      <formula1>"SCORE:,Uitmuntend,Goed,Voldoende,Matig,Onvoldoende"</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A1:E5"/>
  <sheetViews>
    <sheetView showGridLines="0" zoomScale="120" zoomScaleNormal="120" zoomScalePageLayoutView="115" workbookViewId="0">
      <selection activeCell="B9" sqref="B9"/>
    </sheetView>
  </sheetViews>
  <sheetFormatPr baseColWidth="10" defaultColWidth="8.83203125" defaultRowHeight="13" x14ac:dyDescent="0.15"/>
  <cols>
    <col min="1" max="1" width="47.33203125" style="1" customWidth="1"/>
    <col min="2" max="2" width="42.1640625" style="1" customWidth="1"/>
    <col min="3" max="3" width="2" style="1" customWidth="1"/>
    <col min="4" max="4" width="8.83203125" style="1"/>
    <col min="5" max="5" width="18.5" style="1" customWidth="1"/>
    <col min="6" max="16384" width="8.83203125" style="1"/>
  </cols>
  <sheetData>
    <row r="1" spans="1:5" ht="30" customHeight="1" x14ac:dyDescent="0.2">
      <c r="A1" s="97" t="s">
        <v>12</v>
      </c>
      <c r="B1" s="97"/>
      <c r="C1"/>
      <c r="D1" s="98"/>
      <c r="E1" s="98"/>
    </row>
    <row r="2" spans="1:5" ht="30" customHeight="1" x14ac:dyDescent="0.2">
      <c r="A2" s="99" t="s">
        <v>13</v>
      </c>
      <c r="B2" s="100"/>
      <c r="C2"/>
      <c r="D2" s="101" t="str">
        <f>'Scores per item'!D1</f>
        <v>&lt;INSCHRIJVER&gt;</v>
      </c>
      <c r="E2" s="101"/>
    </row>
    <row r="3" spans="1:5" ht="30" customHeight="1" x14ac:dyDescent="0.15">
      <c r="A3" s="102" t="s">
        <v>14</v>
      </c>
      <c r="B3" s="102"/>
      <c r="C3" s="62"/>
      <c r="D3" s="103" t="e">
        <f>'Scores per item'!D54</f>
        <v>#VALUE!</v>
      </c>
      <c r="E3" s="104"/>
    </row>
    <row r="4" spans="1:5" ht="18" x14ac:dyDescent="0.15">
      <c r="A4" s="41"/>
      <c r="B4" s="41"/>
      <c r="C4" s="42"/>
      <c r="D4" s="42"/>
      <c r="E4" s="42"/>
    </row>
    <row r="5" spans="1:5" ht="27" customHeight="1" x14ac:dyDescent="0.15">
      <c r="A5" s="95" t="s">
        <v>15</v>
      </c>
      <c r="B5" s="95"/>
      <c r="C5" s="62"/>
      <c r="D5" s="96" t="e">
        <f>D3</f>
        <v>#VALUE!</v>
      </c>
      <c r="E5" s="96"/>
    </row>
  </sheetData>
  <sheetProtection algorithmName="SHA-512" hashValue="iNnFN5PgUSB1lqteg35qCfmgOqjQp6c23XOUSxCXN0oB+h6uiS9HvcxByg5K7TnTEh0+WsLtvMbxZsoE4QJzhg==" saltValue="AI8cIz1kT29T13FcpRZNxg==" spinCount="100000" sheet="1" objects="1" scenarios="1"/>
  <mergeCells count="8">
    <mergeCell ref="A5:B5"/>
    <mergeCell ref="D5:E5"/>
    <mergeCell ref="A1:B1"/>
    <mergeCell ref="D1:E1"/>
    <mergeCell ref="A2:B2"/>
    <mergeCell ref="D2:E2"/>
    <mergeCell ref="A3:B3"/>
    <mergeCell ref="D3:E3"/>
  </mergeCells>
  <phoneticPr fontId="7" type="noConversion"/>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6C4060-3D91-449C-ABF2-1E5B4A9C380F}">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07582228-2e39-4f85-97e8-6e044de5de7e"/>
    <ds:schemaRef ds:uri="http://www.w3.org/XML/1998/namespace"/>
  </ds:schemaRefs>
</ds:datastoreItem>
</file>

<file path=customXml/itemProps2.xml><?xml version="1.0" encoding="utf-8"?>
<ds:datastoreItem xmlns:ds="http://schemas.openxmlformats.org/officeDocument/2006/customXml" ds:itemID="{5EDF881C-E274-4844-AF16-BC732BC9762D}">
  <ds:schemaRefs>
    <ds:schemaRef ds:uri="http://schemas.microsoft.com/sharepoint/v3/contenttype/forms"/>
  </ds:schemaRefs>
</ds:datastoreItem>
</file>

<file path=customXml/itemProps3.xml><?xml version="1.0" encoding="utf-8"?>
<ds:datastoreItem xmlns:ds="http://schemas.openxmlformats.org/officeDocument/2006/customXml" ds:itemID="{94EA4FEC-F7E9-4264-9C16-D0BF5983CED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Beoordeling</vt:lpstr>
      <vt:lpstr>Sectordirecteur</vt:lpstr>
      <vt:lpstr>Manager ICT</vt:lpstr>
      <vt:lpstr>ICT Consultant 1</vt:lpstr>
      <vt:lpstr>ICT Consultant 2</vt:lpstr>
      <vt:lpstr>ICT Consultant 3</vt:lpstr>
      <vt:lpstr>Scores per item</vt:lpstr>
      <vt:lpstr>Eindscore</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Annique Visser</cp:lastModifiedBy>
  <cp:revision/>
  <dcterms:created xsi:type="dcterms:W3CDTF">2012-11-22T14:31:48Z</dcterms:created>
  <dcterms:modified xsi:type="dcterms:W3CDTF">2026-04-02T12:08:04Z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