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22"/>
  <workbookPr filterPrivacy="1" codeName="ThisWorkbook" autoCompressPictures="0"/>
  <xr:revisionPtr revIDLastSave="488" documentId="13_ncr:1_{DF8F360C-9D64-C841-AED6-5818A395D3C5}" xr6:coauthVersionLast="47" xr6:coauthVersionMax="47" xr10:uidLastSave="{6C487888-DEB6-2B4A-8609-64FECB309D8D}"/>
  <bookViews>
    <workbookView xWindow="1620" yWindow="600" windowWidth="24000" windowHeight="19200" firstSheet="1" activeTab="7" xr2:uid="{00000000-000D-0000-FFFF-FFFF00000000}"/>
  </bookViews>
  <sheets>
    <sheet name="Beoordelen open vragen" sheetId="6" r:id="rId1"/>
    <sheet name="Sectordirecteur" sheetId="7" r:id="rId2"/>
    <sheet name="Manager ICT" sheetId="15" r:id="rId3"/>
    <sheet name="ICT Consultant 1" sheetId="16" r:id="rId4"/>
    <sheet name="ICT Consultant 2" sheetId="18" r:id="rId5"/>
    <sheet name="ICT Consultant 3" sheetId="19" r:id="rId6"/>
    <sheet name="Consensus" sheetId="9" r:id="rId7"/>
    <sheet name="Eindscores" sheetId="17" r:id="rId8"/>
  </sheets>
  <definedNames>
    <definedName name="SCORE">'Beoordelen open vragen'!#REF!</definedName>
  </definedName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21" i="9" l="1"/>
  <c r="D20" i="9"/>
  <c r="D14" i="9"/>
  <c r="D13" i="9"/>
  <c r="D6" i="9"/>
  <c r="D7" i="9"/>
  <c r="A8" i="19"/>
  <c r="A7" i="19"/>
  <c r="A6" i="19"/>
  <c r="A5" i="19"/>
  <c r="A4" i="19"/>
  <c r="A3" i="19"/>
  <c r="A2" i="19"/>
  <c r="A8" i="18"/>
  <c r="A7" i="18"/>
  <c r="A6" i="18"/>
  <c r="A5" i="18"/>
  <c r="A4" i="18"/>
  <c r="A3" i="18"/>
  <c r="A2" i="18"/>
  <c r="A3" i="9" l="1"/>
  <c r="D23" i="9"/>
  <c r="D16" i="9"/>
  <c r="D9" i="9"/>
  <c r="D25" i="9" l="1"/>
  <c r="D3" i="17" s="1"/>
  <c r="D9" i="17" s="1"/>
  <c r="A2" i="7"/>
  <c r="A2" i="15"/>
  <c r="A2" i="16"/>
  <c r="A8" i="16"/>
  <c r="A7" i="16"/>
  <c r="A6" i="16"/>
  <c r="A5" i="16"/>
  <c r="A4" i="16"/>
  <c r="A3" i="16"/>
  <c r="A8" i="15"/>
  <c r="A7" i="15"/>
  <c r="A6" i="15"/>
  <c r="A5" i="15"/>
  <c r="A4" i="15"/>
  <c r="A3" i="15"/>
  <c r="A7" i="7"/>
  <c r="A5" i="7"/>
  <c r="A3" i="7"/>
  <c r="A4" i="7"/>
  <c r="D2" i="17"/>
  <c r="D19" i="9"/>
  <c r="D18" i="9"/>
  <c r="D17" i="9"/>
  <c r="D12" i="9"/>
  <c r="D11" i="9"/>
  <c r="D10" i="9"/>
  <c r="A17" i="9"/>
  <c r="A10" i="9"/>
  <c r="A8" i="7"/>
  <c r="A6" i="7"/>
  <c r="D3" i="9"/>
  <c r="D5" i="9"/>
  <c r="D4" i="9"/>
</calcChain>
</file>

<file path=xl/sharedStrings.xml><?xml version="1.0" encoding="utf-8"?>
<sst xmlns="http://schemas.openxmlformats.org/spreadsheetml/2006/main" count="90" uniqueCount="34">
  <si>
    <t>1. OPEN VRAGEN</t>
  </si>
  <si>
    <t xml:space="preserve">Naast de gestelde eisen uit de onderhavige aanbesteding is de aanbestedende dienst op zoek naar een Opdrachtgever die haar gedurende de periode van de overeenkomst kan voorzien van veel toegevoegde waarde. Hoe meer toegevoegde waarde een Inschrijver biedt, hoe hoger zij op dit onderdeel kwaliteit scoort. Alle antwoorden van een Inschrijver dienen realistisch en uitvoerbaar te zijn en dienen bij de ingediende prijs op het prijzenblad te zijn inbegrepen, tenzij dit nadrukkelijk anders is vermeld in de vraagstelling. </t>
  </si>
  <si>
    <t xml:space="preserve">3.1 Plan van aanpak en niveau dienstverlening en exit </t>
  </si>
  <si>
    <t>Zie bijlage 7 "Kwaliteit"</t>
  </si>
  <si>
    <t>3.2 Goede samenwerking, visie op partnerschap, meerwaarde</t>
  </si>
  <si>
    <t>3.3 Aanvragen vanuit Opdrachtgever aan de helpdesk van Inschrijver</t>
  </si>
  <si>
    <t>SCORE:</t>
  </si>
  <si>
    <t>Uitmuntend</t>
  </si>
  <si>
    <t>Goed</t>
  </si>
  <si>
    <t>Voldoende</t>
  </si>
  <si>
    <t>Matig</t>
  </si>
  <si>
    <t>Onvoldoende</t>
  </si>
  <si>
    <t>Beoordelaar 1: &lt;&lt;&gt;&gt;</t>
  </si>
  <si>
    <t>&lt;INSCHRIJVER&gt;</t>
  </si>
  <si>
    <t>SCORE</t>
  </si>
  <si>
    <t>&lt;MOTIVATIE&gt;</t>
  </si>
  <si>
    <t>Scores criterium open vragen</t>
  </si>
  <si>
    <t>Inschrijver 1</t>
  </si>
  <si>
    <t>Motivatie consensus:</t>
  </si>
  <si>
    <t>Beoordelaar 1</t>
  </si>
  <si>
    <t>Beoordelaar 2</t>
  </si>
  <si>
    <t>Beoordelaar 3</t>
  </si>
  <si>
    <t>Consensus</t>
  </si>
  <si>
    <t>Totaal score open vragen:</t>
  </si>
  <si>
    <t>Totaalscore criterium kwaliteit</t>
  </si>
  <si>
    <t>Onderdeel</t>
  </si>
  <si>
    <t>Totaal behaalde score beantwoording open vraag:</t>
  </si>
  <si>
    <t xml:space="preserve">Totaal behaalde score beoordeling TEAMS- telefonie oplossing en smartphone app   </t>
  </si>
  <si>
    <t>Totaal behaalde score telefoontoestel en headsest:</t>
  </si>
  <si>
    <t>Totaal behaalde score criterium prijs:</t>
  </si>
  <si>
    <t>Eindscore:</t>
  </si>
  <si>
    <t>Open vragen</t>
  </si>
  <si>
    <t>Beoordelaar 4</t>
  </si>
  <si>
    <t>Beoordelaar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</si>
</sst>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 #,##0.00_);\(&quot;€&quot;\ #,##0.00\)"/>
    <numFmt numFmtId="164" formatCode="&quot;€&quot;\ #,##0.00_-;&quot;€&quot;\ #,##0.00\-"/>
    <numFmt numFmtId="165" formatCode="&quot;€&quot;\ #,##0_-"/>
  </numFmts>
  <fonts count="16" x14ac:knownFonts="1">
    <font>
      <sz val="11"/>
      <color theme="1"/>
      <name val="Calibri"/>
      <family val="2"/>
      <scheme val="minor"/>
    </font>
    <font>
      <b/>
      <sz val="12"/>
      <color theme="1"/>
      <name val="Verdana"/>
      <family val="2"/>
    </font>
    <font>
      <sz val="10"/>
      <color theme="1"/>
      <name val="Verdana"/>
      <family val="2"/>
    </font>
    <font>
      <b/>
      <sz val="10"/>
      <color theme="1"/>
      <name val="Verdana"/>
      <family val="2"/>
    </font>
    <font>
      <b/>
      <sz val="12"/>
      <color theme="0"/>
      <name val="Verdana"/>
      <family val="2"/>
    </font>
    <font>
      <u/>
      <sz val="11"/>
      <color theme="10"/>
      <name val="Calibri"/>
      <family val="2"/>
      <scheme val="minor"/>
    </font>
    <font>
      <u/>
      <sz val="11"/>
      <color theme="11"/>
      <name val="Calibri"/>
      <family val="2"/>
      <scheme val="minor"/>
    </font>
    <font>
      <sz val="9"/>
      <color theme="1"/>
      <name val="Verdana"/>
      <family val="2"/>
    </font>
    <font>
      <sz val="11"/>
      <color theme="0"/>
      <name val="Calibri"/>
      <family val="2"/>
      <scheme val="minor"/>
    </font>
    <font>
      <b/>
      <sz val="11"/>
      <color theme="0"/>
      <name val="Verdana"/>
      <family val="2"/>
    </font>
    <font>
      <b/>
      <sz val="14"/>
      <color theme="1"/>
      <name val="Verdana"/>
      <family val="2"/>
    </font>
    <font>
      <sz val="11"/>
      <color theme="1"/>
      <name val="Verdana"/>
      <family val="2"/>
    </font>
    <font>
      <b/>
      <sz val="14"/>
      <color theme="0"/>
      <name val="Verdana"/>
      <family val="2"/>
    </font>
    <font>
      <b/>
      <sz val="10"/>
      <color theme="0"/>
      <name val="Verdana"/>
      <family val="2"/>
    </font>
    <font>
      <sz val="9"/>
      <color theme="0"/>
      <name val="Verdana"/>
      <family val="2"/>
    </font>
    <font>
      <b/>
      <sz val="8"/>
      <color theme="0"/>
      <name val="Verdana"/>
      <family val="2"/>
    </font>
  </fonts>
  <fills count="6">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1"/>
        <bgColor indexed="64"/>
      </patternFill>
    </fill>
    <fill>
      <patternFill patternType="solid">
        <fgColor rgb="FF346E3A"/>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s>
  <cellStyleXfs count="57">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71">
    <xf numFmtId="0" fontId="0" fillId="0" borderId="0" xfId="0"/>
    <xf numFmtId="0" fontId="2" fillId="0" borderId="0" xfId="0" applyFont="1"/>
    <xf numFmtId="165" fontId="2" fillId="0" borderId="0" xfId="0" applyNumberFormat="1" applyFont="1" applyAlignment="1">
      <alignment horizontal="center"/>
    </xf>
    <xf numFmtId="0" fontId="8" fillId="0" borderId="0" xfId="0" applyFont="1"/>
    <xf numFmtId="0" fontId="2" fillId="2" borderId="0" xfId="0" applyFont="1" applyFill="1"/>
    <xf numFmtId="0" fontId="3" fillId="2" borderId="7" xfId="0" applyFont="1" applyFill="1" applyBorder="1" applyAlignment="1">
      <alignment horizontal="left" vertical="center" indent="1"/>
    </xf>
    <xf numFmtId="0" fontId="2" fillId="2" borderId="7" xfId="0" applyFont="1" applyFill="1" applyBorder="1" applyAlignment="1">
      <alignment horizontal="left" vertical="center" wrapText="1" indent="1"/>
    </xf>
    <xf numFmtId="0" fontId="2" fillId="2" borderId="7" xfId="0" applyFont="1" applyFill="1" applyBorder="1"/>
    <xf numFmtId="0" fontId="4" fillId="2" borderId="7" xfId="0" applyFont="1" applyFill="1" applyBorder="1" applyAlignment="1">
      <alignment horizontal="left" vertical="center" indent="1"/>
    </xf>
    <xf numFmtId="164" fontId="2" fillId="2" borderId="7" xfId="0" applyNumberFormat="1" applyFont="1" applyFill="1" applyBorder="1" applyAlignment="1" applyProtection="1">
      <alignment horizontal="center" vertical="center" wrapText="1"/>
      <protection locked="0"/>
    </xf>
    <xf numFmtId="0" fontId="7" fillId="2" borderId="7" xfId="0" applyFont="1" applyFill="1" applyBorder="1" applyAlignment="1">
      <alignment horizontal="center" vertical="center"/>
    </xf>
    <xf numFmtId="7" fontId="10" fillId="2" borderId="7" xfId="0" applyNumberFormat="1" applyFont="1" applyFill="1" applyBorder="1" applyAlignment="1">
      <alignment horizontal="center" vertical="center"/>
    </xf>
    <xf numFmtId="0" fontId="0" fillId="0" borderId="0" xfId="0" applyAlignment="1">
      <alignment wrapText="1"/>
    </xf>
    <xf numFmtId="0" fontId="1" fillId="0" borderId="0" xfId="0" applyFont="1" applyAlignment="1">
      <alignment horizontal="right" vertical="center"/>
    </xf>
    <xf numFmtId="7" fontId="10" fillId="0" borderId="0" xfId="0" applyNumberFormat="1" applyFont="1" applyAlignment="1">
      <alignment horizontal="center" vertical="center"/>
    </xf>
    <xf numFmtId="0" fontId="4" fillId="0" borderId="4" xfId="0" applyFont="1" applyBorder="1" applyAlignment="1">
      <alignment vertical="center"/>
    </xf>
    <xf numFmtId="0" fontId="2" fillId="3" borderId="1" xfId="0" applyFont="1" applyFill="1" applyBorder="1" applyAlignment="1">
      <alignment vertical="center" wrapText="1"/>
    </xf>
    <xf numFmtId="0" fontId="2" fillId="3" borderId="6" xfId="0" applyFont="1" applyFill="1" applyBorder="1" applyAlignment="1">
      <alignment vertical="center" wrapText="1"/>
    </xf>
    <xf numFmtId="0" fontId="14" fillId="5" borderId="10" xfId="0" applyFont="1" applyFill="1" applyBorder="1" applyAlignment="1">
      <alignment horizontal="center" vertical="center"/>
    </xf>
    <xf numFmtId="0" fontId="13" fillId="5" borderId="10" xfId="0" applyFont="1" applyFill="1" applyBorder="1" applyAlignment="1">
      <alignment horizontal="center" vertical="center"/>
    </xf>
    <xf numFmtId="0" fontId="2" fillId="3" borderId="1" xfId="0" applyFont="1" applyFill="1" applyBorder="1" applyAlignment="1">
      <alignment horizontal="center" vertical="center"/>
    </xf>
    <xf numFmtId="164" fontId="2" fillId="3" borderId="1" xfId="0" applyNumberFormat="1" applyFont="1" applyFill="1" applyBorder="1" applyAlignment="1">
      <alignment horizontal="center" vertical="center" wrapText="1"/>
    </xf>
    <xf numFmtId="0" fontId="15" fillId="5" borderId="2" xfId="0" applyFont="1" applyFill="1" applyBorder="1" applyAlignment="1" applyProtection="1">
      <alignment horizontal="center" vertical="center" wrapText="1"/>
      <protection locked="0"/>
    </xf>
    <xf numFmtId="0" fontId="4" fillId="4" borderId="2" xfId="0" applyFont="1" applyFill="1" applyBorder="1" applyAlignment="1" applyProtection="1">
      <alignment horizontal="left" vertical="center" indent="1"/>
      <protection locked="0"/>
    </xf>
    <xf numFmtId="0" fontId="13" fillId="5" borderId="2" xfId="0" applyFont="1" applyFill="1" applyBorder="1" applyAlignment="1">
      <alignment horizontal="left" vertical="center" indent="1"/>
    </xf>
    <xf numFmtId="0" fontId="13" fillId="5" borderId="1" xfId="0" applyFont="1" applyFill="1" applyBorder="1" applyAlignment="1">
      <alignment vertical="center"/>
    </xf>
    <xf numFmtId="0" fontId="2" fillId="5" borderId="2" xfId="0" applyFont="1" applyFill="1" applyBorder="1"/>
    <xf numFmtId="0" fontId="2" fillId="5" borderId="4" xfId="0" applyFont="1" applyFill="1" applyBorder="1"/>
    <xf numFmtId="0" fontId="9" fillId="5" borderId="1" xfId="0" applyFont="1" applyFill="1" applyBorder="1" applyAlignment="1">
      <alignment horizontal="left" vertical="center" wrapText="1" indent="1"/>
    </xf>
    <xf numFmtId="0" fontId="1" fillId="4" borderId="2" xfId="0" applyFont="1" applyFill="1" applyBorder="1" applyAlignment="1">
      <alignment vertical="center"/>
    </xf>
    <xf numFmtId="0" fontId="9" fillId="5" borderId="1" xfId="0" applyFont="1" applyFill="1" applyBorder="1" applyAlignment="1">
      <alignment horizontal="left" vertical="center" wrapText="1"/>
    </xf>
    <xf numFmtId="0" fontId="4" fillId="4" borderId="1" xfId="0" applyFont="1" applyFill="1" applyBorder="1" applyAlignment="1">
      <alignment horizontal="center" vertical="center"/>
    </xf>
    <xf numFmtId="0" fontId="11" fillId="3" borderId="1" xfId="0" applyFont="1" applyFill="1" applyBorder="1" applyAlignment="1">
      <alignment horizontal="justify" vertical="center" wrapText="1"/>
    </xf>
    <xf numFmtId="2" fontId="10" fillId="0" borderId="0" xfId="0" applyNumberFormat="1" applyFont="1" applyAlignment="1">
      <alignment horizontal="center" vertical="center"/>
    </xf>
    <xf numFmtId="0" fontId="15" fillId="5" borderId="2" xfId="0" applyFont="1" applyFill="1" applyBorder="1" applyAlignment="1">
      <alignment horizontal="center" vertical="center" wrapText="1"/>
    </xf>
    <xf numFmtId="0" fontId="4" fillId="4" borderId="1" xfId="0" applyFont="1" applyFill="1" applyBorder="1" applyAlignment="1">
      <alignment horizontal="left" vertical="center"/>
    </xf>
    <xf numFmtId="0" fontId="4" fillId="4" borderId="8" xfId="0" applyFont="1" applyFill="1" applyBorder="1" applyAlignment="1">
      <alignment horizontal="left"/>
    </xf>
    <xf numFmtId="0" fontId="4" fillId="5" borderId="2" xfId="0" applyFont="1" applyFill="1" applyBorder="1" applyAlignment="1">
      <alignment horizontal="left" vertical="center"/>
    </xf>
    <xf numFmtId="0" fontId="4" fillId="5" borderId="3" xfId="0" applyFont="1" applyFill="1" applyBorder="1" applyAlignment="1">
      <alignment horizontal="left" vertical="center"/>
    </xf>
    <xf numFmtId="0" fontId="4" fillId="5" borderId="4" xfId="0" applyFont="1" applyFill="1" applyBorder="1" applyAlignment="1">
      <alignment horizontal="center" vertical="center"/>
    </xf>
    <xf numFmtId="0" fontId="1" fillId="3" borderId="1" xfId="0" applyFont="1" applyFill="1" applyBorder="1" applyAlignment="1">
      <alignment horizontal="right" vertical="center"/>
    </xf>
    <xf numFmtId="2" fontId="10" fillId="3" borderId="2" xfId="0" applyNumberFormat="1" applyFont="1" applyFill="1" applyBorder="1" applyAlignment="1">
      <alignment horizontal="center" vertical="center"/>
    </xf>
    <xf numFmtId="2" fontId="10" fillId="3" borderId="3" xfId="0" applyNumberFormat="1" applyFont="1" applyFill="1" applyBorder="1" applyAlignment="1">
      <alignment horizontal="center" vertical="center"/>
    </xf>
    <xf numFmtId="0" fontId="12" fillId="5" borderId="1" xfId="0" applyFont="1" applyFill="1" applyBorder="1" applyAlignment="1">
      <alignment horizontal="center" vertical="center"/>
    </xf>
    <xf numFmtId="7" fontId="12" fillId="5" borderId="1" xfId="0" applyNumberFormat="1" applyFont="1" applyFill="1" applyBorder="1" applyAlignment="1">
      <alignment horizontal="center" vertical="center"/>
    </xf>
    <xf numFmtId="0" fontId="1" fillId="3" borderId="1" xfId="0" applyFont="1" applyFill="1" applyBorder="1" applyAlignment="1">
      <alignment horizontal="right" vertical="center" wrapText="1"/>
    </xf>
    <xf numFmtId="2" fontId="10" fillId="3" borderId="2" xfId="0" applyNumberFormat="1" applyFont="1" applyFill="1" applyBorder="1" applyAlignment="1" applyProtection="1">
      <alignment horizontal="center" vertical="center"/>
      <protection locked="0"/>
    </xf>
    <xf numFmtId="2" fontId="10" fillId="3" borderId="3" xfId="0" applyNumberFormat="1" applyFont="1" applyFill="1" applyBorder="1" applyAlignment="1" applyProtection="1">
      <alignment horizontal="center" vertical="center"/>
      <protection locked="0"/>
    </xf>
    <xf numFmtId="2" fontId="10" fillId="3" borderId="1" xfId="0" applyNumberFormat="1" applyFont="1" applyFill="1" applyBorder="1" applyAlignment="1" applyProtection="1">
      <alignment horizontal="center" vertical="center"/>
      <protection locked="0"/>
    </xf>
    <xf numFmtId="165" fontId="3" fillId="3" borderId="2" xfId="0" applyNumberFormat="1" applyFont="1" applyFill="1" applyBorder="1" applyAlignment="1" applyProtection="1">
      <alignment horizontal="center" vertical="center"/>
      <protection locked="0"/>
    </xf>
    <xf numFmtId="165" fontId="3" fillId="3" borderId="3" xfId="0" applyNumberFormat="1" applyFont="1" applyFill="1" applyBorder="1" applyAlignment="1" applyProtection="1">
      <alignment horizontal="center" vertical="center"/>
      <protection locked="0"/>
    </xf>
    <xf numFmtId="165" fontId="3" fillId="5" borderId="4" xfId="0" applyNumberFormat="1" applyFont="1" applyFill="1" applyBorder="1" applyAlignment="1">
      <alignment horizontal="center" vertical="center"/>
    </xf>
    <xf numFmtId="165" fontId="3" fillId="5" borderId="3" xfId="0" applyNumberFormat="1" applyFont="1" applyFill="1" applyBorder="1" applyAlignment="1">
      <alignment horizontal="center" vertical="center"/>
    </xf>
    <xf numFmtId="165" fontId="4" fillId="4" borderId="4" xfId="0" applyNumberFormat="1" applyFont="1" applyFill="1" applyBorder="1" applyAlignment="1" applyProtection="1">
      <alignment horizontal="center" vertical="center"/>
      <protection locked="0"/>
    </xf>
    <xf numFmtId="165" fontId="4" fillId="4" borderId="3" xfId="0" applyNumberFormat="1" applyFont="1" applyFill="1" applyBorder="1" applyAlignment="1" applyProtection="1">
      <alignment horizontal="center" vertical="center"/>
      <protection locked="0"/>
    </xf>
    <xf numFmtId="165" fontId="13" fillId="5" borderId="2" xfId="0" applyNumberFormat="1" applyFont="1" applyFill="1" applyBorder="1" applyAlignment="1" applyProtection="1">
      <alignment horizontal="center" vertical="center"/>
      <protection locked="0"/>
    </xf>
    <xf numFmtId="165" fontId="13" fillId="5" borderId="3" xfId="0" applyNumberFormat="1" applyFont="1" applyFill="1" applyBorder="1" applyAlignment="1" applyProtection="1">
      <alignment horizontal="center" vertical="center"/>
      <protection locked="0"/>
    </xf>
    <xf numFmtId="0" fontId="4" fillId="4" borderId="2" xfId="0" applyFont="1" applyFill="1" applyBorder="1" applyAlignment="1">
      <alignment horizontal="left" vertical="center"/>
    </xf>
    <xf numFmtId="0" fontId="4" fillId="4" borderId="4" xfId="0" applyFont="1" applyFill="1" applyBorder="1" applyAlignment="1">
      <alignment horizontal="left" vertical="center"/>
    </xf>
    <xf numFmtId="0" fontId="4" fillId="4" borderId="1" xfId="0" applyFont="1" applyFill="1" applyBorder="1" applyAlignment="1">
      <alignment horizontal="center" vertical="center"/>
    </xf>
    <xf numFmtId="164" fontId="2" fillId="3" borderId="6" xfId="0" applyNumberFormat="1" applyFont="1" applyFill="1" applyBorder="1" applyAlignment="1" applyProtection="1">
      <alignment horizontal="center" vertical="center" wrapText="1"/>
      <protection locked="0"/>
    </xf>
    <xf numFmtId="164" fontId="2" fillId="3" borderId="7" xfId="0" applyNumberFormat="1" applyFont="1" applyFill="1" applyBorder="1" applyAlignment="1" applyProtection="1">
      <alignment horizontal="center" vertical="center" wrapText="1"/>
      <protection locked="0"/>
    </xf>
    <xf numFmtId="164" fontId="2" fillId="3" borderId="9" xfId="0" applyNumberFormat="1" applyFont="1" applyFill="1" applyBorder="1" applyAlignment="1" applyProtection="1">
      <alignment horizontal="center" vertical="center" wrapText="1"/>
      <protection locked="0"/>
    </xf>
    <xf numFmtId="0" fontId="9" fillId="5" borderId="1" xfId="0" applyFont="1" applyFill="1" applyBorder="1" applyAlignment="1">
      <alignment horizontal="right" vertical="center" wrapText="1"/>
    </xf>
    <xf numFmtId="0" fontId="4" fillId="4" borderId="1" xfId="0" applyFont="1" applyFill="1" applyBorder="1" applyAlignment="1">
      <alignment horizontal="right" vertical="center"/>
    </xf>
    <xf numFmtId="2" fontId="4" fillId="4" borderId="0" xfId="0" applyNumberFormat="1" applyFont="1" applyFill="1" applyAlignment="1">
      <alignment horizontal="center" vertical="center"/>
    </xf>
    <xf numFmtId="0" fontId="9" fillId="5" borderId="10" xfId="0" applyFont="1" applyFill="1" applyBorder="1" applyAlignment="1">
      <alignment horizontal="left" vertical="center"/>
    </xf>
    <xf numFmtId="0" fontId="9" fillId="5" borderId="5" xfId="0" applyFont="1" applyFill="1" applyBorder="1" applyAlignment="1">
      <alignment horizontal="left" vertical="center"/>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9" xfId="0" applyFont="1" applyFill="1" applyBorder="1" applyAlignment="1">
      <alignment horizontal="center" vertical="center" wrapText="1"/>
    </xf>
  </cellXfs>
  <cellStyles count="57">
    <cellStyle name="Gevolgde hyperlink" xfId="20" builtinId="9" hidden="1"/>
    <cellStyle name="Gevolgde hyperlink" xfId="24" builtinId="9" hidden="1"/>
    <cellStyle name="Gevolgde hyperlink" xfId="26" builtinId="9" hidden="1"/>
    <cellStyle name="Gevolgde hyperlink" xfId="28" builtinId="9" hidden="1"/>
    <cellStyle name="Gevolgde hyperlink" xfId="32" builtinId="9" hidden="1"/>
    <cellStyle name="Gevolgde hyperlink" xfId="34" builtinId="9" hidden="1"/>
    <cellStyle name="Gevolgde hyperlink" xfId="36" builtinId="9" hidden="1"/>
    <cellStyle name="Gevolgde hyperlink" xfId="40" builtinId="9" hidden="1"/>
    <cellStyle name="Gevolgde hyperlink" xfId="42" builtinId="9" hidden="1"/>
    <cellStyle name="Gevolgde hyperlink" xfId="44" builtinId="9" hidden="1"/>
    <cellStyle name="Gevolgde hyperlink" xfId="48" builtinId="9" hidden="1"/>
    <cellStyle name="Gevolgde hyperlink" xfId="50" builtinId="9" hidden="1"/>
    <cellStyle name="Gevolgde hyperlink" xfId="52" builtinId="9" hidden="1"/>
    <cellStyle name="Gevolgde hyperlink" xfId="56" builtinId="9" hidden="1"/>
    <cellStyle name="Gevolgde hyperlink" xfId="54" builtinId="9" hidden="1"/>
    <cellStyle name="Gevolgde hyperlink" xfId="46" builtinId="9" hidden="1"/>
    <cellStyle name="Gevolgde hyperlink" xfId="38" builtinId="9" hidden="1"/>
    <cellStyle name="Gevolgde hyperlink" xfId="30" builtinId="9" hidden="1"/>
    <cellStyle name="Gevolgde hyperlink" xfId="22" builtinId="9" hidden="1"/>
    <cellStyle name="Gevolgde hyperlink" xfId="10" builtinId="9" hidden="1"/>
    <cellStyle name="Gevolgde hyperlink" xfId="12" builtinId="9" hidden="1"/>
    <cellStyle name="Gevolgde hyperlink" xfId="14" builtinId="9" hidden="1"/>
    <cellStyle name="Gevolgde hyperlink" xfId="16" builtinId="9" hidden="1"/>
    <cellStyle name="Gevolgde hyperlink" xfId="18" builtinId="9" hidden="1"/>
    <cellStyle name="Gevolgde hyperlink" xfId="4" builtinId="9" hidden="1"/>
    <cellStyle name="Gevolgde hyperlink" xfId="8" builtinId="9" hidden="1"/>
    <cellStyle name="Gevolgde hyperlink" xfId="6" builtinId="9" hidden="1"/>
    <cellStyle name="Gevolgde hyperlink" xfId="2" builtinId="9" hidden="1"/>
    <cellStyle name="Hyperlink" xfId="39" builtinId="8" hidden="1"/>
    <cellStyle name="Hyperlink" xfId="41" builtinId="8" hidden="1"/>
    <cellStyle name="Hyperlink" xfId="45" builtinId="8" hidden="1"/>
    <cellStyle name="Hyperlink" xfId="47" builtinId="8" hidden="1"/>
    <cellStyle name="Hyperlink" xfId="49" builtinId="8" hidden="1"/>
    <cellStyle name="Hyperlink" xfId="53" builtinId="8" hidden="1"/>
    <cellStyle name="Hyperlink" xfId="55" builtinId="8" hidden="1"/>
    <cellStyle name="Hyperlink" xfId="51" builtinId="8" hidden="1"/>
    <cellStyle name="Hyperlink" xfId="43"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27" builtinId="8" hidden="1"/>
    <cellStyle name="Hyperlink" xfId="7" builtinId="8" hidden="1"/>
    <cellStyle name="Hyperlink" xfId="9" builtinId="8" hidden="1"/>
    <cellStyle name="Hyperlink" xfId="13" builtinId="8" hidden="1"/>
    <cellStyle name="Hyperlink" xfId="15" builtinId="8" hidden="1"/>
    <cellStyle name="Hyperlink" xfId="11" builtinId="8" hidden="1"/>
    <cellStyle name="Hyperlink" xfId="3" builtinId="8" hidden="1"/>
    <cellStyle name="Hyperlink" xfId="5" builtinId="8" hidden="1"/>
    <cellStyle name="Hyperlink" xfId="1" builtinId="8" hidden="1"/>
    <cellStyle name="Standaard" xfId="0" builtinId="0"/>
  </cellStyles>
  <dxfs count="0"/>
  <tableStyles count="0" defaultTableStyle="TableStyleMedium2" defaultPivotStyle="PivotStyleMedium9"/>
  <colors>
    <mruColors>
      <color rgb="FF346E3A"/>
      <color rgb="FF76933C"/>
      <color rgb="FFF2F2F2"/>
      <color rgb="FFFDE9D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253999</xdr:colOff>
      <xdr:row>0</xdr:row>
      <xdr:rowOff>177800</xdr:rowOff>
    </xdr:from>
    <xdr:to>
      <xdr:col>7</xdr:col>
      <xdr:colOff>442556</xdr:colOff>
      <xdr:row>1</xdr:row>
      <xdr:rowOff>730250</xdr:rowOff>
    </xdr:to>
    <xdr:pic>
      <xdr:nvPicPr>
        <xdr:cNvPr id="3" name="Afbeelding 2">
          <a:extLst>
            <a:ext uri="{FF2B5EF4-FFF2-40B4-BE49-F238E27FC236}">
              <a16:creationId xmlns:a16="http://schemas.microsoft.com/office/drawing/2014/main" id="{BF3A70D0-903A-F445-A81B-51F17F97F01E}"/>
            </a:ext>
          </a:extLst>
        </xdr:cNvPr>
        <xdr:cNvPicPr>
          <a:picLocks noChangeAspect="1"/>
        </xdr:cNvPicPr>
      </xdr:nvPicPr>
      <xdr:blipFill>
        <a:blip xmlns:r="http://schemas.openxmlformats.org/officeDocument/2006/relationships" r:embed="rId1"/>
        <a:stretch>
          <a:fillRect/>
        </a:stretch>
      </xdr:blipFill>
      <xdr:spPr>
        <a:xfrm>
          <a:off x="20097749" y="177800"/>
          <a:ext cx="2188807" cy="933450"/>
        </a:xfrm>
        <a:prstGeom prst="rect">
          <a:avLst/>
        </a:prstGeom>
      </xdr:spPr>
    </xdr:pic>
    <xdr:clientData/>
  </xdr:twoCellAnchor>
  <xdr:twoCellAnchor editAs="oneCell">
    <xdr:from>
      <xdr:col>1</xdr:col>
      <xdr:colOff>238125</xdr:colOff>
      <xdr:row>0</xdr:row>
      <xdr:rowOff>127000</xdr:rowOff>
    </xdr:from>
    <xdr:to>
      <xdr:col>4</xdr:col>
      <xdr:colOff>127001</xdr:colOff>
      <xdr:row>1</xdr:row>
      <xdr:rowOff>708734</xdr:rowOff>
    </xdr:to>
    <xdr:pic>
      <xdr:nvPicPr>
        <xdr:cNvPr id="4" name="Afbeelding 3" descr="SVO|PL | Stichting Voortgezet Onderwijs Parkstad Limburg">
          <a:extLst>
            <a:ext uri="{FF2B5EF4-FFF2-40B4-BE49-F238E27FC236}">
              <a16:creationId xmlns:a16="http://schemas.microsoft.com/office/drawing/2014/main" id="{CC4B2389-4BFB-50E5-E789-02C5574D78F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541875" y="127000"/>
          <a:ext cx="2428876" cy="962734"/>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50800</xdr:colOff>
      <xdr:row>0</xdr:row>
      <xdr:rowOff>127000</xdr:rowOff>
    </xdr:from>
    <xdr:to>
      <xdr:col>10</xdr:col>
      <xdr:colOff>2870</xdr:colOff>
      <xdr:row>1</xdr:row>
      <xdr:rowOff>292100</xdr:rowOff>
    </xdr:to>
    <xdr:pic>
      <xdr:nvPicPr>
        <xdr:cNvPr id="3" name="Afbeelding 2">
          <a:extLst>
            <a:ext uri="{FF2B5EF4-FFF2-40B4-BE49-F238E27FC236}">
              <a16:creationId xmlns:a16="http://schemas.microsoft.com/office/drawing/2014/main" id="{E4D9E415-8853-9542-9E49-5EEA963B0F07}"/>
            </a:ext>
          </a:extLst>
        </xdr:cNvPr>
        <xdr:cNvPicPr>
          <a:picLocks noChangeAspect="1"/>
        </xdr:cNvPicPr>
      </xdr:nvPicPr>
      <xdr:blipFill>
        <a:blip xmlns:r="http://schemas.openxmlformats.org/officeDocument/2006/relationships" r:embed="rId1"/>
        <a:stretch>
          <a:fillRect/>
        </a:stretch>
      </xdr:blipFill>
      <xdr:spPr>
        <a:xfrm>
          <a:off x="17259300" y="127000"/>
          <a:ext cx="1888820" cy="800100"/>
        </a:xfrm>
        <a:prstGeom prst="rect">
          <a:avLst/>
        </a:prstGeom>
      </xdr:spPr>
    </xdr:pic>
    <xdr:clientData/>
  </xdr:twoCellAnchor>
  <xdr:twoCellAnchor editAs="oneCell">
    <xdr:from>
      <xdr:col>4</xdr:col>
      <xdr:colOff>228600</xdr:colOff>
      <xdr:row>0</xdr:row>
      <xdr:rowOff>114300</xdr:rowOff>
    </xdr:from>
    <xdr:to>
      <xdr:col>6</xdr:col>
      <xdr:colOff>588946</xdr:colOff>
      <xdr:row>1</xdr:row>
      <xdr:rowOff>241300</xdr:rowOff>
    </xdr:to>
    <xdr:pic>
      <xdr:nvPicPr>
        <xdr:cNvPr id="4" name="Afbeelding 3" descr="SVO|PL | Stichting Voortgezet Onderwijs Parkstad Limburg">
          <a:extLst>
            <a:ext uri="{FF2B5EF4-FFF2-40B4-BE49-F238E27FC236}">
              <a16:creationId xmlns:a16="http://schemas.microsoft.com/office/drawing/2014/main" id="{A56AA854-B29E-CA6A-1757-40AEDE08C93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01900" y="114300"/>
          <a:ext cx="1922446" cy="7620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520700</xdr:colOff>
      <xdr:row>0</xdr:row>
      <xdr:rowOff>50800</xdr:rowOff>
    </xdr:from>
    <xdr:to>
      <xdr:col>9</xdr:col>
      <xdr:colOff>390220</xdr:colOff>
      <xdr:row>1</xdr:row>
      <xdr:rowOff>215900</xdr:rowOff>
    </xdr:to>
    <xdr:pic>
      <xdr:nvPicPr>
        <xdr:cNvPr id="3" name="Afbeelding 2">
          <a:extLst>
            <a:ext uri="{FF2B5EF4-FFF2-40B4-BE49-F238E27FC236}">
              <a16:creationId xmlns:a16="http://schemas.microsoft.com/office/drawing/2014/main" id="{48F1BFD3-BE39-D942-AE1A-BD8F25C565AA}"/>
            </a:ext>
          </a:extLst>
        </xdr:cNvPr>
        <xdr:cNvPicPr>
          <a:picLocks noChangeAspect="1"/>
        </xdr:cNvPicPr>
      </xdr:nvPicPr>
      <xdr:blipFill>
        <a:blip xmlns:r="http://schemas.openxmlformats.org/officeDocument/2006/relationships" r:embed="rId1"/>
        <a:stretch>
          <a:fillRect/>
        </a:stretch>
      </xdr:blipFill>
      <xdr:spPr>
        <a:xfrm>
          <a:off x="17056100" y="50800"/>
          <a:ext cx="1888820" cy="800100"/>
        </a:xfrm>
        <a:prstGeom prst="rect">
          <a:avLst/>
        </a:prstGeom>
      </xdr:spPr>
    </xdr:pic>
    <xdr:clientData/>
  </xdr:twoCellAnchor>
  <xdr:twoCellAnchor editAs="oneCell">
    <xdr:from>
      <xdr:col>4</xdr:col>
      <xdr:colOff>139699</xdr:colOff>
      <xdr:row>0</xdr:row>
      <xdr:rowOff>63500</xdr:rowOff>
    </xdr:from>
    <xdr:to>
      <xdr:col>6</xdr:col>
      <xdr:colOff>403924</xdr:colOff>
      <xdr:row>1</xdr:row>
      <xdr:rowOff>152400</xdr:rowOff>
    </xdr:to>
    <xdr:pic>
      <xdr:nvPicPr>
        <xdr:cNvPr id="5" name="Afbeelding 4" descr="SVO|PL | Stichting Voortgezet Onderwijs Parkstad Limburg">
          <a:extLst>
            <a:ext uri="{FF2B5EF4-FFF2-40B4-BE49-F238E27FC236}">
              <a16:creationId xmlns:a16="http://schemas.microsoft.com/office/drawing/2014/main" id="{D0E21FFC-F67E-E97E-2A03-5669475C0BA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112999" y="63500"/>
          <a:ext cx="1826325" cy="7239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127000</xdr:colOff>
      <xdr:row>0</xdr:row>
      <xdr:rowOff>139700</xdr:rowOff>
    </xdr:from>
    <xdr:to>
      <xdr:col>10</xdr:col>
      <xdr:colOff>2870</xdr:colOff>
      <xdr:row>1</xdr:row>
      <xdr:rowOff>304800</xdr:rowOff>
    </xdr:to>
    <xdr:pic>
      <xdr:nvPicPr>
        <xdr:cNvPr id="3" name="Afbeelding 2">
          <a:extLst>
            <a:ext uri="{FF2B5EF4-FFF2-40B4-BE49-F238E27FC236}">
              <a16:creationId xmlns:a16="http://schemas.microsoft.com/office/drawing/2014/main" id="{03802BA7-9918-954B-A18F-2C2A6F069A70}"/>
            </a:ext>
          </a:extLst>
        </xdr:cNvPr>
        <xdr:cNvPicPr>
          <a:picLocks noChangeAspect="1"/>
        </xdr:cNvPicPr>
      </xdr:nvPicPr>
      <xdr:blipFill>
        <a:blip xmlns:r="http://schemas.openxmlformats.org/officeDocument/2006/relationships" r:embed="rId1"/>
        <a:stretch>
          <a:fillRect/>
        </a:stretch>
      </xdr:blipFill>
      <xdr:spPr>
        <a:xfrm>
          <a:off x="17335500" y="139700"/>
          <a:ext cx="1888820" cy="800100"/>
        </a:xfrm>
        <a:prstGeom prst="rect">
          <a:avLst/>
        </a:prstGeom>
      </xdr:spPr>
    </xdr:pic>
    <xdr:clientData/>
  </xdr:twoCellAnchor>
  <xdr:twoCellAnchor editAs="oneCell">
    <xdr:from>
      <xdr:col>4</xdr:col>
      <xdr:colOff>241299</xdr:colOff>
      <xdr:row>0</xdr:row>
      <xdr:rowOff>88900</xdr:rowOff>
    </xdr:from>
    <xdr:to>
      <xdr:col>6</xdr:col>
      <xdr:colOff>589527</xdr:colOff>
      <xdr:row>1</xdr:row>
      <xdr:rowOff>241300</xdr:rowOff>
    </xdr:to>
    <xdr:pic>
      <xdr:nvPicPr>
        <xdr:cNvPr id="4" name="Afbeelding 3" descr="SVO|PL | Stichting Voortgezet Onderwijs Parkstad Limburg">
          <a:extLst>
            <a:ext uri="{FF2B5EF4-FFF2-40B4-BE49-F238E27FC236}">
              <a16:creationId xmlns:a16="http://schemas.microsoft.com/office/drawing/2014/main" id="{41D1DB74-137A-2708-48D7-6919E983F9A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14599" y="88900"/>
          <a:ext cx="1986528" cy="78740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50800</xdr:colOff>
      <xdr:row>0</xdr:row>
      <xdr:rowOff>127000</xdr:rowOff>
    </xdr:from>
    <xdr:to>
      <xdr:col>10</xdr:col>
      <xdr:colOff>2870</xdr:colOff>
      <xdr:row>1</xdr:row>
      <xdr:rowOff>292100</xdr:rowOff>
    </xdr:to>
    <xdr:pic>
      <xdr:nvPicPr>
        <xdr:cNvPr id="2" name="Afbeelding 1">
          <a:extLst>
            <a:ext uri="{FF2B5EF4-FFF2-40B4-BE49-F238E27FC236}">
              <a16:creationId xmlns:a16="http://schemas.microsoft.com/office/drawing/2014/main" id="{DE5C0642-CAB1-BC4B-8E4F-3E20B9D256D7}"/>
            </a:ext>
          </a:extLst>
        </xdr:cNvPr>
        <xdr:cNvPicPr>
          <a:picLocks noChangeAspect="1"/>
        </xdr:cNvPicPr>
      </xdr:nvPicPr>
      <xdr:blipFill>
        <a:blip xmlns:r="http://schemas.openxmlformats.org/officeDocument/2006/relationships" r:embed="rId1"/>
        <a:stretch>
          <a:fillRect/>
        </a:stretch>
      </xdr:blipFill>
      <xdr:spPr>
        <a:xfrm>
          <a:off x="13449300" y="127000"/>
          <a:ext cx="1971370" cy="800100"/>
        </a:xfrm>
        <a:prstGeom prst="rect">
          <a:avLst/>
        </a:prstGeom>
      </xdr:spPr>
    </xdr:pic>
    <xdr:clientData/>
  </xdr:twoCellAnchor>
  <xdr:twoCellAnchor editAs="oneCell">
    <xdr:from>
      <xdr:col>4</xdr:col>
      <xdr:colOff>228600</xdr:colOff>
      <xdr:row>0</xdr:row>
      <xdr:rowOff>114300</xdr:rowOff>
    </xdr:from>
    <xdr:to>
      <xdr:col>6</xdr:col>
      <xdr:colOff>588946</xdr:colOff>
      <xdr:row>1</xdr:row>
      <xdr:rowOff>241300</xdr:rowOff>
    </xdr:to>
    <xdr:pic>
      <xdr:nvPicPr>
        <xdr:cNvPr id="3" name="Afbeelding 2" descr="SVO|PL | Stichting Voortgezet Onderwijs Parkstad Limburg">
          <a:extLst>
            <a:ext uri="{FF2B5EF4-FFF2-40B4-BE49-F238E27FC236}">
              <a16:creationId xmlns:a16="http://schemas.microsoft.com/office/drawing/2014/main" id="{21B2B59D-7FDC-5647-B7EC-3D39DF8C250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391900" y="114300"/>
          <a:ext cx="1922446" cy="76200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50800</xdr:colOff>
      <xdr:row>0</xdr:row>
      <xdr:rowOff>127000</xdr:rowOff>
    </xdr:from>
    <xdr:to>
      <xdr:col>10</xdr:col>
      <xdr:colOff>2870</xdr:colOff>
      <xdr:row>1</xdr:row>
      <xdr:rowOff>292100</xdr:rowOff>
    </xdr:to>
    <xdr:pic>
      <xdr:nvPicPr>
        <xdr:cNvPr id="2" name="Afbeelding 1">
          <a:extLst>
            <a:ext uri="{FF2B5EF4-FFF2-40B4-BE49-F238E27FC236}">
              <a16:creationId xmlns:a16="http://schemas.microsoft.com/office/drawing/2014/main" id="{A971253F-3695-9A41-AC9F-3FC717FFA0B7}"/>
            </a:ext>
          </a:extLst>
        </xdr:cNvPr>
        <xdr:cNvPicPr>
          <a:picLocks noChangeAspect="1"/>
        </xdr:cNvPicPr>
      </xdr:nvPicPr>
      <xdr:blipFill>
        <a:blip xmlns:r="http://schemas.openxmlformats.org/officeDocument/2006/relationships" r:embed="rId1"/>
        <a:stretch>
          <a:fillRect/>
        </a:stretch>
      </xdr:blipFill>
      <xdr:spPr>
        <a:xfrm>
          <a:off x="13449300" y="127000"/>
          <a:ext cx="1971370" cy="800100"/>
        </a:xfrm>
        <a:prstGeom prst="rect">
          <a:avLst/>
        </a:prstGeom>
      </xdr:spPr>
    </xdr:pic>
    <xdr:clientData/>
  </xdr:twoCellAnchor>
  <xdr:twoCellAnchor editAs="oneCell">
    <xdr:from>
      <xdr:col>4</xdr:col>
      <xdr:colOff>228600</xdr:colOff>
      <xdr:row>0</xdr:row>
      <xdr:rowOff>114300</xdr:rowOff>
    </xdr:from>
    <xdr:to>
      <xdr:col>6</xdr:col>
      <xdr:colOff>588946</xdr:colOff>
      <xdr:row>1</xdr:row>
      <xdr:rowOff>241300</xdr:rowOff>
    </xdr:to>
    <xdr:pic>
      <xdr:nvPicPr>
        <xdr:cNvPr id="3" name="Afbeelding 2" descr="SVO|PL | Stichting Voortgezet Onderwijs Parkstad Limburg">
          <a:extLst>
            <a:ext uri="{FF2B5EF4-FFF2-40B4-BE49-F238E27FC236}">
              <a16:creationId xmlns:a16="http://schemas.microsoft.com/office/drawing/2014/main" id="{E0410522-B08A-3844-B572-8B3E2456F0A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391900" y="114300"/>
          <a:ext cx="1922446" cy="76200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495300</xdr:colOff>
      <xdr:row>0</xdr:row>
      <xdr:rowOff>152400</xdr:rowOff>
    </xdr:from>
    <xdr:to>
      <xdr:col>11</xdr:col>
      <xdr:colOff>63500</xdr:colOff>
      <xdr:row>2</xdr:row>
      <xdr:rowOff>113662</xdr:rowOff>
    </xdr:to>
    <xdr:pic>
      <xdr:nvPicPr>
        <xdr:cNvPr id="3" name="Afbeelding 2">
          <a:extLst>
            <a:ext uri="{FF2B5EF4-FFF2-40B4-BE49-F238E27FC236}">
              <a16:creationId xmlns:a16="http://schemas.microsoft.com/office/drawing/2014/main" id="{CB8273C2-4C01-7B42-8A9C-7D47E4391471}"/>
            </a:ext>
          </a:extLst>
        </xdr:cNvPr>
        <xdr:cNvPicPr>
          <a:picLocks noChangeAspect="1"/>
        </xdr:cNvPicPr>
      </xdr:nvPicPr>
      <xdr:blipFill>
        <a:blip xmlns:r="http://schemas.openxmlformats.org/officeDocument/2006/relationships" r:embed="rId1"/>
        <a:stretch>
          <a:fillRect/>
        </a:stretch>
      </xdr:blipFill>
      <xdr:spPr>
        <a:xfrm>
          <a:off x="18199100" y="152400"/>
          <a:ext cx="1587500" cy="672462"/>
        </a:xfrm>
        <a:prstGeom prst="rect">
          <a:avLst/>
        </a:prstGeom>
      </xdr:spPr>
    </xdr:pic>
    <xdr:clientData/>
  </xdr:twoCellAnchor>
  <xdr:twoCellAnchor editAs="oneCell">
    <xdr:from>
      <xdr:col>5</xdr:col>
      <xdr:colOff>279399</xdr:colOff>
      <xdr:row>0</xdr:row>
      <xdr:rowOff>50800</xdr:rowOff>
    </xdr:from>
    <xdr:to>
      <xdr:col>8</xdr:col>
      <xdr:colOff>368300</xdr:colOff>
      <xdr:row>2</xdr:row>
      <xdr:rowOff>145024</xdr:rowOff>
    </xdr:to>
    <xdr:pic>
      <xdr:nvPicPr>
        <xdr:cNvPr id="4" name="Afbeelding 3" descr="SVO|PL | Stichting Voortgezet Onderwijs Parkstad Limburg">
          <a:extLst>
            <a:ext uri="{FF2B5EF4-FFF2-40B4-BE49-F238E27FC236}">
              <a16:creationId xmlns:a16="http://schemas.microsoft.com/office/drawing/2014/main" id="{0298A0B9-26C7-EF91-9093-F270E2F4494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40099" y="50800"/>
          <a:ext cx="2032001" cy="805424"/>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564424</xdr:colOff>
      <xdr:row>0</xdr:row>
      <xdr:rowOff>101600</xdr:rowOff>
    </xdr:from>
    <xdr:to>
      <xdr:col>9</xdr:col>
      <xdr:colOff>682319</xdr:colOff>
      <xdr:row>2</xdr:row>
      <xdr:rowOff>12700</xdr:rowOff>
    </xdr:to>
    <xdr:pic>
      <xdr:nvPicPr>
        <xdr:cNvPr id="3" name="Afbeelding 2">
          <a:extLst>
            <a:ext uri="{FF2B5EF4-FFF2-40B4-BE49-F238E27FC236}">
              <a16:creationId xmlns:a16="http://schemas.microsoft.com/office/drawing/2014/main" id="{937A7055-72C2-034D-87DD-7A0D2218C897}"/>
            </a:ext>
          </a:extLst>
        </xdr:cNvPr>
        <xdr:cNvPicPr>
          <a:picLocks noChangeAspect="1"/>
        </xdr:cNvPicPr>
      </xdr:nvPicPr>
      <xdr:blipFill>
        <a:blip xmlns:r="http://schemas.openxmlformats.org/officeDocument/2006/relationships" r:embed="rId1"/>
        <a:stretch>
          <a:fillRect/>
        </a:stretch>
      </xdr:blipFill>
      <xdr:spPr>
        <a:xfrm>
          <a:off x="16655324" y="101600"/>
          <a:ext cx="1768895" cy="749300"/>
        </a:xfrm>
        <a:prstGeom prst="rect">
          <a:avLst/>
        </a:prstGeom>
      </xdr:spPr>
    </xdr:pic>
    <xdr:clientData/>
  </xdr:twoCellAnchor>
  <xdr:twoCellAnchor editAs="oneCell">
    <xdr:from>
      <xdr:col>5</xdr:col>
      <xdr:colOff>215899</xdr:colOff>
      <xdr:row>0</xdr:row>
      <xdr:rowOff>101600</xdr:rowOff>
    </xdr:from>
    <xdr:to>
      <xdr:col>7</xdr:col>
      <xdr:colOff>431800</xdr:colOff>
      <xdr:row>2</xdr:row>
      <xdr:rowOff>3384</xdr:rowOff>
    </xdr:to>
    <xdr:pic>
      <xdr:nvPicPr>
        <xdr:cNvPr id="4" name="Afbeelding 3" descr="SVO|PL | Stichting Voortgezet Onderwijs Parkstad Limburg">
          <a:extLst>
            <a:ext uri="{FF2B5EF4-FFF2-40B4-BE49-F238E27FC236}">
              <a16:creationId xmlns:a16="http://schemas.microsoft.com/office/drawing/2014/main" id="{1F315FE6-9EB8-64BE-1474-5679C460FDC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55799" y="101600"/>
          <a:ext cx="1866901" cy="739984"/>
        </a:xfrm>
        <a:prstGeom prst="rect">
          <a:avLst/>
        </a:prstGeom>
        <a:noFill/>
        <a:ln>
          <a:noFill/>
        </a:ln>
      </xdr:spPr>
    </xdr:pic>
    <xdr:clientData/>
  </xdr:twoCellAnchor>
</xdr:wsDr>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E18"/>
  <sheetViews>
    <sheetView showGridLines="0" zoomScaleNormal="100" workbookViewId="0">
      <selection activeCell="A14" sqref="A14"/>
    </sheetView>
  </sheetViews>
  <sheetFormatPr baseColWidth="10" defaultColWidth="8.83203125" defaultRowHeight="15" x14ac:dyDescent="0.2"/>
  <cols>
    <col min="1" max="1" width="150.83203125" customWidth="1"/>
    <col min="2" max="2" width="15.83203125" customWidth="1"/>
  </cols>
  <sheetData>
    <row r="1" spans="1:5" ht="30" customHeight="1" x14ac:dyDescent="0.2">
      <c r="A1" s="31" t="s">
        <v>0</v>
      </c>
      <c r="B1" s="1"/>
      <c r="C1" s="1"/>
      <c r="D1" s="1"/>
      <c r="E1" s="1"/>
    </row>
    <row r="2" spans="1:5" s="12" customFormat="1" ht="79" customHeight="1" x14ac:dyDescent="0.2">
      <c r="A2" s="30" t="s">
        <v>1</v>
      </c>
      <c r="B2" s="1"/>
      <c r="C2" s="1"/>
      <c r="D2" s="1"/>
      <c r="E2" s="1"/>
    </row>
    <row r="3" spans="1:5" ht="42" customHeight="1" x14ac:dyDescent="0.2">
      <c r="A3" s="28" t="s">
        <v>2</v>
      </c>
      <c r="B3" s="1"/>
      <c r="C3" s="1"/>
      <c r="D3" s="1"/>
      <c r="E3" s="1"/>
    </row>
    <row r="4" spans="1:5" ht="97" customHeight="1" x14ac:dyDescent="0.2">
      <c r="A4" s="32" t="s">
        <v>3</v>
      </c>
    </row>
    <row r="5" spans="1:5" ht="42" customHeight="1" x14ac:dyDescent="0.2">
      <c r="A5" s="28" t="s">
        <v>4</v>
      </c>
    </row>
    <row r="6" spans="1:5" ht="97" customHeight="1" x14ac:dyDescent="0.2">
      <c r="A6" s="32" t="s">
        <v>3</v>
      </c>
    </row>
    <row r="7" spans="1:5" ht="42" customHeight="1" x14ac:dyDescent="0.2">
      <c r="A7" s="28" t="s">
        <v>5</v>
      </c>
    </row>
    <row r="8" spans="1:5" ht="97" customHeight="1" x14ac:dyDescent="0.2">
      <c r="A8" s="32" t="s">
        <v>3</v>
      </c>
    </row>
    <row r="9" spans="1:5" ht="20" customHeight="1" x14ac:dyDescent="0.2">
      <c r="A9" s="29"/>
    </row>
    <row r="10" spans="1:5" x14ac:dyDescent="0.2">
      <c r="A10" s="3"/>
    </row>
    <row r="11" spans="1:5" x14ac:dyDescent="0.2">
      <c r="A11" s="3" t="s">
        <v>6</v>
      </c>
    </row>
    <row r="12" spans="1:5" x14ac:dyDescent="0.2">
      <c r="A12" s="3" t="s">
        <v>7</v>
      </c>
    </row>
    <row r="13" spans="1:5" x14ac:dyDescent="0.2">
      <c r="A13" s="3" t="s">
        <v>8</v>
      </c>
    </row>
    <row r="14" spans="1:5" x14ac:dyDescent="0.2">
      <c r="A14" s="3" t="s">
        <v>9</v>
      </c>
    </row>
    <row r="15" spans="1:5" x14ac:dyDescent="0.2">
      <c r="A15" s="3" t="s">
        <v>10</v>
      </c>
    </row>
    <row r="16" spans="1:5" x14ac:dyDescent="0.2">
      <c r="A16" s="3" t="s">
        <v>11</v>
      </c>
    </row>
    <row r="17" spans="1:1" x14ac:dyDescent="0.2">
      <c r="A17" s="3"/>
    </row>
    <row r="18" spans="1:1" x14ac:dyDescent="0.2">
      <c r="A18" s="3"/>
    </row>
  </sheetData>
  <sheetProtection algorithmName="SHA-512" hashValue="P3+rdJljM9HAiQF/kwBmv7hfmaxVXkg+EwqsdR8npgZTKaUCxIfN/wPRXBGCN0Px6RaO9072lOGefTsiCaPa/w==" saltValue="jp+EzBnDziHgH35PsB8YEA==" spinCount="100000" sheet="1" objects="1" scenarios="1"/>
  <pageMargins left="0.31496062992125984" right="0.31496062992125984" top="0.35433070866141736" bottom="0.35433070866141736" header="0.31496062992125984" footer="0.31496062992125984"/>
  <pageSetup paperSize="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1:D9"/>
  <sheetViews>
    <sheetView showGridLines="0" zoomScaleNormal="100" zoomScalePageLayoutView="85" workbookViewId="0">
      <selection activeCell="A19" sqref="A19"/>
    </sheetView>
  </sheetViews>
  <sheetFormatPr baseColWidth="10" defaultColWidth="8.83203125" defaultRowHeight="13" x14ac:dyDescent="0.15"/>
  <cols>
    <col min="1" max="1" width="99" style="1" customWidth="1"/>
    <col min="2" max="2" width="2.83203125" style="4" customWidth="1"/>
    <col min="3" max="3" width="40.83203125" style="2" customWidth="1"/>
    <col min="4" max="4" width="3.83203125" style="2" customWidth="1"/>
    <col min="5" max="5" width="11.6640625" style="1" bestFit="1" customWidth="1"/>
    <col min="6" max="16384" width="8.83203125" style="1"/>
  </cols>
  <sheetData>
    <row r="1" spans="1:4" ht="50" customHeight="1" x14ac:dyDescent="0.15">
      <c r="A1" s="23" t="s">
        <v>12</v>
      </c>
      <c r="B1" s="8"/>
      <c r="C1" s="53" t="s">
        <v>13</v>
      </c>
      <c r="D1" s="54"/>
    </row>
    <row r="2" spans="1:4" ht="32" customHeight="1" x14ac:dyDescent="0.15">
      <c r="A2" s="24" t="str">
        <f>'Beoordelen open vragen'!A1</f>
        <v>1. OPEN VRAGEN</v>
      </c>
      <c r="B2" s="5"/>
      <c r="C2" s="51"/>
      <c r="D2" s="52"/>
    </row>
    <row r="3" spans="1:4" ht="20" customHeight="1" x14ac:dyDescent="0.15">
      <c r="A3" s="25" t="str">
        <f>'Beoordelen open vragen'!A3</f>
        <v xml:space="preserve">3.1 Plan van aanpak en niveau dienstverlening en exit </v>
      </c>
      <c r="B3" s="6"/>
      <c r="C3" s="55" t="s">
        <v>14</v>
      </c>
      <c r="D3" s="56"/>
    </row>
    <row r="4" spans="1:4" ht="130" customHeight="1" x14ac:dyDescent="0.15">
      <c r="A4" s="16" t="str">
        <f>'Beoordelen open vragen'!A4</f>
        <v>Zie bijlage 7 "Kwaliteit"</v>
      </c>
      <c r="B4" s="6"/>
      <c r="C4" s="49" t="s">
        <v>15</v>
      </c>
      <c r="D4" s="50"/>
    </row>
    <row r="5" spans="1:4" ht="20" customHeight="1" x14ac:dyDescent="0.15">
      <c r="A5" s="25" t="str">
        <f>'Beoordelen open vragen'!A5</f>
        <v>3.2 Goede samenwerking, visie op partnerschap, meerwaarde</v>
      </c>
      <c r="B5" s="6"/>
      <c r="C5" s="55" t="s">
        <v>14</v>
      </c>
      <c r="D5" s="56"/>
    </row>
    <row r="6" spans="1:4" ht="130" customHeight="1" x14ac:dyDescent="0.15">
      <c r="A6" s="17" t="str">
        <f>'Beoordelen open vragen'!A6</f>
        <v>Zie bijlage 7 "Kwaliteit"</v>
      </c>
      <c r="B6" s="6"/>
      <c r="C6" s="49" t="s">
        <v>15</v>
      </c>
      <c r="D6" s="50"/>
    </row>
    <row r="7" spans="1:4" ht="20" customHeight="1" x14ac:dyDescent="0.15">
      <c r="A7" s="25" t="str">
        <f>'Beoordelen open vragen'!A7</f>
        <v>3.3 Aanvragen vanuit Opdrachtgever aan de helpdesk van Inschrijver</v>
      </c>
      <c r="B7" s="6"/>
      <c r="C7" s="55" t="s">
        <v>14</v>
      </c>
      <c r="D7" s="56"/>
    </row>
    <row r="8" spans="1:4" ht="130" customHeight="1" x14ac:dyDescent="0.15">
      <c r="A8" s="17" t="str">
        <f>'Beoordelen open vragen'!A8</f>
        <v>Zie bijlage 7 "Kwaliteit"</v>
      </c>
      <c r="B8" s="6"/>
      <c r="C8" s="49" t="s">
        <v>15</v>
      </c>
      <c r="D8" s="50"/>
    </row>
    <row r="9" spans="1:4" ht="20" customHeight="1" x14ac:dyDescent="0.15">
      <c r="A9" s="26"/>
      <c r="B9" s="7"/>
      <c r="C9" s="27"/>
      <c r="D9" s="27"/>
    </row>
  </sheetData>
  <sheetProtection algorithmName="SHA-512" hashValue="i3kO/7PQf2vvn5piBqKLhlwDj0c5+2R2OM1A0g0MRbtBtmoghJmG8hg9hCdCpc99h5c8ncixFWD9hnvR3KbD2w==" saltValue="izNsb0gp+IEbp+YglHdWgA==" spinCount="100000" sheet="1" objects="1" scenarios="1"/>
  <mergeCells count="8">
    <mergeCell ref="C8:D8"/>
    <mergeCell ref="C4:D4"/>
    <mergeCell ref="C2:D2"/>
    <mergeCell ref="C1:D1"/>
    <mergeCell ref="C3:D3"/>
    <mergeCell ref="C5:D5"/>
    <mergeCell ref="C6:D6"/>
    <mergeCell ref="C7:D7"/>
  </mergeCells>
  <pageMargins left="0.7" right="0.7" top="0.75" bottom="0.75" header="0.3" footer="0.3"/>
  <pageSetup paperSize="8" scale="47" orientation="portrait" r:id="rId1"/>
  <drawing r:id="rId2"/>
  <extLst>
    <ext xmlns:x14="http://schemas.microsoft.com/office/spreadsheetml/2009/9/main" uri="{CCE6A557-97BC-4b89-ADB6-D9C93CAAB3DF}">
      <x14:dataValidations xmlns:xm="http://schemas.microsoft.com/office/excel/2006/main" count="1">
        <x14:dataValidation type="list" errorStyle="warning" allowBlank="1" showErrorMessage="1" error="Voer juiste waarde in. " xr:uid="{AB1F8FC5-2CF2-3646-B38E-F9B15B4DAB3A}">
          <x14:formula1>
            <xm:f>'Beoordelen open vragen'!$A$11:$A$16</xm:f>
          </x14:formula1>
          <xm:sqref>C3 C7 C5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9"/>
  <sheetViews>
    <sheetView showGridLines="0" zoomScaleNormal="100" zoomScalePageLayoutView="85" workbookViewId="0">
      <selection activeCell="A3" sqref="A3"/>
    </sheetView>
  </sheetViews>
  <sheetFormatPr baseColWidth="10" defaultColWidth="8.83203125" defaultRowHeight="13" x14ac:dyDescent="0.15"/>
  <cols>
    <col min="1" max="1" width="99" style="1" customWidth="1"/>
    <col min="2" max="2" width="2.83203125" style="4" customWidth="1"/>
    <col min="3" max="3" width="40.83203125" style="2" customWidth="1"/>
    <col min="4" max="4" width="3.83203125" style="2" customWidth="1"/>
    <col min="5" max="5" width="11.6640625" style="1" bestFit="1" customWidth="1"/>
    <col min="6" max="16384" width="8.83203125" style="1"/>
  </cols>
  <sheetData>
    <row r="1" spans="1:4" ht="50" customHeight="1" x14ac:dyDescent="0.15">
      <c r="A1" s="23" t="s">
        <v>12</v>
      </c>
      <c r="B1" s="8"/>
      <c r="C1" s="53" t="s">
        <v>13</v>
      </c>
      <c r="D1" s="54"/>
    </row>
    <row r="2" spans="1:4" ht="32" customHeight="1" x14ac:dyDescent="0.15">
      <c r="A2" s="24" t="str">
        <f>'Beoordelen open vragen'!A1</f>
        <v>1. OPEN VRAGEN</v>
      </c>
      <c r="B2" s="5"/>
      <c r="C2" s="51"/>
      <c r="D2" s="52"/>
    </row>
    <row r="3" spans="1:4" ht="20" customHeight="1" x14ac:dyDescent="0.15">
      <c r="A3" s="25" t="str">
        <f>'Beoordelen open vragen'!A3</f>
        <v xml:space="preserve">3.1 Plan van aanpak en niveau dienstverlening en exit </v>
      </c>
      <c r="B3" s="6"/>
      <c r="C3" s="55" t="s">
        <v>14</v>
      </c>
      <c r="D3" s="56"/>
    </row>
    <row r="4" spans="1:4" ht="130" customHeight="1" x14ac:dyDescent="0.15">
      <c r="A4" s="16" t="str">
        <f>'Beoordelen open vragen'!A4</f>
        <v>Zie bijlage 7 "Kwaliteit"</v>
      </c>
      <c r="B4" s="6"/>
      <c r="C4" s="49" t="s">
        <v>15</v>
      </c>
      <c r="D4" s="50"/>
    </row>
    <row r="5" spans="1:4" ht="20" customHeight="1" x14ac:dyDescent="0.15">
      <c r="A5" s="25" t="str">
        <f>'Beoordelen open vragen'!A5</f>
        <v>3.2 Goede samenwerking, visie op partnerschap, meerwaarde</v>
      </c>
      <c r="B5" s="6"/>
      <c r="C5" s="55" t="s">
        <v>14</v>
      </c>
      <c r="D5" s="56"/>
    </row>
    <row r="6" spans="1:4" ht="130" customHeight="1" x14ac:dyDescent="0.15">
      <c r="A6" s="17" t="str">
        <f>'Beoordelen open vragen'!A6</f>
        <v>Zie bijlage 7 "Kwaliteit"</v>
      </c>
      <c r="B6" s="6"/>
      <c r="C6" s="49" t="s">
        <v>15</v>
      </c>
      <c r="D6" s="50"/>
    </row>
    <row r="7" spans="1:4" ht="20" customHeight="1" x14ac:dyDescent="0.15">
      <c r="A7" s="25" t="str">
        <f>'Beoordelen open vragen'!A7</f>
        <v>3.3 Aanvragen vanuit Opdrachtgever aan de helpdesk van Inschrijver</v>
      </c>
      <c r="B7" s="6"/>
      <c r="C7" s="55" t="s">
        <v>14</v>
      </c>
      <c r="D7" s="56"/>
    </row>
    <row r="8" spans="1:4" ht="130" customHeight="1" x14ac:dyDescent="0.15">
      <c r="A8" s="17" t="str">
        <f>'Beoordelen open vragen'!A8</f>
        <v>Zie bijlage 7 "Kwaliteit"</v>
      </c>
      <c r="B8" s="6"/>
      <c r="C8" s="49" t="s">
        <v>15</v>
      </c>
      <c r="D8" s="50"/>
    </row>
    <row r="9" spans="1:4" ht="20" customHeight="1" x14ac:dyDescent="0.15">
      <c r="A9" s="26"/>
      <c r="B9" s="7"/>
      <c r="C9" s="27"/>
      <c r="D9" s="27"/>
    </row>
  </sheetData>
  <sheetProtection algorithmName="SHA-512" hashValue="RkuMYapK8h4OGZhv8WzWdj2DynkAZw1UxfjwVyxqHr1135mpELw5qEaCHyOd0SKUENOKBA4cPj82E6I/ipL+jQ==" saltValue="xRhTAB5R/Kg9t2EXx1eCzw==" spinCount="100000" sheet="1" objects="1" scenarios="1"/>
  <mergeCells count="8">
    <mergeCell ref="C6:D6"/>
    <mergeCell ref="C7:D7"/>
    <mergeCell ref="C8:D8"/>
    <mergeCell ref="C4:D4"/>
    <mergeCell ref="C1:D1"/>
    <mergeCell ref="C2:D2"/>
    <mergeCell ref="C3:D3"/>
    <mergeCell ref="C5:D5"/>
  </mergeCells>
  <pageMargins left="0.7" right="0.7" top="0.75" bottom="0.75" header="0.3" footer="0.3"/>
  <pageSetup paperSize="8" scale="47" orientation="portrait" r:id="rId1"/>
  <drawing r:id="rId2"/>
  <extLst>
    <ext xmlns:x14="http://schemas.microsoft.com/office/spreadsheetml/2009/9/main" uri="{CCE6A557-97BC-4b89-ADB6-D9C93CAAB3DF}">
      <x14:dataValidations xmlns:xm="http://schemas.microsoft.com/office/excel/2006/main" count="1">
        <x14:dataValidation type="list" errorStyle="warning" allowBlank="1" showErrorMessage="1" error="Voer juiste waarde in. " xr:uid="{BEEA8916-2C07-4846-A53D-900DE04F7CE8}">
          <x14:formula1>
            <xm:f>'Beoordelen open vragen'!$A$11:$A$16</xm:f>
          </x14:formula1>
          <xm:sqref>C3 C7 C5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9"/>
  <sheetViews>
    <sheetView showGridLines="0" zoomScaleNormal="100" zoomScalePageLayoutView="85" workbookViewId="0">
      <selection activeCell="A3" sqref="A3"/>
    </sheetView>
  </sheetViews>
  <sheetFormatPr baseColWidth="10" defaultColWidth="8.83203125" defaultRowHeight="13" x14ac:dyDescent="0.15"/>
  <cols>
    <col min="1" max="1" width="99" style="1" customWidth="1"/>
    <col min="2" max="2" width="2.83203125" style="4" customWidth="1"/>
    <col min="3" max="3" width="40.83203125" style="2" customWidth="1"/>
    <col min="4" max="4" width="3.83203125" style="2" customWidth="1"/>
    <col min="5" max="5" width="11.6640625" style="1" bestFit="1" customWidth="1"/>
    <col min="6" max="16384" width="8.83203125" style="1"/>
  </cols>
  <sheetData>
    <row r="1" spans="1:4" ht="50" customHeight="1" x14ac:dyDescent="0.15">
      <c r="A1" s="23" t="s">
        <v>12</v>
      </c>
      <c r="B1" s="8"/>
      <c r="C1" s="53" t="s">
        <v>13</v>
      </c>
      <c r="D1" s="54"/>
    </row>
    <row r="2" spans="1:4" ht="32" customHeight="1" x14ac:dyDescent="0.15">
      <c r="A2" s="24" t="str">
        <f>'Beoordelen open vragen'!A1</f>
        <v>1. OPEN VRAGEN</v>
      </c>
      <c r="B2" s="5"/>
      <c r="C2" s="51"/>
      <c r="D2" s="52"/>
    </row>
    <row r="3" spans="1:4" ht="20" customHeight="1" x14ac:dyDescent="0.15">
      <c r="A3" s="25" t="str">
        <f>'Beoordelen open vragen'!A3</f>
        <v xml:space="preserve">3.1 Plan van aanpak en niveau dienstverlening en exit </v>
      </c>
      <c r="B3" s="6"/>
      <c r="C3" s="55" t="s">
        <v>14</v>
      </c>
      <c r="D3" s="56"/>
    </row>
    <row r="4" spans="1:4" ht="130" customHeight="1" x14ac:dyDescent="0.15">
      <c r="A4" s="16" t="str">
        <f>'Beoordelen open vragen'!A4</f>
        <v>Zie bijlage 7 "Kwaliteit"</v>
      </c>
      <c r="B4" s="6"/>
      <c r="C4" s="49" t="s">
        <v>15</v>
      </c>
      <c r="D4" s="50"/>
    </row>
    <row r="5" spans="1:4" ht="20" customHeight="1" x14ac:dyDescent="0.15">
      <c r="A5" s="25" t="str">
        <f>'Beoordelen open vragen'!A5</f>
        <v>3.2 Goede samenwerking, visie op partnerschap, meerwaarde</v>
      </c>
      <c r="B5" s="6"/>
      <c r="C5" s="55" t="s">
        <v>14</v>
      </c>
      <c r="D5" s="56"/>
    </row>
    <row r="6" spans="1:4" ht="130" customHeight="1" x14ac:dyDescent="0.15">
      <c r="A6" s="17" t="str">
        <f>'Beoordelen open vragen'!A6</f>
        <v>Zie bijlage 7 "Kwaliteit"</v>
      </c>
      <c r="B6" s="6"/>
      <c r="C6" s="49" t="s">
        <v>15</v>
      </c>
      <c r="D6" s="50"/>
    </row>
    <row r="7" spans="1:4" ht="20" customHeight="1" x14ac:dyDescent="0.15">
      <c r="A7" s="25" t="str">
        <f>'Beoordelen open vragen'!A7</f>
        <v>3.3 Aanvragen vanuit Opdrachtgever aan de helpdesk van Inschrijver</v>
      </c>
      <c r="B7" s="6"/>
      <c r="C7" s="55" t="s">
        <v>14</v>
      </c>
      <c r="D7" s="56"/>
    </row>
    <row r="8" spans="1:4" ht="130" customHeight="1" x14ac:dyDescent="0.15">
      <c r="A8" s="17" t="str">
        <f>'Beoordelen open vragen'!A8</f>
        <v>Zie bijlage 7 "Kwaliteit"</v>
      </c>
      <c r="B8" s="6"/>
      <c r="C8" s="49" t="s">
        <v>15</v>
      </c>
      <c r="D8" s="50"/>
    </row>
    <row r="9" spans="1:4" ht="20" customHeight="1" x14ac:dyDescent="0.15">
      <c r="A9" s="26"/>
      <c r="B9" s="7"/>
      <c r="C9" s="27"/>
      <c r="D9" s="27"/>
    </row>
  </sheetData>
  <sheetProtection algorithmName="SHA-512" hashValue="ihtS1TvM/urUeOw2KhdQvONW7rw5c20jsnl6Vb8h/ja3VZLHcRAFkst4bzl/PS8EfDd0oNQpxnwrh3QGhwQEzQ==" saltValue="vxewn7dO6hWpoa6CgOmXOA==" spinCount="100000" sheet="1" objects="1" scenarios="1"/>
  <mergeCells count="8">
    <mergeCell ref="C6:D6"/>
    <mergeCell ref="C7:D7"/>
    <mergeCell ref="C8:D8"/>
    <mergeCell ref="C4:D4"/>
    <mergeCell ref="C1:D1"/>
    <mergeCell ref="C2:D2"/>
    <mergeCell ref="C3:D3"/>
    <mergeCell ref="C5:D5"/>
  </mergeCells>
  <pageMargins left="0.7" right="0.7" top="0.75" bottom="0.75" header="0.3" footer="0.3"/>
  <pageSetup paperSize="8" scale="47" orientation="portrait" r:id="rId1"/>
  <drawing r:id="rId2"/>
  <extLst>
    <ext xmlns:x14="http://schemas.microsoft.com/office/spreadsheetml/2009/9/main" uri="{CCE6A557-97BC-4b89-ADB6-D9C93CAAB3DF}">
      <x14:dataValidations xmlns:xm="http://schemas.microsoft.com/office/excel/2006/main" disablePrompts="1" count="1">
        <x14:dataValidation type="list" errorStyle="warning" allowBlank="1" showErrorMessage="1" error="Voer juiste waarde in. " xr:uid="{C2ED425E-27C1-034F-A750-7FC3B0EDDDF2}">
          <x14:formula1>
            <xm:f>'Beoordelen open vragen'!$A$11:$A$16</xm:f>
          </x14:formula1>
          <xm:sqref>C3 C7 C5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6EEB2-7500-A347-BC7A-E5A0FD0FAA86}">
  <sheetPr>
    <pageSetUpPr fitToPage="1"/>
  </sheetPr>
  <dimension ref="A1:D9"/>
  <sheetViews>
    <sheetView showGridLines="0" zoomScaleNormal="100" zoomScalePageLayoutView="85" workbookViewId="0">
      <selection activeCell="C7" sqref="C7:D7"/>
    </sheetView>
  </sheetViews>
  <sheetFormatPr baseColWidth="10" defaultColWidth="8.83203125" defaultRowHeight="13" x14ac:dyDescent="0.15"/>
  <cols>
    <col min="1" max="1" width="99" style="1" customWidth="1"/>
    <col min="2" max="2" width="2.83203125" style="4" customWidth="1"/>
    <col min="3" max="3" width="40.83203125" style="2" customWidth="1"/>
    <col min="4" max="4" width="3.83203125" style="2" customWidth="1"/>
    <col min="5" max="5" width="11.6640625" style="1" bestFit="1" customWidth="1"/>
    <col min="6" max="16384" width="8.83203125" style="1"/>
  </cols>
  <sheetData>
    <row r="1" spans="1:4" ht="50" customHeight="1" x14ac:dyDescent="0.15">
      <c r="A1" s="23" t="s">
        <v>12</v>
      </c>
      <c r="B1" s="8"/>
      <c r="C1" s="53" t="s">
        <v>13</v>
      </c>
      <c r="D1" s="54"/>
    </row>
    <row r="2" spans="1:4" ht="32" customHeight="1" x14ac:dyDescent="0.15">
      <c r="A2" s="24" t="str">
        <f>'Beoordelen open vragen'!A1</f>
        <v>1. OPEN VRAGEN</v>
      </c>
      <c r="B2" s="5"/>
      <c r="C2" s="51"/>
      <c r="D2" s="52"/>
    </row>
    <row r="3" spans="1:4" ht="20" customHeight="1" x14ac:dyDescent="0.15">
      <c r="A3" s="25" t="str">
        <f>'Beoordelen open vragen'!A3</f>
        <v xml:space="preserve">3.1 Plan van aanpak en niveau dienstverlening en exit </v>
      </c>
      <c r="B3" s="6"/>
      <c r="C3" s="55" t="s">
        <v>14</v>
      </c>
      <c r="D3" s="56"/>
    </row>
    <row r="4" spans="1:4" ht="130" customHeight="1" x14ac:dyDescent="0.15">
      <c r="A4" s="16" t="str">
        <f>'Beoordelen open vragen'!A4</f>
        <v>Zie bijlage 7 "Kwaliteit"</v>
      </c>
      <c r="B4" s="6"/>
      <c r="C4" s="49" t="s">
        <v>15</v>
      </c>
      <c r="D4" s="50"/>
    </row>
    <row r="5" spans="1:4" ht="20" customHeight="1" x14ac:dyDescent="0.15">
      <c r="A5" s="25" t="str">
        <f>'Beoordelen open vragen'!A5</f>
        <v>3.2 Goede samenwerking, visie op partnerschap, meerwaarde</v>
      </c>
      <c r="B5" s="6"/>
      <c r="C5" s="55" t="s">
        <v>14</v>
      </c>
      <c r="D5" s="56"/>
    </row>
    <row r="6" spans="1:4" ht="130" customHeight="1" x14ac:dyDescent="0.15">
      <c r="A6" s="17" t="str">
        <f>'Beoordelen open vragen'!A6</f>
        <v>Zie bijlage 7 "Kwaliteit"</v>
      </c>
      <c r="B6" s="6"/>
      <c r="C6" s="49" t="s">
        <v>15</v>
      </c>
      <c r="D6" s="50"/>
    </row>
    <row r="7" spans="1:4" ht="20" customHeight="1" x14ac:dyDescent="0.15">
      <c r="A7" s="25" t="str">
        <f>'Beoordelen open vragen'!A7</f>
        <v>3.3 Aanvragen vanuit Opdrachtgever aan de helpdesk van Inschrijver</v>
      </c>
      <c r="B7" s="6"/>
      <c r="C7" s="55" t="s">
        <v>14</v>
      </c>
      <c r="D7" s="56"/>
    </row>
    <row r="8" spans="1:4" ht="130" customHeight="1" x14ac:dyDescent="0.15">
      <c r="A8" s="17" t="str">
        <f>'Beoordelen open vragen'!A8</f>
        <v>Zie bijlage 7 "Kwaliteit"</v>
      </c>
      <c r="B8" s="6"/>
      <c r="C8" s="49" t="s">
        <v>15</v>
      </c>
      <c r="D8" s="50"/>
    </row>
    <row r="9" spans="1:4" ht="20" customHeight="1" x14ac:dyDescent="0.15">
      <c r="A9" s="26"/>
      <c r="B9" s="7"/>
      <c r="C9" s="27"/>
      <c r="D9" s="27"/>
    </row>
  </sheetData>
  <sheetProtection algorithmName="SHA-512" hashValue="+4SjyB+brSpSeiGLJ6Qk7xkIOwIWJkHodl97BPpzdiyOO1KX5LDMbBH0vdrlFV3xGYuR4rkrOysRGcmO0nZwcg==" saltValue="KstfU4tj87In7jQ98K9mDQ==" spinCount="100000" sheet="1" objects="1" scenarios="1"/>
  <mergeCells count="8">
    <mergeCell ref="C7:D7"/>
    <mergeCell ref="C8:D8"/>
    <mergeCell ref="C1:D1"/>
    <mergeCell ref="C2:D2"/>
    <mergeCell ref="C3:D3"/>
    <mergeCell ref="C4:D4"/>
    <mergeCell ref="C5:D5"/>
    <mergeCell ref="C6:D6"/>
  </mergeCells>
  <pageMargins left="0.7" right="0.7" top="0.75" bottom="0.75" header="0.3" footer="0.3"/>
  <pageSetup paperSize="8" scale="47" orientation="portrait" r:id="rId1"/>
  <drawing r:id="rId2"/>
  <extLst>
    <ext xmlns:x14="http://schemas.microsoft.com/office/spreadsheetml/2009/9/main" uri="{CCE6A557-97BC-4b89-ADB6-D9C93CAAB3DF}">
      <x14:dataValidations xmlns:xm="http://schemas.microsoft.com/office/excel/2006/main" count="1">
        <x14:dataValidation type="list" errorStyle="warning" allowBlank="1" showErrorMessage="1" error="Voer juiste waarde in. " xr:uid="{37E1CDD8-41F6-ED45-9025-27ACCA4C565F}">
          <x14:formula1>
            <xm:f>'Beoordelen open vragen'!$A$11:$A$16</xm:f>
          </x14:formula1>
          <xm:sqref>C3 C7 C5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BBA04-1C02-8845-AE7F-731B1B75F26F}">
  <sheetPr>
    <pageSetUpPr fitToPage="1"/>
  </sheetPr>
  <dimension ref="A1:D9"/>
  <sheetViews>
    <sheetView showGridLines="0" zoomScaleNormal="100" zoomScalePageLayoutView="85" workbookViewId="0"/>
  </sheetViews>
  <sheetFormatPr baseColWidth="10" defaultColWidth="8.83203125" defaultRowHeight="13" x14ac:dyDescent="0.15"/>
  <cols>
    <col min="1" max="1" width="99" style="1" customWidth="1"/>
    <col min="2" max="2" width="2.83203125" style="4" customWidth="1"/>
    <col min="3" max="3" width="40.83203125" style="2" customWidth="1"/>
    <col min="4" max="4" width="3.83203125" style="2" customWidth="1"/>
    <col min="5" max="5" width="11.6640625" style="1" bestFit="1" customWidth="1"/>
    <col min="6" max="16384" width="8.83203125" style="1"/>
  </cols>
  <sheetData>
    <row r="1" spans="1:4" ht="50" customHeight="1" x14ac:dyDescent="0.15">
      <c r="A1" s="23" t="s">
        <v>12</v>
      </c>
      <c r="B1" s="8"/>
      <c r="C1" s="53" t="s">
        <v>13</v>
      </c>
      <c r="D1" s="54"/>
    </row>
    <row r="2" spans="1:4" ht="32" customHeight="1" x14ac:dyDescent="0.15">
      <c r="A2" s="24" t="str">
        <f>'Beoordelen open vragen'!A1</f>
        <v>1. OPEN VRAGEN</v>
      </c>
      <c r="B2" s="5"/>
      <c r="C2" s="51"/>
      <c r="D2" s="52"/>
    </row>
    <row r="3" spans="1:4" ht="20" customHeight="1" x14ac:dyDescent="0.15">
      <c r="A3" s="25" t="str">
        <f>'Beoordelen open vragen'!A3</f>
        <v xml:space="preserve">3.1 Plan van aanpak en niveau dienstverlening en exit </v>
      </c>
      <c r="B3" s="6"/>
      <c r="C3" s="55" t="s">
        <v>14</v>
      </c>
      <c r="D3" s="56"/>
    </row>
    <row r="4" spans="1:4" ht="130" customHeight="1" x14ac:dyDescent="0.15">
      <c r="A4" s="16" t="str">
        <f>'Beoordelen open vragen'!A4</f>
        <v>Zie bijlage 7 "Kwaliteit"</v>
      </c>
      <c r="B4" s="6"/>
      <c r="C4" s="49" t="s">
        <v>15</v>
      </c>
      <c r="D4" s="50"/>
    </row>
    <row r="5" spans="1:4" ht="20" customHeight="1" x14ac:dyDescent="0.15">
      <c r="A5" s="25" t="str">
        <f>'Beoordelen open vragen'!A5</f>
        <v>3.2 Goede samenwerking, visie op partnerschap, meerwaarde</v>
      </c>
      <c r="B5" s="6"/>
      <c r="C5" s="55" t="s">
        <v>14</v>
      </c>
      <c r="D5" s="56"/>
    </row>
    <row r="6" spans="1:4" ht="130" customHeight="1" x14ac:dyDescent="0.15">
      <c r="A6" s="17" t="str">
        <f>'Beoordelen open vragen'!A6</f>
        <v>Zie bijlage 7 "Kwaliteit"</v>
      </c>
      <c r="B6" s="6"/>
      <c r="C6" s="49" t="s">
        <v>15</v>
      </c>
      <c r="D6" s="50"/>
    </row>
    <row r="7" spans="1:4" ht="20" customHeight="1" x14ac:dyDescent="0.15">
      <c r="A7" s="25" t="str">
        <f>'Beoordelen open vragen'!A7</f>
        <v>3.3 Aanvragen vanuit Opdrachtgever aan de helpdesk van Inschrijver</v>
      </c>
      <c r="B7" s="6"/>
      <c r="C7" s="55" t="s">
        <v>14</v>
      </c>
      <c r="D7" s="56"/>
    </row>
    <row r="8" spans="1:4" ht="130" customHeight="1" x14ac:dyDescent="0.15">
      <c r="A8" s="17" t="str">
        <f>'Beoordelen open vragen'!A8</f>
        <v>Zie bijlage 7 "Kwaliteit"</v>
      </c>
      <c r="B8" s="6"/>
      <c r="C8" s="49" t="s">
        <v>15</v>
      </c>
      <c r="D8" s="50"/>
    </row>
    <row r="9" spans="1:4" ht="20" customHeight="1" x14ac:dyDescent="0.15">
      <c r="A9" s="26"/>
      <c r="B9" s="7"/>
      <c r="C9" s="27"/>
      <c r="D9" s="27"/>
    </row>
  </sheetData>
  <sheetProtection algorithmName="SHA-512" hashValue="nv2pXKe96j4ACb6arwAoGK/5ZX5HDsx1ByZAL9xfp3/QTnaU67D+5QcdY1EqWMfRmHA0UlKJFtB/1/9oIG65UA==" saltValue="LtVmlMSy/yfjdaGfc63JEg==" spinCount="100000" sheet="1" objects="1" scenarios="1"/>
  <mergeCells count="8">
    <mergeCell ref="C7:D7"/>
    <mergeCell ref="C8:D8"/>
    <mergeCell ref="C1:D1"/>
    <mergeCell ref="C2:D2"/>
    <mergeCell ref="C3:D3"/>
    <mergeCell ref="C4:D4"/>
    <mergeCell ref="C5:D5"/>
    <mergeCell ref="C6:D6"/>
  </mergeCells>
  <pageMargins left="0.7" right="0.7" top="0.75" bottom="0.75" header="0.3" footer="0.3"/>
  <pageSetup paperSize="8" scale="47" orientation="portrait" r:id="rId1"/>
  <drawing r:id="rId2"/>
  <extLst>
    <ext xmlns:x14="http://schemas.microsoft.com/office/spreadsheetml/2009/9/main" uri="{CCE6A557-97BC-4b89-ADB6-D9C93CAAB3DF}">
      <x14:dataValidations xmlns:xm="http://schemas.microsoft.com/office/excel/2006/main" count="1">
        <x14:dataValidation type="list" errorStyle="warning" allowBlank="1" showErrorMessage="1" error="Voer juiste waarde in. " xr:uid="{AAD4EA5D-7BA0-B742-97B7-7BF1E0DFB250}">
          <x14:formula1>
            <xm:f>'Beoordelen open vragen'!$A$11:$A$16</xm:f>
          </x14:formula1>
          <xm:sqref>C3 C7 C5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pageSetUpPr fitToPage="1"/>
  </sheetPr>
  <dimension ref="A1:I25"/>
  <sheetViews>
    <sheetView showGridLines="0" workbookViewId="0">
      <selection activeCell="E17" sqref="E17:E23"/>
    </sheetView>
  </sheetViews>
  <sheetFormatPr baseColWidth="10" defaultColWidth="8.83203125" defaultRowHeight="15" x14ac:dyDescent="0.2"/>
  <cols>
    <col min="1" max="1" width="60.6640625" customWidth="1"/>
    <col min="2" max="2" width="25.83203125" customWidth="1"/>
    <col min="3" max="3" width="1.83203125" customWidth="1"/>
    <col min="4" max="4" width="30.83203125" customWidth="1"/>
    <col min="5" max="5" width="50.83203125" customWidth="1"/>
    <col min="7" max="7" width="7.83203125" customWidth="1"/>
  </cols>
  <sheetData>
    <row r="1" spans="1:9" ht="28" customHeight="1" x14ac:dyDescent="0.2">
      <c r="A1" s="57" t="s">
        <v>16</v>
      </c>
      <c r="B1" s="58"/>
      <c r="C1" s="15"/>
      <c r="D1" s="59" t="s">
        <v>17</v>
      </c>
      <c r="E1" s="59"/>
      <c r="F1" s="1"/>
      <c r="G1" s="1"/>
      <c r="H1" s="1"/>
      <c r="I1" s="1"/>
    </row>
    <row r="2" spans="1:9" ht="28" customHeight="1" x14ac:dyDescent="0.2">
      <c r="A2" s="66" t="s">
        <v>31</v>
      </c>
      <c r="B2" s="67"/>
      <c r="C2" s="10"/>
      <c r="D2" s="18"/>
      <c r="E2" s="19" t="s">
        <v>18</v>
      </c>
      <c r="F2" s="1"/>
      <c r="G2" s="1"/>
      <c r="H2" s="1"/>
      <c r="I2" s="1"/>
    </row>
    <row r="3" spans="1:9" ht="30" customHeight="1" x14ac:dyDescent="0.2">
      <c r="A3" s="68" t="str">
        <f>'Beoordelen open vragen'!A3</f>
        <v xml:space="preserve">3.1 Plan van aanpak en niveau dienstverlening en exit </v>
      </c>
      <c r="B3" s="20" t="s">
        <v>19</v>
      </c>
      <c r="C3" s="9"/>
      <c r="D3" s="21" t="str">
        <f>Sectordirecteur!C3</f>
        <v>SCORE</v>
      </c>
      <c r="E3" s="60" t="s">
        <v>15</v>
      </c>
      <c r="F3" s="1"/>
      <c r="G3" s="1"/>
      <c r="H3" s="1"/>
      <c r="I3" s="1"/>
    </row>
    <row r="4" spans="1:9" ht="30" customHeight="1" x14ac:dyDescent="0.2">
      <c r="A4" s="69"/>
      <c r="B4" s="20" t="s">
        <v>20</v>
      </c>
      <c r="C4" s="9"/>
      <c r="D4" s="21" t="str">
        <f>'Manager ICT'!C3</f>
        <v>SCORE</v>
      </c>
      <c r="E4" s="61"/>
      <c r="F4" s="1"/>
      <c r="G4" s="1"/>
      <c r="H4" s="1"/>
      <c r="I4" s="1"/>
    </row>
    <row r="5" spans="1:9" ht="30" customHeight="1" x14ac:dyDescent="0.2">
      <c r="A5" s="69"/>
      <c r="B5" s="20" t="s">
        <v>21</v>
      </c>
      <c r="C5" s="9"/>
      <c r="D5" s="21" t="str">
        <f>'ICT Consultant 1'!C3</f>
        <v>SCORE</v>
      </c>
      <c r="E5" s="61"/>
    </row>
    <row r="6" spans="1:9" ht="30" customHeight="1" x14ac:dyDescent="0.2">
      <c r="A6" s="69"/>
      <c r="B6" s="20" t="s">
        <v>32</v>
      </c>
      <c r="C6" s="9"/>
      <c r="D6" s="21" t="str">
        <f>'ICT Consultant 2'!C3</f>
        <v>SCORE</v>
      </c>
      <c r="E6" s="61"/>
    </row>
    <row r="7" spans="1:9" ht="30" customHeight="1" x14ac:dyDescent="0.2">
      <c r="A7" s="70"/>
      <c r="B7" s="20" t="s">
        <v>33</v>
      </c>
      <c r="C7" s="9"/>
      <c r="D7" s="21" t="str">
        <f>'ICT Consultant 3'!C3</f>
        <v>SCORE</v>
      </c>
      <c r="E7" s="61"/>
    </row>
    <row r="8" spans="1:9" ht="30" customHeight="1" x14ac:dyDescent="0.2">
      <c r="A8" s="63" t="s">
        <v>22</v>
      </c>
      <c r="B8" s="63"/>
      <c r="C8" s="9"/>
      <c r="D8" s="22" t="s">
        <v>6</v>
      </c>
      <c r="E8" s="61"/>
    </row>
    <row r="9" spans="1:9" ht="30" customHeight="1" x14ac:dyDescent="0.2">
      <c r="A9" s="63"/>
      <c r="B9" s="63"/>
      <c r="C9" s="9"/>
      <c r="D9" s="34" t="str">
        <f>IF(D8="Uitmuntend","131,25",IF(D8="Goed","98,44",IF(D8="Voldoende","0,00",IF(D8="Matig","- 131,25",IF(D8="Onvoldoende","UITSLUITING"," ")))))</f>
        <v xml:space="preserve"> </v>
      </c>
      <c r="E9" s="62"/>
    </row>
    <row r="10" spans="1:9" ht="30" customHeight="1" x14ac:dyDescent="0.2">
      <c r="A10" s="68" t="str">
        <f>'Beoordelen open vragen'!A5</f>
        <v>3.2 Goede samenwerking, visie op partnerschap, meerwaarde</v>
      </c>
      <c r="B10" s="21" t="s">
        <v>19</v>
      </c>
      <c r="D10" s="21" t="str">
        <f>Sectordirecteur!C5</f>
        <v>SCORE</v>
      </c>
      <c r="E10" s="60" t="s">
        <v>15</v>
      </c>
    </row>
    <row r="11" spans="1:9" ht="30" customHeight="1" x14ac:dyDescent="0.2">
      <c r="A11" s="69"/>
      <c r="B11" s="21" t="s">
        <v>20</v>
      </c>
      <c r="D11" s="21" t="str">
        <f>'Manager ICT'!C5</f>
        <v>SCORE</v>
      </c>
      <c r="E11" s="61"/>
    </row>
    <row r="12" spans="1:9" ht="30" customHeight="1" x14ac:dyDescent="0.2">
      <c r="A12" s="69"/>
      <c r="B12" s="21" t="s">
        <v>21</v>
      </c>
      <c r="D12" s="21" t="str">
        <f>'ICT Consultant 1'!C5</f>
        <v>SCORE</v>
      </c>
      <c r="E12" s="61"/>
    </row>
    <row r="13" spans="1:9" ht="30" customHeight="1" x14ac:dyDescent="0.2">
      <c r="A13" s="69"/>
      <c r="B13" s="20" t="s">
        <v>32</v>
      </c>
      <c r="C13" s="9"/>
      <c r="D13" s="21" t="str">
        <f>'ICT Consultant 2'!C5</f>
        <v>SCORE</v>
      </c>
      <c r="E13" s="61"/>
    </row>
    <row r="14" spans="1:9" ht="30" customHeight="1" x14ac:dyDescent="0.2">
      <c r="A14" s="70"/>
      <c r="B14" s="20" t="s">
        <v>33</v>
      </c>
      <c r="C14" s="9"/>
      <c r="D14" s="21" t="str">
        <f>'ICT Consultant 3'!C5</f>
        <v>SCORE</v>
      </c>
      <c r="E14" s="61"/>
    </row>
    <row r="15" spans="1:9" ht="30" customHeight="1" x14ac:dyDescent="0.2">
      <c r="A15" s="63" t="s">
        <v>22</v>
      </c>
      <c r="B15" s="63"/>
      <c r="D15" s="22" t="s">
        <v>6</v>
      </c>
      <c r="E15" s="61"/>
    </row>
    <row r="16" spans="1:9" ht="30" customHeight="1" x14ac:dyDescent="0.2">
      <c r="A16" s="63"/>
      <c r="B16" s="63"/>
      <c r="D16" s="34" t="str">
        <f>IF(D15="Uitmuntend","131,25",IF(D15="Goed","98,44",IF(D15="Voldoende","0,00",IF(D15="Matig","- 131,25",IF(D15="Onvoldoende","UITSLUITING"," ")))))</f>
        <v xml:space="preserve"> </v>
      </c>
      <c r="E16" s="62"/>
    </row>
    <row r="17" spans="1:5" ht="30" customHeight="1" x14ac:dyDescent="0.2">
      <c r="A17" s="68" t="str">
        <f>'Beoordelen open vragen'!A7</f>
        <v>3.3 Aanvragen vanuit Opdrachtgever aan de helpdesk van Inschrijver</v>
      </c>
      <c r="B17" s="21" t="s">
        <v>19</v>
      </c>
      <c r="D17" s="21" t="str">
        <f>Sectordirecteur!C7</f>
        <v>SCORE</v>
      </c>
      <c r="E17" s="60" t="s">
        <v>15</v>
      </c>
    </row>
    <row r="18" spans="1:5" ht="30" customHeight="1" x14ac:dyDescent="0.2">
      <c r="A18" s="69"/>
      <c r="B18" s="21" t="s">
        <v>20</v>
      </c>
      <c r="D18" s="21" t="str">
        <f>'Manager ICT'!C7</f>
        <v>SCORE</v>
      </c>
      <c r="E18" s="61"/>
    </row>
    <row r="19" spans="1:5" ht="30" customHeight="1" x14ac:dyDescent="0.2">
      <c r="A19" s="69"/>
      <c r="B19" s="21" t="s">
        <v>21</v>
      </c>
      <c r="D19" s="21" t="str">
        <f>'ICT Consultant 1'!C7</f>
        <v>SCORE</v>
      </c>
      <c r="E19" s="61"/>
    </row>
    <row r="20" spans="1:5" ht="30" customHeight="1" x14ac:dyDescent="0.2">
      <c r="A20" s="69"/>
      <c r="B20" s="20" t="s">
        <v>32</v>
      </c>
      <c r="C20" s="9"/>
      <c r="D20" s="21" t="str">
        <f>'ICT Consultant 2'!C7</f>
        <v>SCORE</v>
      </c>
      <c r="E20" s="61"/>
    </row>
    <row r="21" spans="1:5" ht="30" customHeight="1" x14ac:dyDescent="0.2">
      <c r="A21" s="70"/>
      <c r="B21" s="20" t="s">
        <v>33</v>
      </c>
      <c r="C21" s="9"/>
      <c r="D21" s="21" t="str">
        <f>'ICT Consultant 3'!C7</f>
        <v>SCORE</v>
      </c>
      <c r="E21" s="61"/>
    </row>
    <row r="22" spans="1:5" ht="30" customHeight="1" x14ac:dyDescent="0.2">
      <c r="A22" s="63" t="s">
        <v>22</v>
      </c>
      <c r="B22" s="63"/>
      <c r="D22" s="22" t="s">
        <v>6</v>
      </c>
      <c r="E22" s="61"/>
    </row>
    <row r="23" spans="1:5" ht="30" customHeight="1" x14ac:dyDescent="0.2">
      <c r="A23" s="63"/>
      <c r="B23" s="63"/>
      <c r="D23" s="34" t="str">
        <f>IF(D22="Uitmuntend","112,50",IF(D22="Goed","84,38",IF(D22="Voldoende","0,00",IF(D22="Matig","- 112,50",IF(D22="Onvoldoende","UITSLUITING"," ")))))</f>
        <v xml:space="preserve"> </v>
      </c>
      <c r="E23" s="62"/>
    </row>
    <row r="25" spans="1:5" ht="26" customHeight="1" x14ac:dyDescent="0.2">
      <c r="A25" s="64" t="s">
        <v>23</v>
      </c>
      <c r="B25" s="64"/>
      <c r="D25" s="65" t="e">
        <f>D9+D16+D23</f>
        <v>#VALUE!</v>
      </c>
      <c r="E25" s="65"/>
    </row>
  </sheetData>
  <sheetProtection algorithmName="SHA-512" hashValue="yQD+9k4iODGlSbHM3HEEB2bXOSAtLoOcM+DnGMwJmr2lTRWdOFyUCvp+n4oEp4k96OZTAxKuPzUovzgJ1o0vZQ==" saltValue="Qdj1BIW483O4vJpyrV7iBg==" spinCount="100000" sheet="1" objects="1" scenarios="1"/>
  <mergeCells count="17">
    <mergeCell ref="A25:B25"/>
    <mergeCell ref="D25:E25"/>
    <mergeCell ref="A2:B2"/>
    <mergeCell ref="A8:B8"/>
    <mergeCell ref="A9:B9"/>
    <mergeCell ref="E3:E9"/>
    <mergeCell ref="A16:B16"/>
    <mergeCell ref="A15:B15"/>
    <mergeCell ref="E10:E16"/>
    <mergeCell ref="A3:A7"/>
    <mergeCell ref="A10:A14"/>
    <mergeCell ref="A17:A21"/>
    <mergeCell ref="A1:B1"/>
    <mergeCell ref="D1:E1"/>
    <mergeCell ref="E17:E23"/>
    <mergeCell ref="A22:B22"/>
    <mergeCell ref="A23:B23"/>
  </mergeCells>
  <pageMargins left="0.7" right="0.7" top="0.75" bottom="0.75" header="0.3" footer="0.3"/>
  <pageSetup paperSize="8" orientation="landscape" r:id="rId1"/>
  <drawing r:id="rId2"/>
  <extLst>
    <ext xmlns:x14="http://schemas.microsoft.com/office/spreadsheetml/2009/9/main" uri="{CCE6A557-97BC-4b89-ADB6-D9C93CAAB3DF}">
      <x14:dataValidations xmlns:xm="http://schemas.microsoft.com/office/excel/2006/main" count="1">
        <x14:dataValidation type="list" errorStyle="warning" allowBlank="1" showErrorMessage="1" xr:uid="{CF5A7C41-3D41-C144-B077-A9683F2ECEFF}">
          <x14:formula1>
            <xm:f>'Beoordelen open vragen'!$A$11:$A$16</xm:f>
          </x14:formula1>
          <xm:sqref>D8 D22 D15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07C96-9E04-564C-A026-D5BB42647B36}">
  <dimension ref="A1:I9"/>
  <sheetViews>
    <sheetView showGridLines="0" tabSelected="1" workbookViewId="0">
      <selection activeCell="H14" sqref="H14"/>
    </sheetView>
  </sheetViews>
  <sheetFormatPr baseColWidth="10" defaultColWidth="11.5" defaultRowHeight="15" x14ac:dyDescent="0.2"/>
  <cols>
    <col min="1" max="1" width="26.83203125" customWidth="1"/>
    <col min="2" max="2" width="59.1640625" customWidth="1"/>
    <col min="3" max="3" width="2.83203125" customWidth="1"/>
    <col min="4" max="5" width="15.83203125" customWidth="1"/>
  </cols>
  <sheetData>
    <row r="1" spans="1:9" ht="33" customHeight="1" x14ac:dyDescent="0.2">
      <c r="A1" s="35" t="s">
        <v>24</v>
      </c>
      <c r="B1" s="35"/>
      <c r="D1" s="36"/>
      <c r="E1" s="36"/>
      <c r="F1" s="1"/>
      <c r="G1" s="1"/>
      <c r="H1" s="1"/>
      <c r="I1" s="1"/>
    </row>
    <row r="2" spans="1:9" ht="33" customHeight="1" x14ac:dyDescent="0.2">
      <c r="A2" s="37" t="s">
        <v>25</v>
      </c>
      <c r="B2" s="38"/>
      <c r="D2" s="39" t="str">
        <f>Consensus!D1</f>
        <v>Inschrijver 1</v>
      </c>
      <c r="E2" s="39"/>
      <c r="F2" s="1"/>
      <c r="G2" s="1"/>
      <c r="H2" s="1"/>
      <c r="I2" s="1"/>
    </row>
    <row r="3" spans="1:9" ht="30" customHeight="1" x14ac:dyDescent="0.2">
      <c r="A3" s="40" t="s">
        <v>26</v>
      </c>
      <c r="B3" s="40"/>
      <c r="C3" s="11"/>
      <c r="D3" s="41" t="e">
        <f>Consensus!D25</f>
        <v>#VALUE!</v>
      </c>
      <c r="E3" s="42"/>
      <c r="F3" s="1"/>
      <c r="G3" s="1"/>
      <c r="H3" s="1"/>
      <c r="I3" s="1"/>
    </row>
    <row r="4" spans="1:9" ht="30" customHeight="1" x14ac:dyDescent="0.2">
      <c r="A4" s="45" t="s">
        <v>27</v>
      </c>
      <c r="B4" s="45"/>
      <c r="C4" s="11"/>
      <c r="D4" s="46">
        <v>0</v>
      </c>
      <c r="E4" s="47"/>
      <c r="F4" s="1"/>
      <c r="G4" s="1"/>
      <c r="H4" s="1"/>
      <c r="I4" s="1"/>
    </row>
    <row r="5" spans="1:9" ht="29" customHeight="1" x14ac:dyDescent="0.2">
      <c r="A5" s="40" t="s">
        <v>28</v>
      </c>
      <c r="B5" s="40"/>
      <c r="C5" s="14"/>
      <c r="D5" s="46">
        <v>0</v>
      </c>
      <c r="E5" s="47"/>
    </row>
    <row r="6" spans="1:9" ht="11" customHeight="1" x14ac:dyDescent="0.2">
      <c r="A6" s="13"/>
      <c r="B6" s="13"/>
      <c r="C6" s="14"/>
      <c r="D6" s="33"/>
      <c r="E6" s="33"/>
    </row>
    <row r="7" spans="1:9" ht="34" customHeight="1" x14ac:dyDescent="0.2">
      <c r="A7" s="40" t="s">
        <v>29</v>
      </c>
      <c r="B7" s="40"/>
      <c r="C7" s="11"/>
      <c r="D7" s="48">
        <v>0</v>
      </c>
      <c r="E7" s="48"/>
    </row>
    <row r="8" spans="1:9" ht="11" customHeight="1" x14ac:dyDescent="0.2">
      <c r="A8" s="13"/>
      <c r="B8" s="13"/>
      <c r="C8" s="14"/>
      <c r="D8" s="14"/>
      <c r="E8" s="14"/>
    </row>
    <row r="9" spans="1:9" ht="35" customHeight="1" x14ac:dyDescent="0.2">
      <c r="A9" s="43" t="s">
        <v>30</v>
      </c>
      <c r="B9" s="43"/>
      <c r="C9" s="11"/>
      <c r="D9" s="44" t="e">
        <f>D3+D4+D5+D7</f>
        <v>#VALUE!</v>
      </c>
      <c r="E9" s="44"/>
    </row>
  </sheetData>
  <sheetProtection algorithmName="SHA-512" hashValue="1/imocEsLsHyidfOzvsOvs/is+LRkIRT4MJDy63h5LP8J5ziduwuAv70mD3+dDAbbY/CB4b8DIzsCxpQZkSNQQ==" saltValue="EK/NvEIWURVY5wxn2LeFEA==" spinCount="100000" sheet="1" objects="1" scenarios="1"/>
  <mergeCells count="14">
    <mergeCell ref="A9:B9"/>
    <mergeCell ref="D9:E9"/>
    <mergeCell ref="A4:B4"/>
    <mergeCell ref="D4:E4"/>
    <mergeCell ref="A7:B7"/>
    <mergeCell ref="D7:E7"/>
    <mergeCell ref="A5:B5"/>
    <mergeCell ref="D5:E5"/>
    <mergeCell ref="A1:B1"/>
    <mergeCell ref="D1:E1"/>
    <mergeCell ref="A2:B2"/>
    <mergeCell ref="D2:E2"/>
    <mergeCell ref="A3:B3"/>
    <mergeCell ref="D3:E3"/>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dfd6af9-2027-427e-aee7-f2f3dc2ea940">
      <Terms xmlns="http://schemas.microsoft.com/office/infopath/2007/PartnerControls"/>
    </lcf76f155ced4ddcb4097134ff3c332f>
    <TaxCatchAll xmlns="04d4ff2e-cf62-40b0-a5cf-f8c6524922a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E6040D1F6A6494DB15746078819D89F" ma:contentTypeVersion="15" ma:contentTypeDescription="Een nieuw document maken." ma:contentTypeScope="" ma:versionID="06dd729966cf893a1884630120e44643">
  <xsd:schema xmlns:xsd="http://www.w3.org/2001/XMLSchema" xmlns:xs="http://www.w3.org/2001/XMLSchema" xmlns:p="http://schemas.microsoft.com/office/2006/metadata/properties" xmlns:ns2="cdfd6af9-2027-427e-aee7-f2f3dc2ea940" xmlns:ns3="04d4ff2e-cf62-40b0-a5cf-f8c6524922a9" targetNamespace="http://schemas.microsoft.com/office/2006/metadata/properties" ma:root="true" ma:fieldsID="b6649b3363e3a538ce7d85e0d367df0a" ns2:_="" ns3:_="">
    <xsd:import namespace="cdfd6af9-2027-427e-aee7-f2f3dc2ea940"/>
    <xsd:import namespace="04d4ff2e-cf62-40b0-a5cf-f8c6524922a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fd6af9-2027-427e-aee7-f2f3dc2ea9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87337ac9-5ebe-4b66-b157-16982362144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d4ff2e-cf62-40b0-a5cf-f8c6524922a9"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fcf5dfd-d56a-4298-a617-48fc0b221880}" ma:internalName="TaxCatchAll" ma:showField="CatchAllData" ma:web="04d4ff2e-cf62-40b0-a5cf-f8c6524922a9">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98A911-F124-4B1C-BFEC-855A3134BA27}">
  <ds:schemaRefs>
    <ds:schemaRef ds:uri="http://schemas.microsoft.com/sharepoint/v3/contenttype/forms"/>
  </ds:schemaRefs>
</ds:datastoreItem>
</file>

<file path=customXml/itemProps2.xml><?xml version="1.0" encoding="utf-8"?>
<ds:datastoreItem xmlns:ds="http://schemas.openxmlformats.org/officeDocument/2006/customXml" ds:itemID="{1E11376F-39BD-4E72-AB0F-19F83848EE77}">
  <ds:schemaRefs>
    <ds:schemaRef ds:uri="http://www.w3.org/XML/1998/namespace"/>
    <ds:schemaRef ds:uri="http://schemas.openxmlformats.org/package/2006/metadata/core-properties"/>
    <ds:schemaRef ds:uri="http://schemas.microsoft.com/office/2006/metadata/properties"/>
    <ds:schemaRef ds:uri="http://purl.org/dc/elements/1.1/"/>
    <ds:schemaRef ds:uri="http://purl.org/dc/dcmitype/"/>
    <ds:schemaRef ds:uri="http://schemas.microsoft.com/office/2006/documentManagement/types"/>
    <ds:schemaRef ds:uri="http://purl.org/dc/terms/"/>
    <ds:schemaRef ds:uri="07582228-2e39-4f85-97e8-6e044de5de7e"/>
    <ds:schemaRef ds:uri="http://schemas.microsoft.com/office/infopath/2007/PartnerControls"/>
  </ds:schemaRefs>
</ds:datastoreItem>
</file>

<file path=customXml/itemProps3.xml><?xml version="1.0" encoding="utf-8"?>
<ds:datastoreItem xmlns:ds="http://schemas.openxmlformats.org/officeDocument/2006/customXml" ds:itemID="{BC168902-356B-447D-BA99-5B977AD62587}"/>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8</vt:i4>
      </vt:variant>
    </vt:vector>
  </HeadingPairs>
  <TitlesOfParts>
    <vt:vector size="8" baseType="lpstr">
      <vt:lpstr>Beoordelen open vragen</vt:lpstr>
      <vt:lpstr>Sectordirecteur</vt:lpstr>
      <vt:lpstr>Manager ICT</vt:lpstr>
      <vt:lpstr>ICT Consultant 1</vt:lpstr>
      <vt:lpstr>ICT Consultant 2</vt:lpstr>
      <vt:lpstr>ICT Consultant 3</vt:lpstr>
      <vt:lpstr>Consensus</vt:lpstr>
      <vt:lpstr>Eindscores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Copyright inkoopadviesbureau BiC</dc:description>
  <cp:lastModifiedBy/>
  <cp:revision/>
  <dcterms:created xsi:type="dcterms:W3CDTF">2006-09-16T00:00:00Z</dcterms:created>
  <dcterms:modified xsi:type="dcterms:W3CDTF">2026-04-01T14:39:07Z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0x010100BE6040D1F6A6494DB15746078819D89F</vt:lpwstr>
  </property>
  <property fmtid="{D5CDD505-2E9C-101B-9397-08002B2CF9AE}" pid="3" name="MediaServiceImageTags">
    <vt:lpwstr/>
  </property>
</Properties>
</file>