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kbnationalebibliotheek.sharepoint.com/sites/Team_Aanbestedingen_2024-Heden-EA-E-lendingsolutions/Shared Documents/EA - E-lending solutions/02. Aanbestedingsstukken/DEFINITIEF VOOR PUBLICATIE/"/>
    </mc:Choice>
  </mc:AlternateContent>
  <xr:revisionPtr revIDLastSave="815" documentId="8_{CD06919E-FB5D-4509-814A-5312B7A53433}" xr6:coauthVersionLast="47" xr6:coauthVersionMax="47" xr10:uidLastSave="{88BACB64-5F15-46F8-A1AC-1EAB14833713}"/>
  <bookViews>
    <workbookView xWindow="30612" yWindow="-108" windowWidth="30936" windowHeight="16776" xr2:uid="{00000000-000D-0000-FFFF-FFFF00000000}"/>
  </bookViews>
  <sheets>
    <sheet name="Price List Online Libr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1" l="1"/>
  <c r="H38" i="1"/>
  <c r="H37" i="1"/>
  <c r="H39" i="1" s="1"/>
  <c r="H32" i="1"/>
  <c r="H33" i="1"/>
  <c r="H31" i="1"/>
  <c r="H26" i="1"/>
  <c r="H27" i="1"/>
  <c r="H15" i="1"/>
  <c r="H16" i="1"/>
  <c r="H17" i="1"/>
  <c r="H18" i="1"/>
  <c r="H19" i="1"/>
  <c r="H20" i="1"/>
  <c r="H21" i="1"/>
  <c r="H14" i="1"/>
  <c r="H34" i="1" l="1"/>
  <c r="H28" i="1"/>
  <c r="H22" i="1"/>
  <c r="C41" i="1" l="1"/>
</calcChain>
</file>

<file path=xl/sharedStrings.xml><?xml version="1.0" encoding="utf-8"?>
<sst xmlns="http://schemas.openxmlformats.org/spreadsheetml/2006/main" count="91" uniqueCount="59">
  <si>
    <t>Schedule 10 - Price List Online Library</t>
  </si>
  <si>
    <t>European Tender - E-lending Online Library</t>
  </si>
  <si>
    <t>Instructions for filling in the form</t>
  </si>
  <si>
    <r>
      <rPr>
        <sz val="11"/>
        <color theme="1"/>
        <rFont val="Aptos Narrow"/>
        <family val="2"/>
      </rPr>
      <t xml:space="preserve">­  </t>
    </r>
    <r>
      <rPr>
        <sz val="11"/>
        <color theme="1"/>
        <rFont val="Arial"/>
        <family val="2"/>
      </rPr>
      <t>The yellow fields must be filled in</t>
    </r>
  </si>
  <si>
    <r>
      <rPr>
        <sz val="11"/>
        <color theme="1"/>
        <rFont val="Aptos Narrow"/>
        <family val="2"/>
      </rPr>
      <t xml:space="preserve">­  </t>
    </r>
    <r>
      <rPr>
        <sz val="11"/>
        <color theme="1"/>
        <rFont val="Arial"/>
        <family val="2"/>
      </rPr>
      <t>All prices are in euros and exclude VAT</t>
    </r>
  </si>
  <si>
    <r>
      <rPr>
        <sz val="11"/>
        <color theme="1"/>
        <rFont val="Aptos Narrow"/>
        <family val="2"/>
      </rPr>
      <t xml:space="preserve"> </t>
    </r>
    <r>
      <rPr>
        <sz val="11"/>
        <color theme="1"/>
        <rFont val="Aptos Narrow"/>
        <family val="2"/>
      </rPr>
      <t xml:space="preserve">­ </t>
    </r>
    <r>
      <rPr>
        <sz val="11"/>
        <color theme="1"/>
        <rFont val="Arial"/>
        <family val="2"/>
      </rPr>
      <t>The quotation must correspond to the services described in this Invitation to Tender and its Schedules</t>
    </r>
  </si>
  <si>
    <r>
      <rPr>
        <sz val="11"/>
        <color theme="1"/>
        <rFont val="Aptos Narrow"/>
        <family val="2"/>
      </rPr>
      <t xml:space="preserve"> </t>
    </r>
    <r>
      <rPr>
        <sz val="11"/>
        <color theme="1"/>
        <rFont val="Aptos Narrow"/>
        <family val="2"/>
      </rPr>
      <t xml:space="preserve">­ </t>
    </r>
    <r>
      <rPr>
        <sz val="11"/>
        <color theme="1"/>
        <rFont val="Arial"/>
        <family val="2"/>
      </rPr>
      <t>The price includes all fees and discounts</t>
    </r>
  </si>
  <si>
    <t>One-time setup and exit fees</t>
  </si>
  <si>
    <t>Item</t>
  </si>
  <si>
    <t>Description</t>
  </si>
  <si>
    <t>Frequency</t>
  </si>
  <si>
    <t>One-time fee</t>
  </si>
  <si>
    <t>Total</t>
  </si>
  <si>
    <t>Implementation in the Production Environment</t>
  </si>
  <si>
    <t xml:space="preserve">Delivery of a Production environment ready for use </t>
  </si>
  <si>
    <t>One-time</t>
  </si>
  <si>
    <t>Implementation of the Acceptance Environment</t>
  </si>
  <si>
    <t xml:space="preserve">Delivery of an Acceptance environment ready for use </t>
  </si>
  <si>
    <t>Implementation/Onboarding Support</t>
  </si>
  <si>
    <t>Guidance for the Contracting Authority throughout the implementation process, including regular coordination and support</t>
  </si>
  <si>
    <t>Training</t>
  </si>
  <si>
    <t xml:space="preserve">Training (including manuals) for a total of 5 internal employees via Teams </t>
  </si>
  <si>
    <t>Application Programming Interface (APIs)</t>
  </si>
  <si>
    <t>Providing Application Programming Interfaces (APIs), including documentation</t>
  </si>
  <si>
    <t>Integration with external applications</t>
  </si>
  <si>
    <t>Authentication/Authorisation Connection, CB Connections, Connecting to the metadata stream, Data Warehouse, Entra-ID for employees with different roles</t>
  </si>
  <si>
    <t>Migration of user data</t>
  </si>
  <si>
    <t>Prepare and execute the migration of user data (borrowing history, current loans, favourites) from the current SaaS platform</t>
  </si>
  <si>
    <t xml:space="preserve">Termination fees upon termination of the Agreement  </t>
  </si>
  <si>
    <t>In accordance with the Exit Plan</t>
  </si>
  <si>
    <t>Annual cost</t>
  </si>
  <si>
    <t>Fixed contract term in years</t>
  </si>
  <si>
    <t>Annual fee</t>
  </si>
  <si>
    <t>Licence/hosting platform costs, after implementation</t>
  </si>
  <si>
    <t>1 million users, number of loans: 9 million</t>
  </si>
  <si>
    <t>Annually</t>
  </si>
  <si>
    <t>Licence website costs, after implementation</t>
  </si>
  <si>
    <t>Licence app (iOS/Android) costs, after implementation</t>
  </si>
  <si>
    <t>Further Software Development &amp; Consulting - Hourly rates</t>
  </si>
  <si>
    <t xml:space="preserve">Estimated number of hours per year </t>
  </si>
  <si>
    <t>Hourly rate</t>
  </si>
  <si>
    <t>Solution Architect / Product Owner</t>
  </si>
  <si>
    <t>Solution Architect / Product Owner with over 2 years of professional experience</t>
  </si>
  <si>
    <t>Software Developer / Tester</t>
  </si>
  <si>
    <t>Software Developer / Tester with over 2 years of professional experience</t>
  </si>
  <si>
    <t>Project Lead / Scrum Master</t>
  </si>
  <si>
    <t>Project Lead / Scrum Master with over 2 years of professional experience</t>
  </si>
  <si>
    <t>Additional server/data capacity</t>
  </si>
  <si>
    <t>Additional capacity</t>
  </si>
  <si>
    <t>With an increase of 1 million users and 3 million loans</t>
  </si>
  <si>
    <t>With an increase of more than 3 million users and more than 5 million loans</t>
  </si>
  <si>
    <t>Total price (excl. VAT)</t>
  </si>
  <si>
    <t>Knock Out: Maximum total price €2.500.000 excluding VAT</t>
  </si>
  <si>
    <t>Signing</t>
  </si>
  <si>
    <t>Registrant’s name:</t>
  </si>
  <si>
    <t>Name of authorised representative:</t>
  </si>
  <si>
    <t>Job title:</t>
  </si>
  <si>
    <t>Date:</t>
  </si>
  <si>
    <t>Signature: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</si>
</sst>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#,##0_ ;\-#,##0\ "/>
    <numFmt numFmtId="165" formatCode="_ [$€-413]\ * #,##0.00_ ;_ [$€-413]\ * \-#,##0.00_ ;_ [$€-413]\ * &quot;-&quot;??_ ;_ @_ "/>
  </numFmts>
  <fonts count="1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ptos Narrow"/>
      <family val="2"/>
    </font>
    <font>
      <b/>
      <sz val="12"/>
      <color theme="1"/>
      <name val="Arial"/>
      <family val="2"/>
    </font>
    <font>
      <sz val="11"/>
      <color theme="1"/>
      <name val="Arial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4" fontId="3" fillId="0" borderId="0" xfId="0" applyNumberFormat="1" applyFont="1"/>
    <xf numFmtId="0" fontId="3" fillId="3" borderId="1" xfId="0" applyFont="1" applyFill="1" applyBorder="1" applyAlignment="1" applyProtection="1">
      <alignment horizontal="center"/>
      <protection locked="0"/>
    </xf>
    <xf numFmtId="0" fontId="5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 applyAlignment="1" applyProtection="1">
      <alignment vertical="center"/>
      <protection hidden="1"/>
    </xf>
    <xf numFmtId="0" fontId="3" fillId="4" borderId="5" xfId="0" applyFont="1" applyFill="1" applyBorder="1"/>
    <xf numFmtId="0" fontId="3" fillId="4" borderId="6" xfId="0" applyFont="1" applyFill="1" applyBorder="1" applyAlignment="1" applyProtection="1">
      <alignment vertical="center"/>
      <protection hidden="1"/>
    </xf>
    <xf numFmtId="0" fontId="3" fillId="4" borderId="7" xfId="0" applyFont="1" applyFill="1" applyBorder="1"/>
    <xf numFmtId="0" fontId="3" fillId="6" borderId="0" xfId="0" applyFont="1" applyFill="1" applyAlignment="1">
      <alignment horizontal="center"/>
    </xf>
    <xf numFmtId="44" fontId="2" fillId="6" borderId="0" xfId="1" applyFont="1" applyFill="1" applyBorder="1" applyProtection="1">
      <protection locked="0"/>
    </xf>
    <xf numFmtId="44" fontId="3" fillId="6" borderId="0" xfId="0" applyNumberFormat="1" applyFont="1" applyFill="1"/>
    <xf numFmtId="0" fontId="3" fillId="6" borderId="0" xfId="0" applyFont="1" applyFill="1"/>
    <xf numFmtId="164" fontId="3" fillId="6" borderId="0" xfId="0" applyNumberFormat="1" applyFont="1" applyFill="1" applyAlignment="1">
      <alignment horizontal="center"/>
    </xf>
    <xf numFmtId="0" fontId="3" fillId="0" borderId="0" xfId="0" applyFont="1" applyAlignment="1">
      <alignment vertical="center"/>
    </xf>
    <xf numFmtId="0" fontId="3" fillId="4" borderId="0" xfId="0" applyFont="1" applyFill="1"/>
    <xf numFmtId="44" fontId="8" fillId="7" borderId="1" xfId="0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9" fillId="4" borderId="4" xfId="0" applyFont="1" applyFill="1" applyBorder="1" applyAlignment="1" applyProtection="1">
      <alignment vertical="center"/>
      <protection hidden="1"/>
    </xf>
    <xf numFmtId="0" fontId="10" fillId="0" borderId="0" xfId="0" applyFont="1"/>
    <xf numFmtId="0" fontId="11" fillId="0" borderId="0" xfId="0" applyFont="1"/>
    <xf numFmtId="0" fontId="12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vertical="center"/>
    </xf>
    <xf numFmtId="165" fontId="10" fillId="3" borderId="1" xfId="1" applyNumberFormat="1" applyFont="1" applyFill="1" applyBorder="1" applyAlignment="1" applyProtection="1">
      <alignment vertical="center"/>
      <protection locked="0"/>
    </xf>
    <xf numFmtId="44" fontId="10" fillId="7" borderId="1" xfId="0" applyNumberFormat="1" applyFont="1" applyFill="1" applyBorder="1" applyAlignment="1">
      <alignment vertical="center"/>
    </xf>
    <xf numFmtId="0" fontId="10" fillId="4" borderId="1" xfId="0" applyFont="1" applyFill="1" applyBorder="1" applyAlignment="1">
      <alignment vertical="center" wrapText="1"/>
    </xf>
    <xf numFmtId="0" fontId="11" fillId="0" borderId="0" xfId="0" applyFont="1" applyAlignment="1">
      <alignment horizontal="right"/>
    </xf>
    <xf numFmtId="44" fontId="11" fillId="7" borderId="0" xfId="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4" fillId="0" borderId="0" xfId="0" applyFont="1" applyAlignment="1" applyProtection="1">
      <alignment horizontal="left" vertical="top" wrapText="1"/>
      <protection locked="0"/>
    </xf>
    <xf numFmtId="164" fontId="11" fillId="0" borderId="0" xfId="0" applyNumberFormat="1" applyFont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vertical="center"/>
    </xf>
    <xf numFmtId="164" fontId="10" fillId="5" borderId="1" xfId="0" applyNumberFormat="1" applyFont="1" applyFill="1" applyBorder="1" applyAlignment="1">
      <alignment vertical="center" wrapText="1"/>
    </xf>
    <xf numFmtId="164" fontId="10" fillId="5" borderId="1" xfId="0" applyNumberFormat="1" applyFont="1" applyFill="1" applyBorder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164" fontId="11" fillId="0" borderId="0" xfId="0" applyNumberFormat="1" applyFont="1" applyAlignment="1">
      <alignment vertical="center"/>
    </xf>
    <xf numFmtId="0" fontId="13" fillId="4" borderId="1" xfId="0" applyFont="1" applyFill="1" applyBorder="1" applyAlignment="1" applyProtection="1">
      <alignment vertical="center" wrapText="1"/>
      <protection locked="0"/>
    </xf>
    <xf numFmtId="164" fontId="10" fillId="5" borderId="1" xfId="0" applyNumberFormat="1" applyFont="1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vertical="center"/>
    </xf>
    <xf numFmtId="44" fontId="15" fillId="6" borderId="0" xfId="0" applyNumberFormat="1" applyFont="1" applyFill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8" fillId="7" borderId="1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164" fontId="10" fillId="5" borderId="8" xfId="0" applyNumberFormat="1" applyFont="1" applyFill="1" applyBorder="1" applyAlignment="1">
      <alignment horizontal="center" vertical="center"/>
    </xf>
    <xf numFmtId="164" fontId="10" fillId="5" borderId="10" xfId="0" applyNumberFormat="1" applyFont="1" applyFill="1" applyBorder="1" applyAlignment="1">
      <alignment horizontal="center" vertical="center"/>
    </xf>
    <xf numFmtId="164" fontId="10" fillId="5" borderId="9" xfId="0" applyNumberFormat="1" applyFont="1" applyFill="1" applyBorder="1" applyAlignment="1">
      <alignment horizontal="center" vertical="center"/>
    </xf>
    <xf numFmtId="164" fontId="10" fillId="5" borderId="1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38635</xdr:rowOff>
    </xdr:from>
    <xdr:to>
      <xdr:col>10</xdr:col>
      <xdr:colOff>197866</xdr:colOff>
      <xdr:row>5</xdr:row>
      <xdr:rowOff>30092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3F94E47-8B0A-445A-A219-79ADFC054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49554" y="220852"/>
          <a:ext cx="3001806" cy="9055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49"/>
  <sheetViews>
    <sheetView showGridLines="0" tabSelected="1" zoomScale="90" zoomScaleNormal="90" zoomScaleSheetLayoutView="145" workbookViewId="0">
      <selection activeCell="F41" sqref="F41"/>
    </sheetView>
  </sheetViews>
  <sheetFormatPr defaultColWidth="8.6640625" defaultRowHeight="13.8" x14ac:dyDescent="0.25"/>
  <cols>
    <col min="1" max="1" width="7.33203125" style="1" customWidth="1"/>
    <col min="2" max="2" width="45.109375" style="1" customWidth="1"/>
    <col min="3" max="3" width="57.33203125" style="1" customWidth="1"/>
    <col min="4" max="4" width="14" style="1" customWidth="1"/>
    <col min="5" max="6" width="21.88671875" style="1" customWidth="1"/>
    <col min="7" max="8" width="21.6640625" style="1" customWidth="1"/>
    <col min="9" max="9" width="12" style="1" bestFit="1" customWidth="1"/>
    <col min="10" max="16384" width="8.6640625" style="1"/>
  </cols>
  <sheetData>
    <row r="2" spans="1:9" ht="21" x14ac:dyDescent="0.4">
      <c r="B2" s="4" t="s">
        <v>0</v>
      </c>
    </row>
    <row r="3" spans="1:9" ht="21" x14ac:dyDescent="0.4">
      <c r="B3" s="4"/>
    </row>
    <row r="4" spans="1:9" x14ac:dyDescent="0.25">
      <c r="B4" s="3" t="s">
        <v>1</v>
      </c>
    </row>
    <row r="5" spans="1:9" ht="14.4" thickBot="1" x14ac:dyDescent="0.3">
      <c r="B5" s="3"/>
    </row>
    <row r="6" spans="1:9" x14ac:dyDescent="0.25">
      <c r="B6" s="7" t="s">
        <v>2</v>
      </c>
      <c r="C6" s="8"/>
      <c r="D6" s="19"/>
      <c r="E6" s="19"/>
      <c r="F6" s="19"/>
    </row>
    <row r="7" spans="1:9" ht="14.4" x14ac:dyDescent="0.25">
      <c r="B7" s="22" t="s">
        <v>3</v>
      </c>
      <c r="C7" s="10"/>
      <c r="D7" s="19"/>
      <c r="E7" s="19"/>
      <c r="F7" s="19"/>
    </row>
    <row r="8" spans="1:9" ht="14.4" x14ac:dyDescent="0.25">
      <c r="B8" s="9" t="s">
        <v>4</v>
      </c>
      <c r="C8" s="10"/>
      <c r="D8" s="19"/>
      <c r="E8" s="19"/>
      <c r="F8" s="19"/>
    </row>
    <row r="9" spans="1:9" ht="14.4" x14ac:dyDescent="0.25">
      <c r="B9" s="9" t="s">
        <v>5</v>
      </c>
      <c r="C9" s="10"/>
      <c r="D9" s="19"/>
      <c r="E9" s="19"/>
      <c r="F9" s="19"/>
    </row>
    <row r="10" spans="1:9" ht="15" thickBot="1" x14ac:dyDescent="0.3">
      <c r="B10" s="11" t="s">
        <v>6</v>
      </c>
      <c r="C10" s="12"/>
      <c r="D10" s="19"/>
      <c r="E10" s="19"/>
      <c r="F10" s="19"/>
    </row>
    <row r="12" spans="1:9" x14ac:dyDescent="0.25">
      <c r="A12" s="23"/>
      <c r="B12" s="24" t="s">
        <v>7</v>
      </c>
      <c r="C12" s="23"/>
      <c r="D12" s="23"/>
      <c r="E12" s="23"/>
      <c r="F12" s="23"/>
      <c r="G12" s="23"/>
      <c r="H12" s="23"/>
    </row>
    <row r="13" spans="1:9" s="18" customFormat="1" ht="30" customHeight="1" x14ac:dyDescent="0.3">
      <c r="A13" s="25"/>
      <c r="B13" s="40" t="s">
        <v>8</v>
      </c>
      <c r="C13" s="40" t="s">
        <v>9</v>
      </c>
      <c r="D13" s="52" t="s">
        <v>10</v>
      </c>
      <c r="E13" s="53"/>
      <c r="F13" s="54"/>
      <c r="G13" s="40" t="s">
        <v>11</v>
      </c>
      <c r="H13" s="40" t="s">
        <v>12</v>
      </c>
    </row>
    <row r="14" spans="1:9" ht="30" customHeight="1" x14ac:dyDescent="0.25">
      <c r="A14" s="26">
        <v>1</v>
      </c>
      <c r="B14" s="27" t="s">
        <v>13</v>
      </c>
      <c r="C14" s="41" t="s">
        <v>14</v>
      </c>
      <c r="D14" s="55" t="s">
        <v>15</v>
      </c>
      <c r="E14" s="56"/>
      <c r="F14" s="57"/>
      <c r="G14" s="28">
        <v>0</v>
      </c>
      <c r="H14" s="29">
        <f>G14</f>
        <v>0</v>
      </c>
      <c r="I14" s="5"/>
    </row>
    <row r="15" spans="1:9" ht="30" customHeight="1" x14ac:dyDescent="0.25">
      <c r="A15" s="26">
        <v>2</v>
      </c>
      <c r="B15" s="27" t="s">
        <v>16</v>
      </c>
      <c r="C15" s="41" t="s">
        <v>17</v>
      </c>
      <c r="D15" s="55" t="s">
        <v>15</v>
      </c>
      <c r="E15" s="56"/>
      <c r="F15" s="57"/>
      <c r="G15" s="28">
        <v>0</v>
      </c>
      <c r="H15" s="29">
        <f t="shared" ref="H15:H21" si="0">G15</f>
        <v>0</v>
      </c>
      <c r="I15" s="5"/>
    </row>
    <row r="16" spans="1:9" ht="30" customHeight="1" x14ac:dyDescent="0.25">
      <c r="A16" s="26">
        <v>3</v>
      </c>
      <c r="B16" s="27" t="s">
        <v>18</v>
      </c>
      <c r="C16" s="41" t="s">
        <v>19</v>
      </c>
      <c r="D16" s="55" t="s">
        <v>15</v>
      </c>
      <c r="E16" s="56"/>
      <c r="F16" s="57"/>
      <c r="G16" s="28">
        <v>0</v>
      </c>
      <c r="H16" s="29">
        <f t="shared" si="0"/>
        <v>0</v>
      </c>
      <c r="I16" s="5"/>
    </row>
    <row r="17" spans="1:9" ht="30" customHeight="1" x14ac:dyDescent="0.25">
      <c r="A17" s="26">
        <v>4</v>
      </c>
      <c r="B17" s="27" t="s">
        <v>20</v>
      </c>
      <c r="C17" s="41" t="s">
        <v>21</v>
      </c>
      <c r="D17" s="55" t="s">
        <v>15</v>
      </c>
      <c r="E17" s="56"/>
      <c r="F17" s="57"/>
      <c r="G17" s="28">
        <v>0</v>
      </c>
      <c r="H17" s="29">
        <f t="shared" si="0"/>
        <v>0</v>
      </c>
      <c r="I17" s="5"/>
    </row>
    <row r="18" spans="1:9" ht="30" customHeight="1" x14ac:dyDescent="0.25">
      <c r="A18" s="26">
        <v>5</v>
      </c>
      <c r="B18" s="27" t="s">
        <v>22</v>
      </c>
      <c r="C18" s="41" t="s">
        <v>23</v>
      </c>
      <c r="D18" s="55" t="s">
        <v>15</v>
      </c>
      <c r="E18" s="56"/>
      <c r="F18" s="57"/>
      <c r="G18" s="28">
        <v>0</v>
      </c>
      <c r="H18" s="29">
        <f t="shared" si="0"/>
        <v>0</v>
      </c>
      <c r="I18" s="5"/>
    </row>
    <row r="19" spans="1:9" ht="39.6" x14ac:dyDescent="0.25">
      <c r="A19" s="26">
        <v>6</v>
      </c>
      <c r="B19" s="27" t="s">
        <v>24</v>
      </c>
      <c r="C19" s="41" t="s">
        <v>25</v>
      </c>
      <c r="D19" s="55" t="s">
        <v>15</v>
      </c>
      <c r="E19" s="56"/>
      <c r="F19" s="57"/>
      <c r="G19" s="28">
        <v>0</v>
      </c>
      <c r="H19" s="29">
        <f t="shared" si="0"/>
        <v>0</v>
      </c>
      <c r="I19" s="5"/>
    </row>
    <row r="20" spans="1:9" ht="30" customHeight="1" x14ac:dyDescent="0.25">
      <c r="A20" s="26">
        <v>7</v>
      </c>
      <c r="B20" s="27" t="s">
        <v>26</v>
      </c>
      <c r="C20" s="41" t="s">
        <v>27</v>
      </c>
      <c r="D20" s="55" t="s">
        <v>15</v>
      </c>
      <c r="E20" s="56"/>
      <c r="F20" s="57"/>
      <c r="G20" s="28">
        <v>0</v>
      </c>
      <c r="H20" s="29">
        <f t="shared" si="0"/>
        <v>0</v>
      </c>
      <c r="I20" s="5"/>
    </row>
    <row r="21" spans="1:9" ht="30" customHeight="1" x14ac:dyDescent="0.25">
      <c r="A21" s="26">
        <v>8</v>
      </c>
      <c r="B21" s="30" t="s">
        <v>28</v>
      </c>
      <c r="C21" s="42" t="s">
        <v>29</v>
      </c>
      <c r="D21" s="55" t="s">
        <v>15</v>
      </c>
      <c r="E21" s="56"/>
      <c r="F21" s="57"/>
      <c r="G21" s="28">
        <v>0</v>
      </c>
      <c r="H21" s="29">
        <f t="shared" si="0"/>
        <v>0</v>
      </c>
      <c r="I21" s="5"/>
    </row>
    <row r="22" spans="1:9" x14ac:dyDescent="0.25">
      <c r="A22" s="23"/>
      <c r="B22" s="23"/>
      <c r="C22" s="23"/>
      <c r="D22" s="23"/>
      <c r="E22" s="23"/>
      <c r="F22" s="23"/>
      <c r="G22" s="31" t="s">
        <v>12</v>
      </c>
      <c r="H22" s="32">
        <f>SUM(H14:H21)</f>
        <v>0</v>
      </c>
    </row>
    <row r="23" spans="1:9" x14ac:dyDescent="0.25">
      <c r="A23" s="23"/>
      <c r="B23" s="24" t="s">
        <v>30</v>
      </c>
      <c r="C23" s="23"/>
      <c r="D23" s="23"/>
      <c r="E23" s="23"/>
      <c r="F23" s="23"/>
      <c r="G23" s="23"/>
      <c r="H23" s="33"/>
    </row>
    <row r="24" spans="1:9" s="18" customFormat="1" ht="30" customHeight="1" x14ac:dyDescent="0.3">
      <c r="A24" s="25"/>
      <c r="B24" s="40" t="s">
        <v>8</v>
      </c>
      <c r="C24" s="40" t="s">
        <v>9</v>
      </c>
      <c r="D24" s="40" t="s">
        <v>10</v>
      </c>
      <c r="E24" s="59" t="s">
        <v>31</v>
      </c>
      <c r="F24" s="59"/>
      <c r="G24" s="40" t="s">
        <v>32</v>
      </c>
      <c r="H24" s="40" t="s">
        <v>12</v>
      </c>
    </row>
    <row r="25" spans="1:9" ht="30" customHeight="1" x14ac:dyDescent="0.25">
      <c r="A25" s="26">
        <v>9</v>
      </c>
      <c r="B25" s="44" t="s">
        <v>33</v>
      </c>
      <c r="C25" s="42" t="s">
        <v>34</v>
      </c>
      <c r="D25" s="42" t="s">
        <v>35</v>
      </c>
      <c r="E25" s="58">
        <v>3</v>
      </c>
      <c r="F25" s="58"/>
      <c r="G25" s="28">
        <v>0</v>
      </c>
      <c r="H25" s="29">
        <f>E25*G25</f>
        <v>0</v>
      </c>
    </row>
    <row r="26" spans="1:9" ht="30" customHeight="1" x14ac:dyDescent="0.25">
      <c r="A26" s="26">
        <v>10</v>
      </c>
      <c r="B26" s="44" t="s">
        <v>36</v>
      </c>
      <c r="C26" s="42" t="s">
        <v>34</v>
      </c>
      <c r="D26" s="42" t="s">
        <v>35</v>
      </c>
      <c r="E26" s="58">
        <v>3</v>
      </c>
      <c r="F26" s="58"/>
      <c r="G26" s="28">
        <v>0</v>
      </c>
      <c r="H26" s="29">
        <f>E26*G26</f>
        <v>0</v>
      </c>
    </row>
    <row r="27" spans="1:9" ht="30" customHeight="1" x14ac:dyDescent="0.25">
      <c r="A27" s="26">
        <v>11</v>
      </c>
      <c r="B27" s="48" t="s">
        <v>37</v>
      </c>
      <c r="C27" s="42" t="s">
        <v>34</v>
      </c>
      <c r="D27" s="42" t="s">
        <v>35</v>
      </c>
      <c r="E27" s="58">
        <v>3</v>
      </c>
      <c r="F27" s="58"/>
      <c r="G27" s="28">
        <v>0</v>
      </c>
      <c r="H27" s="29">
        <f>E27*G27</f>
        <v>0</v>
      </c>
    </row>
    <row r="28" spans="1:9" x14ac:dyDescent="0.25">
      <c r="A28" s="23"/>
      <c r="B28" s="23"/>
      <c r="C28" s="23"/>
      <c r="D28" s="33"/>
      <c r="E28" s="23"/>
      <c r="F28" s="23"/>
      <c r="G28" s="31" t="s">
        <v>12</v>
      </c>
      <c r="H28" s="32">
        <f>SUM(H25:H27)</f>
        <v>0</v>
      </c>
    </row>
    <row r="29" spans="1:9" x14ac:dyDescent="0.25">
      <c r="A29" s="23"/>
      <c r="B29" s="24" t="s">
        <v>38</v>
      </c>
      <c r="C29" s="23"/>
      <c r="D29" s="33"/>
      <c r="E29" s="23"/>
      <c r="F29" s="23"/>
      <c r="G29" s="23"/>
      <c r="H29" s="33"/>
    </row>
    <row r="30" spans="1:9" ht="30" customHeight="1" x14ac:dyDescent="0.25">
      <c r="A30" s="25"/>
      <c r="B30" s="40" t="s">
        <v>8</v>
      </c>
      <c r="C30" s="40" t="s">
        <v>9</v>
      </c>
      <c r="D30" s="43" t="s">
        <v>10</v>
      </c>
      <c r="E30" s="43" t="s">
        <v>31</v>
      </c>
      <c r="F30" s="43" t="s">
        <v>39</v>
      </c>
      <c r="G30" s="40" t="s">
        <v>40</v>
      </c>
      <c r="H30" s="40"/>
    </row>
    <row r="31" spans="1:9" ht="30" customHeight="1" x14ac:dyDescent="0.25">
      <c r="A31" s="26">
        <v>12</v>
      </c>
      <c r="B31" s="44" t="s">
        <v>41</v>
      </c>
      <c r="C31" s="41" t="s">
        <v>42</v>
      </c>
      <c r="D31" s="42" t="s">
        <v>35</v>
      </c>
      <c r="E31" s="34">
        <v>3</v>
      </c>
      <c r="F31" s="34">
        <v>50</v>
      </c>
      <c r="G31" s="28">
        <v>0</v>
      </c>
      <c r="H31" s="29">
        <f>E31*F31*G31</f>
        <v>0</v>
      </c>
    </row>
    <row r="32" spans="1:9" ht="30" customHeight="1" x14ac:dyDescent="0.25">
      <c r="A32" s="26">
        <v>13</v>
      </c>
      <c r="B32" s="30" t="s">
        <v>43</v>
      </c>
      <c r="C32" s="41" t="s">
        <v>44</v>
      </c>
      <c r="D32" s="42" t="s">
        <v>35</v>
      </c>
      <c r="E32" s="34">
        <v>3</v>
      </c>
      <c r="F32" s="34">
        <v>100</v>
      </c>
      <c r="G32" s="28">
        <v>0</v>
      </c>
      <c r="H32" s="29">
        <f t="shared" ref="H32:H33" si="1">E32*F32*G32</f>
        <v>0</v>
      </c>
    </row>
    <row r="33" spans="1:8" ht="30" customHeight="1" x14ac:dyDescent="0.25">
      <c r="A33" s="26">
        <v>14</v>
      </c>
      <c r="B33" s="30" t="s">
        <v>45</v>
      </c>
      <c r="C33" s="41" t="s">
        <v>46</v>
      </c>
      <c r="D33" s="42" t="s">
        <v>35</v>
      </c>
      <c r="E33" s="34">
        <v>3</v>
      </c>
      <c r="F33" s="34">
        <v>20</v>
      </c>
      <c r="G33" s="28">
        <v>0</v>
      </c>
      <c r="H33" s="29">
        <f t="shared" si="1"/>
        <v>0</v>
      </c>
    </row>
    <row r="34" spans="1:8" x14ac:dyDescent="0.25">
      <c r="A34" s="35"/>
      <c r="B34" s="36"/>
      <c r="C34" s="45"/>
      <c r="D34" s="45"/>
      <c r="E34" s="45"/>
      <c r="F34" s="45"/>
      <c r="G34" s="31" t="s">
        <v>12</v>
      </c>
      <c r="H34" s="32">
        <f>SUM(H31:H33)</f>
        <v>0</v>
      </c>
    </row>
    <row r="35" spans="1:8" x14ac:dyDescent="0.25">
      <c r="A35" s="35"/>
      <c r="B35" s="37" t="s">
        <v>47</v>
      </c>
      <c r="C35" s="36"/>
      <c r="D35" s="36"/>
      <c r="E35" s="36"/>
      <c r="F35" s="36"/>
      <c r="G35" s="36"/>
      <c r="H35" s="36"/>
    </row>
    <row r="36" spans="1:8" ht="30" customHeight="1" x14ac:dyDescent="0.25">
      <c r="A36" s="25"/>
      <c r="B36" s="40" t="s">
        <v>8</v>
      </c>
      <c r="C36" s="40"/>
      <c r="D36" s="52" t="s">
        <v>10</v>
      </c>
      <c r="E36" s="53"/>
      <c r="F36" s="54"/>
      <c r="G36" s="40" t="s">
        <v>11</v>
      </c>
      <c r="H36" s="40"/>
    </row>
    <row r="37" spans="1:8" ht="30" customHeight="1" x14ac:dyDescent="0.25">
      <c r="A37" s="26">
        <v>15</v>
      </c>
      <c r="B37" s="46" t="s">
        <v>48</v>
      </c>
      <c r="C37" s="47" t="s">
        <v>49</v>
      </c>
      <c r="D37" s="58" t="s">
        <v>15</v>
      </c>
      <c r="E37" s="58"/>
      <c r="F37" s="58"/>
      <c r="G37" s="28">
        <v>0</v>
      </c>
      <c r="H37" s="29">
        <f>G37</f>
        <v>0</v>
      </c>
    </row>
    <row r="38" spans="1:8" ht="30" customHeight="1" x14ac:dyDescent="0.25">
      <c r="A38" s="26">
        <v>16</v>
      </c>
      <c r="B38" s="46" t="s">
        <v>48</v>
      </c>
      <c r="C38" s="47" t="s">
        <v>50</v>
      </c>
      <c r="D38" s="58" t="s">
        <v>15</v>
      </c>
      <c r="E38" s="58"/>
      <c r="F38" s="58"/>
      <c r="G38" s="28">
        <v>0</v>
      </c>
      <c r="H38" s="29">
        <f>G38</f>
        <v>0</v>
      </c>
    </row>
    <row r="39" spans="1:8" x14ac:dyDescent="0.25">
      <c r="A39" s="35"/>
      <c r="B39" s="38"/>
      <c r="C39" s="39"/>
      <c r="D39" s="39"/>
      <c r="E39" s="39"/>
      <c r="F39" s="39"/>
      <c r="G39" s="31" t="s">
        <v>12</v>
      </c>
      <c r="H39" s="32">
        <f>SUM(H37:H38)</f>
        <v>0</v>
      </c>
    </row>
    <row r="40" spans="1:8" ht="14.4" x14ac:dyDescent="0.3">
      <c r="A40" s="13"/>
      <c r="B40" s="16"/>
      <c r="C40" s="17"/>
      <c r="D40" s="17"/>
      <c r="E40" s="17"/>
      <c r="F40" s="17"/>
      <c r="G40" s="14"/>
      <c r="H40" s="15"/>
    </row>
    <row r="41" spans="1:8" ht="30" customHeight="1" x14ac:dyDescent="0.25">
      <c r="B41" s="51" t="s">
        <v>51</v>
      </c>
      <c r="C41" s="20">
        <f>H22+H28+H34+H39</f>
        <v>0</v>
      </c>
      <c r="D41" s="49" t="s">
        <v>52</v>
      </c>
      <c r="E41" s="49"/>
      <c r="F41" s="49"/>
    </row>
    <row r="42" spans="1:8" x14ac:dyDescent="0.25">
      <c r="G42" s="5"/>
    </row>
    <row r="43" spans="1:8" x14ac:dyDescent="0.25">
      <c r="B43" s="2" t="s">
        <v>53</v>
      </c>
    </row>
    <row r="44" spans="1:8" ht="24" customHeight="1" x14ac:dyDescent="0.25">
      <c r="B44" s="21" t="s">
        <v>54</v>
      </c>
      <c r="C44" s="50"/>
    </row>
    <row r="45" spans="1:8" ht="24" customHeight="1" x14ac:dyDescent="0.25">
      <c r="B45" s="21" t="s">
        <v>55</v>
      </c>
      <c r="C45" s="50"/>
    </row>
    <row r="46" spans="1:8" ht="24" customHeight="1" x14ac:dyDescent="0.25">
      <c r="B46" s="21" t="s">
        <v>56</v>
      </c>
      <c r="C46" s="50"/>
    </row>
    <row r="47" spans="1:8" ht="24" customHeight="1" x14ac:dyDescent="0.25">
      <c r="B47" s="21" t="s">
        <v>57</v>
      </c>
      <c r="C47" s="50"/>
    </row>
    <row r="48" spans="1:8" ht="71.099999999999994" customHeight="1" x14ac:dyDescent="0.25">
      <c r="B48" s="21" t="s">
        <v>58</v>
      </c>
      <c r="C48" s="6"/>
    </row>
    <row r="49" ht="15.75" customHeight="1" x14ac:dyDescent="0.25"/>
  </sheetData>
  <sheetProtection algorithmName="SHA-512" hashValue="D7zAzRVxSZNIqjCZaszxrUF2vxfZ7Wx8byvHy6fWbez4QEjK5h0HPaCa0gBnh0Su0aNmwZ3QYlrNwLOB5Qmt2g==" saltValue="4C34UCMcJAE3FcvQb1f9Eg==" spinCount="100000" sheet="1" objects="1" scenarios="1"/>
  <mergeCells count="16">
    <mergeCell ref="D37:F37"/>
    <mergeCell ref="D38:F38"/>
    <mergeCell ref="D20:F20"/>
    <mergeCell ref="D21:F21"/>
    <mergeCell ref="E24:F24"/>
    <mergeCell ref="E25:F25"/>
    <mergeCell ref="E26:F26"/>
    <mergeCell ref="E27:F27"/>
    <mergeCell ref="D13:F13"/>
    <mergeCell ref="D36:F36"/>
    <mergeCell ref="D19:F19"/>
    <mergeCell ref="D14:F14"/>
    <mergeCell ref="D15:F15"/>
    <mergeCell ref="D16:F16"/>
    <mergeCell ref="D17:F17"/>
    <mergeCell ref="D18:F18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18CC8214C4E84491CB1EC868C5D3A5" ma:contentTypeVersion="3" ma:contentTypeDescription="Create a new document." ma:contentTypeScope="" ma:versionID="156e24c12d166742bfdf52410b57b701">
  <xsd:schema xmlns:xsd="http://www.w3.org/2001/XMLSchema" xmlns:xs="http://www.w3.org/2001/XMLSchema" xmlns:p="http://schemas.microsoft.com/office/2006/metadata/properties" xmlns:ns2="8c2c358c-6e8f-4466-8eb6-ae066068985d" targetNamespace="http://schemas.microsoft.com/office/2006/metadata/properties" ma:root="true" ma:fieldsID="ad36f28cd6cb5cb97036a9f4b65a74bd" ns2:_="">
    <xsd:import namespace="8c2c358c-6e8f-4466-8eb6-ae06606898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c358c-6e8f-4466-8eb6-ae066068985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42ECEB-B28F-4D17-AADB-0E3D2012092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A1B4817-B103-4579-9108-49AF7D347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2c358c-6e8f-4466-8eb6-ae066068985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ABF4CA-AEFC-4446-BDB2-95D6AE85E65F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8c2c358c-6e8f-4466-8eb6-ae066068985d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Price List Online Library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Daan Versteeg</cp:lastModifiedBy>
  <cp:revision/>
  <dcterms:created xsi:type="dcterms:W3CDTF">2025-09-18T13:09:28Z</dcterms:created>
  <dcterms:modified xsi:type="dcterms:W3CDTF">2026-04-09T13:46:45Z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0x0101003B18CC8214C4E84491CB1EC868C5D3A5</vt:lpwstr>
  </property>
  <property fmtid="{D5CDD505-2E9C-101B-9397-08002B2CF9AE}" pid="3" name="Order">
    <vt:r8>6500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riggerFlowInfo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</Properties>
</file>