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hv-my.sharepoint.com/personal/inge_van_duiven_eindhoven_nl1/Documents/Aanbestedingen REO - Lotte &amp; Inge/ROVK Verhuizen vastgoedpanden/Publicatie/"/>
    </mc:Choice>
  </mc:AlternateContent>
  <xr:revisionPtr revIDLastSave="5" documentId="13_ncr:1_{9C718F60-FAA9-4BBF-8347-5138937DF57D}" xr6:coauthVersionLast="47" xr6:coauthVersionMax="47" xr10:uidLastSave="{75A1334A-51B0-4916-B48C-ABBD0B129974}"/>
  <bookViews>
    <workbookView xWindow="-120" yWindow="-120" windowWidth="29040" windowHeight="15720" activeTab="2" xr2:uid="{CC2AF0F9-4B6E-4523-912F-D63F9F10AEF6}"/>
  </bookViews>
  <sheets>
    <sheet name="1. Invulblad extern" sheetId="1" r:id="rId1"/>
    <sheet name="2. Invulblad intern" sheetId="2" r:id="rId2"/>
    <sheet name="Tekenbla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4" i="1"/>
  <c r="D11" i="1"/>
  <c r="D37" i="2"/>
  <c r="D34" i="2"/>
  <c r="D33" i="2"/>
  <c r="D32" i="2"/>
  <c r="D30" i="2"/>
  <c r="D27" i="2"/>
  <c r="D26" i="2"/>
  <c r="D25" i="2"/>
  <c r="D21" i="2"/>
  <c r="D18" i="2"/>
  <c r="D17" i="2"/>
  <c r="D14" i="2"/>
  <c r="D13" i="2"/>
  <c r="D12" i="2"/>
  <c r="D11" i="2"/>
  <c r="D8" i="2"/>
  <c r="D7" i="2"/>
  <c r="D6" i="2"/>
  <c r="D5" i="2"/>
  <c r="D4" i="2"/>
  <c r="C38" i="2" l="1"/>
  <c r="B4" i="3" s="1"/>
  <c r="D13" i="1" l="1"/>
  <c r="D12" i="1"/>
  <c r="D14" i="1"/>
  <c r="D15" i="1"/>
  <c r="D16" i="1"/>
  <c r="D39" i="1"/>
  <c r="D36" i="1"/>
  <c r="D35" i="1"/>
  <c r="D34" i="1"/>
  <c r="D33" i="1"/>
  <c r="D32" i="1"/>
  <c r="D29" i="1"/>
  <c r="D28" i="1"/>
  <c r="D27" i="1"/>
  <c r="D23" i="1"/>
  <c r="D20" i="1"/>
  <c r="D19" i="1"/>
  <c r="D8" i="1"/>
  <c r="D7" i="1"/>
  <c r="D6" i="1"/>
  <c r="D5" i="1"/>
  <c r="C40" i="1" l="1"/>
  <c r="B3" i="3" l="1"/>
  <c r="B5" i="3" s="1"/>
</calcChain>
</file>

<file path=xl/sharedStrings.xml><?xml version="1.0" encoding="utf-8"?>
<sst xmlns="http://schemas.openxmlformats.org/spreadsheetml/2006/main" count="102" uniqueCount="64">
  <si>
    <t>Indicatief aantal</t>
  </si>
  <si>
    <t>Uurtarief 
(all-in)</t>
  </si>
  <si>
    <t>Ervaren verhuizer: tijdens werkdagen (tussen 7.00 - 19.00 uur)</t>
  </si>
  <si>
    <t>ICT verhuizer</t>
  </si>
  <si>
    <t>Handyman inclusief (de)montage gereedschappen</t>
  </si>
  <si>
    <t>Maandtarief 
(all-in)</t>
  </si>
  <si>
    <t xml:space="preserve">Huur verzekerde en geconditioneerde opslag per m2. Maximaal &lt;150m2. </t>
  </si>
  <si>
    <t>huurtarief
per uur 
(all-in)</t>
  </si>
  <si>
    <t>Bestelwagen &lt; 3500kg</t>
  </si>
  <si>
    <t>Vrachtwagen &gt; 3500kg</t>
  </si>
  <si>
    <t>Huur materialen: huurtarief per dagdeel (4 uur)</t>
  </si>
  <si>
    <t>Tarief per dagdeel 
(all-in)</t>
  </si>
  <si>
    <t>Schaarlift werkhoogte tot 10 meter</t>
  </si>
  <si>
    <t>Ladderlift met een werkhoogte tot 18 meter</t>
  </si>
  <si>
    <t>Huur materialen: huurtarief per dag (8 uur)</t>
  </si>
  <si>
    <t>Rolcontainer, per stuk</t>
  </si>
  <si>
    <t>Stapelbare (nestbaar) archief bakken</t>
  </si>
  <si>
    <t xml:space="preserve">Stapelbare kunststof (nestbaar) computertranport bakken, incl. beschermingsmateriaal &gt;600*400*400 </t>
  </si>
  <si>
    <t xml:space="preserve">Meubelhondjes </t>
  </si>
  <si>
    <t>Palletwagen tot 2500kg Standaard vorklengte 1150mm</t>
  </si>
  <si>
    <t>Datum van ondertekening</t>
  </si>
  <si>
    <t>Container 20 ft op terrein tijdelijke huisvesting (per maand)</t>
  </si>
  <si>
    <t>Container 20 ft op externe geconditioneerde opslaglocatie (per maand)</t>
  </si>
  <si>
    <t>Container 20 ft op externe locatie(buiten) (per maand)</t>
  </si>
  <si>
    <t>Koop materialen</t>
  </si>
  <si>
    <t>Verreiker werkhoogte tot 10 meter</t>
  </si>
  <si>
    <t>Wisselcontainer op locatie 20ft (per week)</t>
  </si>
  <si>
    <t>Prijzenblad Verhuisdiensten 2026 - gemeente Eindhoven - Externe verhuisbeweging</t>
  </si>
  <si>
    <t>Functie tekenbevoegd functionaris</t>
  </si>
  <si>
    <t>Naam tekenbevoegd functionaris</t>
  </si>
  <si>
    <t>Projectleider</t>
  </si>
  <si>
    <t xml:space="preserve">Huur verzekerde en geconditioneerde opslag per m2. Maximaal 150m2. </t>
  </si>
  <si>
    <t>Transport per container (brengen en halen)</t>
  </si>
  <si>
    <t>Huurtarief
per uur 
(all-in)</t>
  </si>
  <si>
    <t>(Meewerkerd) Coordinator/voorman</t>
  </si>
  <si>
    <t>Vrachtwagen &gt;3500kg</t>
  </si>
  <si>
    <t>Bestelwagen &lt;3500kg</t>
  </si>
  <si>
    <r>
      <t>Transportmateriaal over de openbare weg (alle k</t>
    </r>
    <r>
      <rPr>
        <b/>
        <sz val="10"/>
        <rFont val="Arial"/>
        <family val="2"/>
      </rPr>
      <t>m vrij)</t>
    </r>
  </si>
  <si>
    <t>Opslagfaciliteiten</t>
  </si>
  <si>
    <t>Personeel</t>
  </si>
  <si>
    <t>Huur materialen</t>
  </si>
  <si>
    <r>
      <t xml:space="preserve">Telescoopkraan 50 ton/mtr hijshoogte 30 meter inclusief eventuele voorrijdkosten. </t>
    </r>
    <r>
      <rPr>
        <sz val="8"/>
        <color indexed="8"/>
        <rFont val="Arial"/>
        <family val="2"/>
      </rPr>
      <t>(Indien er geen kraan beschikbaar is met deze specificaties geef dan de prijs op van de eerstvolgende beschikbare zwaardere kraan met de opgegeven specs als ondergrens)</t>
    </r>
  </si>
  <si>
    <t>Stapelbare (nestbaar) archiefbakken</t>
  </si>
  <si>
    <t>Tarief per dag 
(all-in)</t>
  </si>
  <si>
    <t>Tarief per stuk</t>
  </si>
  <si>
    <t>Verhuisdoos</t>
  </si>
  <si>
    <t>Huurtarief
per uur* 
(all-in)</t>
  </si>
  <si>
    <t>*Tarief is inclusief: de huur van hijsbanden, hijskettingen, kubel, hijsbak, werkbak e.d.</t>
  </si>
  <si>
    <t>TOTAAL externe verhuisbeweging</t>
  </si>
  <si>
    <t>Handtekening</t>
  </si>
  <si>
    <t>Prijzenblad Verhuisdiensten 2026 - gemeente Eindhoven - interne verhuisbeweging</t>
  </si>
  <si>
    <t>(meewerkerd) Coordinator/voorman</t>
  </si>
  <si>
    <t>Ervaren verhuizer</t>
  </si>
  <si>
    <t>Personeel (ma-vrij tussen 7.00 uur - 19.00 uur)</t>
  </si>
  <si>
    <r>
      <t xml:space="preserve">Telescoopkraan 50 ton/mtr hijshoogte 30 meter inclusief eventuele voorrijdkosten. </t>
    </r>
    <r>
      <rPr>
        <sz val="8"/>
        <color indexed="8"/>
        <rFont val="Arial"/>
        <family val="2"/>
      </rPr>
      <t>(Indien er geen kraan beschikbaar is met deze specificaties  geef dan de prijs op van de eerstvolgende beschikbare zwaardere kraan met de opgegeven specs  als ondergrens)</t>
    </r>
  </si>
  <si>
    <t>Rolcontainer</t>
  </si>
  <si>
    <t>Tarief per dag 
(all-in)
per stuk</t>
  </si>
  <si>
    <t>Tarief per week 
(all-in)
per stuk</t>
  </si>
  <si>
    <t>TOTAAL interne verhuisbeweging</t>
  </si>
  <si>
    <t>Tekenblad prijzenblad - verhuisdiensten vastgoedpanden</t>
  </si>
  <si>
    <t>Inschrijfprijs externe schuifbeweging excl. btw</t>
  </si>
  <si>
    <t>Inschrijfprijs interne schuifbeweging excl. btw</t>
  </si>
  <si>
    <t>Totale vergelijkingsprijs excl. btw</t>
  </si>
  <si>
    <r>
      <rPr>
        <u/>
        <sz val="10"/>
        <color theme="1"/>
        <rFont val="Arial"/>
        <family val="2"/>
      </rPr>
      <t>Invulinstructie:</t>
    </r>
    <r>
      <rPr>
        <sz val="10"/>
        <color theme="1"/>
        <rFont val="Arial"/>
        <family val="2"/>
      </rPr>
      <t xml:space="preserve">
- Inschrijver dient de geel gemarkeerde cellen in te vullen;
- Alle tarieven zijn exclusief btw;
- De gegeven aantallen zijn een schatting, hier kunnen geen rechten aan ontleend worden;
- Let op: het prijzenblad bestaat uit drie tabbladen, elk tabblad dient ingevuld te worden.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</si>
</sst>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 * #,##0_ ;_ * \-#,##0_ ;_ * &quot;-&quot;??_ ;_ @_ "/>
    <numFmt numFmtId="167" formatCode="&quot;€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indexed="8"/>
      <name val="Arial"/>
      <family val="2"/>
    </font>
    <font>
      <sz val="11"/>
      <color rgb="FFFF0000"/>
      <name val="Arial"/>
      <family val="2"/>
    </font>
    <font>
      <b/>
      <sz val="15"/>
      <color indexed="8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Border="0" applyProtection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7" fillId="2" borderId="2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6" fillId="4" borderId="17" xfId="0" applyFont="1" applyFill="1" applyBorder="1"/>
    <xf numFmtId="166" fontId="2" fillId="4" borderId="18" xfId="1" applyNumberFormat="1" applyFont="1" applyFill="1" applyBorder="1" applyAlignment="1" applyProtection="1">
      <alignment vertical="center"/>
    </xf>
    <xf numFmtId="167" fontId="2" fillId="4" borderId="18" xfId="1" applyNumberFormat="1" applyFont="1" applyFill="1" applyBorder="1" applyAlignment="1" applyProtection="1">
      <alignment vertical="center"/>
    </xf>
    <xf numFmtId="167" fontId="2" fillId="4" borderId="19" xfId="1" applyNumberFormat="1" applyFont="1" applyFill="1" applyBorder="1" applyAlignment="1" applyProtection="1">
      <alignment vertical="center"/>
    </xf>
    <xf numFmtId="0" fontId="7" fillId="2" borderId="3" xfId="0" applyFont="1" applyFill="1" applyBorder="1"/>
    <xf numFmtId="0" fontId="7" fillId="2" borderId="14" xfId="0" applyFont="1" applyFill="1" applyBorder="1"/>
    <xf numFmtId="0" fontId="5" fillId="4" borderId="17" xfId="0" applyFont="1" applyFill="1" applyBorder="1"/>
    <xf numFmtId="0" fontId="7" fillId="2" borderId="2" xfId="0" applyFont="1" applyFill="1" applyBorder="1" applyAlignment="1">
      <alignment vertical="top" wrapText="1"/>
    </xf>
    <xf numFmtId="0" fontId="9" fillId="2" borderId="22" xfId="0" applyFont="1" applyFill="1" applyBorder="1" applyAlignment="1">
      <alignment horizontal="left" vertical="top"/>
    </xf>
    <xf numFmtId="166" fontId="9" fillId="2" borderId="23" xfId="0" applyNumberFormat="1" applyFont="1" applyFill="1" applyBorder="1" applyAlignment="1">
      <alignment vertical="center"/>
    </xf>
    <xf numFmtId="167" fontId="9" fillId="2" borderId="23" xfId="0" applyNumberFormat="1" applyFont="1" applyFill="1" applyBorder="1" applyAlignment="1">
      <alignment vertical="center"/>
    </xf>
    <xf numFmtId="167" fontId="9" fillId="2" borderId="24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top"/>
    </xf>
    <xf numFmtId="0" fontId="7" fillId="2" borderId="13" xfId="0" applyFont="1" applyFill="1" applyBorder="1" applyAlignment="1">
      <alignment vertical="top"/>
    </xf>
    <xf numFmtId="0" fontId="10" fillId="0" borderId="0" xfId="0" applyFont="1"/>
    <xf numFmtId="0" fontId="7" fillId="2" borderId="26" xfId="0" applyFont="1" applyFill="1" applyBorder="1" applyAlignment="1">
      <alignment vertical="top"/>
    </xf>
    <xf numFmtId="0" fontId="7" fillId="2" borderId="17" xfId="0" applyFont="1" applyFill="1" applyBorder="1" applyAlignment="1">
      <alignment vertical="top"/>
    </xf>
    <xf numFmtId="167" fontId="7" fillId="3" borderId="27" xfId="1" applyNumberFormat="1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vertical="top"/>
    </xf>
    <xf numFmtId="166" fontId="6" fillId="6" borderId="1" xfId="1" applyNumberFormat="1" applyFont="1" applyFill="1" applyBorder="1" applyAlignment="1" applyProtection="1">
      <alignment horizontal="center" vertical="center" wrapText="1"/>
    </xf>
    <xf numFmtId="164" fontId="5" fillId="6" borderId="1" xfId="2" applyFont="1" applyFill="1" applyBorder="1" applyAlignment="1" applyProtection="1">
      <alignment horizontal="center" vertical="top" wrapText="1"/>
    </xf>
    <xf numFmtId="167" fontId="6" fillId="6" borderId="1" xfId="1" applyNumberFormat="1" applyFont="1" applyFill="1" applyBorder="1" applyAlignment="1" applyProtection="1">
      <alignment horizontal="center" vertical="center" wrapText="1"/>
    </xf>
    <xf numFmtId="167" fontId="7" fillId="6" borderId="5" xfId="1" applyNumberFormat="1" applyFont="1" applyFill="1" applyBorder="1" applyAlignment="1" applyProtection="1">
      <alignment horizontal="center"/>
    </xf>
    <xf numFmtId="167" fontId="7" fillId="6" borderId="8" xfId="1" applyNumberFormat="1" applyFont="1" applyFill="1" applyBorder="1" applyAlignment="1" applyProtection="1">
      <alignment horizontal="center"/>
    </xf>
    <xf numFmtId="167" fontId="7" fillId="6" borderId="12" xfId="1" applyNumberFormat="1" applyFont="1" applyFill="1" applyBorder="1" applyAlignment="1" applyProtection="1">
      <alignment horizontal="center"/>
    </xf>
    <xf numFmtId="167" fontId="7" fillId="6" borderId="16" xfId="1" applyNumberFormat="1" applyFont="1" applyFill="1" applyBorder="1" applyAlignment="1" applyProtection="1">
      <alignment horizontal="center"/>
    </xf>
    <xf numFmtId="166" fontId="7" fillId="6" borderId="3" xfId="1" applyNumberFormat="1" applyFont="1" applyFill="1" applyBorder="1" applyAlignment="1" applyProtection="1">
      <alignment horizontal="center"/>
    </xf>
    <xf numFmtId="166" fontId="7" fillId="6" borderId="6" xfId="1" applyNumberFormat="1" applyFont="1" applyFill="1" applyBorder="1" applyAlignment="1" applyProtection="1">
      <alignment horizontal="center"/>
    </xf>
    <xf numFmtId="166" fontId="7" fillId="6" borderId="10" xfId="1" applyNumberFormat="1" applyFont="1" applyFill="1" applyBorder="1" applyAlignment="1" applyProtection="1">
      <alignment horizontal="center"/>
    </xf>
    <xf numFmtId="166" fontId="7" fillId="6" borderId="14" xfId="1" applyNumberFormat="1" applyFont="1" applyFill="1" applyBorder="1" applyAlignment="1" applyProtection="1">
      <alignment horizontal="center"/>
    </xf>
    <xf numFmtId="167" fontId="7" fillId="6" borderId="21" xfId="1" applyNumberFormat="1" applyFont="1" applyFill="1" applyBorder="1" applyAlignment="1" applyProtection="1">
      <alignment horizontal="center"/>
    </xf>
    <xf numFmtId="0" fontId="5" fillId="6" borderId="1" xfId="0" applyFont="1" applyFill="1" applyBorder="1" applyAlignment="1">
      <alignment horizontal="left" vertical="top"/>
    </xf>
    <xf numFmtId="166" fontId="6" fillId="6" borderId="25" xfId="1" applyNumberFormat="1" applyFont="1" applyFill="1" applyBorder="1" applyAlignment="1" applyProtection="1">
      <alignment horizontal="center" vertical="center" wrapText="1"/>
    </xf>
    <xf numFmtId="166" fontId="7" fillId="6" borderId="17" xfId="1" applyNumberFormat="1" applyFont="1" applyFill="1" applyBorder="1" applyAlignment="1" applyProtection="1">
      <alignment horizontal="center"/>
    </xf>
    <xf numFmtId="167" fontId="7" fillId="6" borderId="28" xfId="1" applyNumberFormat="1" applyFont="1" applyFill="1" applyBorder="1" applyAlignment="1" applyProtection="1">
      <alignment horizontal="center"/>
    </xf>
    <xf numFmtId="0" fontId="4" fillId="5" borderId="6" xfId="0" applyFont="1" applyFill="1" applyBorder="1" applyAlignment="1">
      <alignment horizontal="right" vertical="top"/>
    </xf>
    <xf numFmtId="0" fontId="4" fillId="5" borderId="6" xfId="3" applyFont="1" applyFill="1" applyBorder="1" applyAlignment="1">
      <alignment horizontal="right" vertical="top" wrapText="1"/>
    </xf>
    <xf numFmtId="166" fontId="7" fillId="6" borderId="20" xfId="1" applyNumberFormat="1" applyFont="1" applyFill="1" applyBorder="1" applyAlignment="1" applyProtection="1">
      <alignment horizontal="center"/>
    </xf>
    <xf numFmtId="164" fontId="5" fillId="6" borderId="1" xfId="2" applyFont="1" applyFill="1" applyBorder="1" applyAlignment="1" applyProtection="1">
      <alignment horizontal="center" vertical="center" wrapText="1"/>
    </xf>
    <xf numFmtId="0" fontId="4" fillId="5" borderId="43" xfId="0" applyFont="1" applyFill="1" applyBorder="1" applyAlignment="1">
      <alignment horizontal="right" vertical="top"/>
    </xf>
    <xf numFmtId="167" fontId="7" fillId="3" borderId="4" xfId="1" applyNumberFormat="1" applyFont="1" applyFill="1" applyBorder="1" applyAlignment="1" applyProtection="1">
      <alignment horizontal="center"/>
      <protection locked="0"/>
    </xf>
    <xf numFmtId="167" fontId="7" fillId="3" borderId="7" xfId="1" applyNumberFormat="1" applyFont="1" applyFill="1" applyBorder="1" applyAlignment="1" applyProtection="1">
      <alignment horizontal="center"/>
      <protection locked="0"/>
    </xf>
    <xf numFmtId="167" fontId="7" fillId="3" borderId="11" xfId="1" applyNumberFormat="1" applyFont="1" applyFill="1" applyBorder="1" applyAlignment="1" applyProtection="1">
      <alignment horizontal="center"/>
      <protection locked="0"/>
    </xf>
    <xf numFmtId="167" fontId="7" fillId="3" borderId="15" xfId="1" applyNumberFormat="1" applyFont="1" applyFill="1" applyBorder="1" applyAlignment="1" applyProtection="1">
      <alignment horizontal="center"/>
      <protection locked="0"/>
    </xf>
    <xf numFmtId="0" fontId="5" fillId="6" borderId="49" xfId="0" applyFont="1" applyFill="1" applyBorder="1" applyAlignment="1">
      <alignment vertical="top"/>
    </xf>
    <xf numFmtId="166" fontId="6" fillId="6" borderId="49" xfId="1" applyNumberFormat="1" applyFont="1" applyFill="1" applyBorder="1" applyAlignment="1" applyProtection="1">
      <alignment horizontal="center" vertical="center" wrapText="1"/>
    </xf>
    <xf numFmtId="164" fontId="5" fillId="6" borderId="49" xfId="2" applyFont="1" applyFill="1" applyBorder="1" applyAlignment="1" applyProtection="1">
      <alignment horizontal="center" vertical="top" wrapText="1"/>
    </xf>
    <xf numFmtId="167" fontId="6" fillId="6" borderId="49" xfId="1" applyNumberFormat="1" applyFont="1" applyFill="1" applyBorder="1" applyAlignment="1" applyProtection="1">
      <alignment horizontal="center" vertical="center" wrapText="1"/>
    </xf>
    <xf numFmtId="166" fontId="7" fillId="6" borderId="30" xfId="1" applyNumberFormat="1" applyFont="1" applyFill="1" applyBorder="1" applyAlignment="1" applyProtection="1">
      <alignment horizontal="center"/>
    </xf>
    <xf numFmtId="167" fontId="7" fillId="3" borderId="30" xfId="1" applyNumberFormat="1" applyFont="1" applyFill="1" applyBorder="1" applyAlignment="1" applyProtection="1">
      <alignment horizontal="center"/>
      <protection locked="0"/>
    </xf>
    <xf numFmtId="0" fontId="7" fillId="2" borderId="43" xfId="0" applyFont="1" applyFill="1" applyBorder="1"/>
    <xf numFmtId="166" fontId="7" fillId="6" borderId="44" xfId="1" applyNumberFormat="1" applyFont="1" applyFill="1" applyBorder="1" applyAlignment="1" applyProtection="1">
      <alignment horizontal="center"/>
    </xf>
    <xf numFmtId="167" fontId="7" fillId="3" borderId="44" xfId="1" applyNumberFormat="1" applyFont="1" applyFill="1" applyBorder="1" applyAlignment="1" applyProtection="1">
      <alignment horizontal="center"/>
      <protection locked="0"/>
    </xf>
    <xf numFmtId="167" fontId="7" fillId="6" borderId="45" xfId="1" applyNumberFormat="1" applyFont="1" applyFill="1" applyBorder="1" applyAlignment="1" applyProtection="1">
      <alignment horizontal="center"/>
    </xf>
    <xf numFmtId="0" fontId="7" fillId="2" borderId="6" xfId="0" applyFont="1" applyFill="1" applyBorder="1"/>
    <xf numFmtId="167" fontId="7" fillId="6" borderId="36" xfId="1" applyNumberFormat="1" applyFont="1" applyFill="1" applyBorder="1" applyAlignment="1" applyProtection="1">
      <alignment horizontal="center"/>
    </xf>
    <xf numFmtId="166" fontId="7" fillId="6" borderId="37" xfId="1" applyNumberFormat="1" applyFont="1" applyFill="1" applyBorder="1" applyAlignment="1" applyProtection="1">
      <alignment horizontal="center"/>
    </xf>
    <xf numFmtId="167" fontId="7" fillId="3" borderId="37" xfId="1" applyNumberFormat="1" applyFont="1" applyFill="1" applyBorder="1" applyAlignment="1" applyProtection="1">
      <alignment horizontal="center"/>
      <protection locked="0"/>
    </xf>
    <xf numFmtId="167" fontId="7" fillId="6" borderId="38" xfId="1" applyNumberFormat="1" applyFont="1" applyFill="1" applyBorder="1" applyAlignment="1" applyProtection="1">
      <alignment horizontal="center"/>
    </xf>
    <xf numFmtId="167" fontId="7" fillId="3" borderId="1" xfId="1" applyNumberFormat="1" applyFont="1" applyFill="1" applyBorder="1" applyAlignment="1" applyProtection="1">
      <alignment horizontal="center"/>
      <protection locked="0"/>
    </xf>
    <xf numFmtId="164" fontId="5" fillId="6" borderId="49" xfId="2" applyFont="1" applyFill="1" applyBorder="1" applyAlignment="1" applyProtection="1">
      <alignment horizontal="center" vertical="center" wrapText="1"/>
    </xf>
    <xf numFmtId="0" fontId="3" fillId="9" borderId="43" xfId="0" applyFont="1" applyFill="1" applyBorder="1"/>
    <xf numFmtId="0" fontId="3" fillId="9" borderId="6" xfId="0" applyFont="1" applyFill="1" applyBorder="1"/>
    <xf numFmtId="0" fontId="4" fillId="8" borderId="14" xfId="0" applyFont="1" applyFill="1" applyBorder="1"/>
    <xf numFmtId="0" fontId="14" fillId="4" borderId="20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 vertical="top" wrapText="1"/>
    </xf>
    <xf numFmtId="0" fontId="6" fillId="4" borderId="29" xfId="0" applyFont="1" applyFill="1" applyBorder="1" applyAlignment="1">
      <alignment horizontal="left" vertical="top"/>
    </xf>
    <xf numFmtId="0" fontId="6" fillId="4" borderId="50" xfId="0" applyFont="1" applyFill="1" applyBorder="1" applyAlignment="1">
      <alignment horizontal="left" vertical="top"/>
    </xf>
    <xf numFmtId="167" fontId="5" fillId="7" borderId="20" xfId="1" applyNumberFormat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7" borderId="20" xfId="0" applyFont="1" applyFill="1" applyBorder="1" applyAlignment="1">
      <alignment horizontal="right" vertical="center"/>
    </xf>
    <xf numFmtId="0" fontId="11" fillId="7" borderId="25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left" wrapText="1"/>
    </xf>
    <xf numFmtId="0" fontId="6" fillId="4" borderId="29" xfId="0" applyFont="1" applyFill="1" applyBorder="1" applyAlignment="1">
      <alignment horizontal="left" wrapText="1"/>
    </xf>
    <xf numFmtId="0" fontId="6" fillId="4" borderId="50" xfId="0" applyFont="1" applyFill="1" applyBorder="1" applyAlignment="1">
      <alignment horizontal="left" wrapText="1"/>
    </xf>
    <xf numFmtId="0" fontId="11" fillId="7" borderId="21" xfId="0" applyFont="1" applyFill="1" applyBorder="1" applyAlignment="1">
      <alignment horizontal="right" vertical="center"/>
    </xf>
    <xf numFmtId="167" fontId="5" fillId="7" borderId="20" xfId="1" applyNumberFormat="1" applyFont="1" applyFill="1" applyBorder="1" applyAlignment="1" applyProtection="1">
      <alignment horizontal="center"/>
    </xf>
    <xf numFmtId="167" fontId="5" fillId="7" borderId="21" xfId="1" applyNumberFormat="1" applyFont="1" applyFill="1" applyBorder="1" applyAlignment="1" applyProtection="1">
      <alignment horizontal="center"/>
    </xf>
    <xf numFmtId="0" fontId="15" fillId="0" borderId="33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164" fontId="3" fillId="9" borderId="44" xfId="2" applyFont="1" applyFill="1" applyBorder="1" applyAlignment="1">
      <alignment horizontal="center" vertical="center"/>
    </xf>
    <xf numFmtId="164" fontId="3" fillId="9" borderId="45" xfId="2" applyFont="1" applyFill="1" applyBorder="1" applyAlignment="1">
      <alignment horizontal="center" vertical="center"/>
    </xf>
    <xf numFmtId="164" fontId="3" fillId="9" borderId="30" xfId="2" applyFont="1" applyFill="1" applyBorder="1" applyAlignment="1">
      <alignment horizontal="center"/>
    </xf>
    <xf numFmtId="164" fontId="3" fillId="9" borderId="36" xfId="2" applyFont="1" applyFill="1" applyBorder="1" applyAlignment="1">
      <alignment horizontal="center"/>
    </xf>
    <xf numFmtId="164" fontId="4" fillId="8" borderId="37" xfId="2" applyFont="1" applyFill="1" applyBorder="1" applyAlignment="1">
      <alignment horizontal="center"/>
    </xf>
    <xf numFmtId="164" fontId="4" fillId="8" borderId="38" xfId="2" applyFont="1" applyFill="1" applyBorder="1" applyAlignment="1">
      <alignment horizontal="center"/>
    </xf>
    <xf numFmtId="0" fontId="4" fillId="5" borderId="6" xfId="3" applyFont="1" applyFill="1" applyBorder="1" applyAlignment="1">
      <alignment horizontal="right" vertical="top" wrapText="1"/>
    </xf>
    <xf numFmtId="0" fontId="4" fillId="5" borderId="14" xfId="3" applyFont="1" applyFill="1" applyBorder="1" applyAlignment="1">
      <alignment horizontal="right" vertical="top" wrapText="1"/>
    </xf>
    <xf numFmtId="0" fontId="3" fillId="3" borderId="46" xfId="3" applyFont="1" applyFill="1" applyBorder="1" applyAlignment="1" applyProtection="1">
      <alignment horizontal="center" vertical="top" wrapText="1"/>
      <protection locked="0"/>
    </xf>
    <xf numFmtId="0" fontId="3" fillId="3" borderId="47" xfId="3" applyFont="1" applyFill="1" applyBorder="1" applyAlignment="1" applyProtection="1">
      <alignment horizontal="center" vertical="top" wrapText="1"/>
      <protection locked="0"/>
    </xf>
    <xf numFmtId="0" fontId="3" fillId="3" borderId="48" xfId="3" applyFont="1" applyFill="1" applyBorder="1" applyAlignment="1" applyProtection="1">
      <alignment horizontal="center" vertical="top" wrapText="1"/>
      <protection locked="0"/>
    </xf>
    <xf numFmtId="0" fontId="3" fillId="3" borderId="31" xfId="3" applyFont="1" applyFill="1" applyBorder="1" applyAlignment="1" applyProtection="1">
      <alignment horizontal="center" vertical="top" wrapText="1"/>
      <protection locked="0"/>
    </xf>
    <xf numFmtId="0" fontId="3" fillId="3" borderId="32" xfId="3" applyFont="1" applyFill="1" applyBorder="1" applyAlignment="1" applyProtection="1">
      <alignment horizontal="center" vertical="top" wrapText="1"/>
      <protection locked="0"/>
    </xf>
    <xf numFmtId="0" fontId="3" fillId="3" borderId="8" xfId="3" applyFont="1" applyFill="1" applyBorder="1" applyAlignment="1" applyProtection="1">
      <alignment horizontal="center" vertical="top" wrapText="1"/>
      <protection locked="0"/>
    </xf>
    <xf numFmtId="14" fontId="3" fillId="3" borderId="31" xfId="3" applyNumberFormat="1" applyFont="1" applyFill="1" applyBorder="1" applyAlignment="1" applyProtection="1">
      <alignment horizontal="center" vertical="top" wrapText="1"/>
      <protection locked="0"/>
    </xf>
    <xf numFmtId="14" fontId="3" fillId="3" borderId="32" xfId="3" applyNumberFormat="1" applyFont="1" applyFill="1" applyBorder="1" applyAlignment="1" applyProtection="1">
      <alignment horizontal="center" vertical="top" wrapText="1"/>
      <protection locked="0"/>
    </xf>
    <xf numFmtId="14" fontId="3" fillId="3" borderId="8" xfId="3" applyNumberFormat="1" applyFont="1" applyFill="1" applyBorder="1" applyAlignment="1" applyProtection="1">
      <alignment horizontal="center" vertical="top" wrapText="1"/>
      <protection locked="0"/>
    </xf>
    <xf numFmtId="0" fontId="3" fillId="3" borderId="40" xfId="0" applyFont="1" applyFill="1" applyBorder="1" applyAlignment="1" applyProtection="1">
      <alignment horizontal="center"/>
      <protection locked="0"/>
    </xf>
    <xf numFmtId="0" fontId="3" fillId="3" borderId="41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3" borderId="39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28" xfId="0" applyFont="1" applyFill="1" applyBorder="1" applyAlignment="1" applyProtection="1">
      <alignment horizontal="center"/>
      <protection locked="0"/>
    </xf>
    <xf numFmtId="0" fontId="3" fillId="3" borderId="42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4">
    <cellStyle name="Komma" xfId="1" builtinId="3"/>
    <cellStyle name="Standaard" xfId="0" builtinId="0"/>
    <cellStyle name="Standaard_Blad1" xfId="3" xr:uid="{C99C3342-0229-4733-9A8A-8D1C6DE54C6A}"/>
    <cellStyle name="Valuta" xfId="2" builtinId="4"/>
  </cellStyles>
  <dxfs count="0"/>
  <tableStyles count="0" defaultTableStyle="TableStyleMedium2" defaultPivotStyle="PivotStyleLight16"/>
  <colors>
    <mruColors>
      <color rgb="FFFFDD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47C0-1F5B-486D-9372-23F88FE2B33E}">
  <dimension ref="A1:E40"/>
  <sheetViews>
    <sheetView topLeftCell="A23" zoomScale="130" zoomScaleNormal="130" workbookViewId="0">
      <selection activeCell="C40" sqref="C40:D40"/>
    </sheetView>
  </sheetViews>
  <sheetFormatPr defaultRowHeight="15" x14ac:dyDescent="0.25"/>
  <cols>
    <col min="1" max="1" width="80.42578125" customWidth="1"/>
    <col min="2" max="2" width="9.7109375" customWidth="1"/>
    <col min="3" max="3" width="10.28515625" customWidth="1"/>
    <col min="4" max="4" width="10.42578125" bestFit="1" customWidth="1"/>
  </cols>
  <sheetData>
    <row r="1" spans="1:5" ht="18.75" thickBot="1" x14ac:dyDescent="0.3">
      <c r="A1" s="70" t="s">
        <v>27</v>
      </c>
      <c r="B1" s="71"/>
      <c r="C1" s="71"/>
      <c r="D1" s="72"/>
      <c r="E1" s="1"/>
    </row>
    <row r="2" spans="1:5" ht="69.95" customHeight="1" thickBot="1" x14ac:dyDescent="0.3">
      <c r="A2" s="73" t="s">
        <v>63</v>
      </c>
      <c r="B2" s="74"/>
      <c r="C2" s="74"/>
      <c r="D2" s="75"/>
      <c r="E2" s="1"/>
    </row>
    <row r="3" spans="1:5" ht="39" thickBot="1" x14ac:dyDescent="0.3">
      <c r="A3" s="24" t="s">
        <v>39</v>
      </c>
      <c r="B3" s="25" t="s">
        <v>0</v>
      </c>
      <c r="C3" s="44" t="s">
        <v>1</v>
      </c>
      <c r="D3" s="27"/>
      <c r="E3" s="2"/>
    </row>
    <row r="4" spans="1:5" x14ac:dyDescent="0.25">
      <c r="A4" s="3" t="s">
        <v>30</v>
      </c>
      <c r="B4" s="32">
        <v>40</v>
      </c>
      <c r="C4" s="46"/>
      <c r="D4" s="28">
        <f>+C4*B4</f>
        <v>0</v>
      </c>
      <c r="E4" s="1"/>
    </row>
    <row r="5" spans="1:5" x14ac:dyDescent="0.25">
      <c r="A5" s="3" t="s">
        <v>34</v>
      </c>
      <c r="B5" s="33">
        <v>150</v>
      </c>
      <c r="C5" s="47"/>
      <c r="D5" s="29">
        <f>+C5*B5</f>
        <v>0</v>
      </c>
      <c r="E5" s="1"/>
    </row>
    <row r="6" spans="1:5" x14ac:dyDescent="0.25">
      <c r="A6" s="3" t="s">
        <v>2</v>
      </c>
      <c r="B6" s="33">
        <v>1500</v>
      </c>
      <c r="C6" s="47"/>
      <c r="D6" s="29">
        <f>+C6*B6</f>
        <v>0</v>
      </c>
    </row>
    <row r="7" spans="1:5" x14ac:dyDescent="0.25">
      <c r="A7" s="4" t="s">
        <v>3</v>
      </c>
      <c r="B7" s="34">
        <v>40</v>
      </c>
      <c r="C7" s="48"/>
      <c r="D7" s="30">
        <f>+C7*B7</f>
        <v>0</v>
      </c>
      <c r="E7" s="1"/>
    </row>
    <row r="8" spans="1:5" ht="15.75" thickBot="1" x14ac:dyDescent="0.3">
      <c r="A8" s="5" t="s">
        <v>4</v>
      </c>
      <c r="B8" s="35">
        <v>100</v>
      </c>
      <c r="C8" s="49"/>
      <c r="D8" s="31">
        <f>+C8*B8</f>
        <v>0</v>
      </c>
      <c r="E8" s="1"/>
    </row>
    <row r="9" spans="1:5" ht="15.75" thickBot="1" x14ac:dyDescent="0.3">
      <c r="A9" s="6"/>
      <c r="B9" s="7"/>
      <c r="C9" s="8"/>
      <c r="D9" s="9"/>
      <c r="E9" s="1"/>
    </row>
    <row r="10" spans="1:5" ht="51.75" thickBot="1" x14ac:dyDescent="0.3">
      <c r="A10" s="50" t="s">
        <v>38</v>
      </c>
      <c r="B10" s="51" t="s">
        <v>0</v>
      </c>
      <c r="C10" s="52" t="s">
        <v>5</v>
      </c>
      <c r="D10" s="53"/>
      <c r="E10" s="2"/>
    </row>
    <row r="11" spans="1:5" x14ac:dyDescent="0.25">
      <c r="A11" s="56" t="s">
        <v>31</v>
      </c>
      <c r="B11" s="57">
        <v>100</v>
      </c>
      <c r="C11" s="58"/>
      <c r="D11" s="59">
        <f>+C11*B11</f>
        <v>0</v>
      </c>
      <c r="E11" s="1"/>
    </row>
    <row r="12" spans="1:5" x14ac:dyDescent="0.25">
      <c r="A12" s="60" t="s">
        <v>26</v>
      </c>
      <c r="B12" s="54">
        <v>5</v>
      </c>
      <c r="C12" s="55"/>
      <c r="D12" s="61">
        <f t="shared" ref="D12:D16" si="0">+C12*B12</f>
        <v>0</v>
      </c>
      <c r="E12" s="1"/>
    </row>
    <row r="13" spans="1:5" x14ac:dyDescent="0.25">
      <c r="A13" s="60" t="s">
        <v>32</v>
      </c>
      <c r="B13" s="54">
        <v>5</v>
      </c>
      <c r="C13" s="55"/>
      <c r="D13" s="61">
        <f t="shared" si="0"/>
        <v>0</v>
      </c>
      <c r="E13" s="1"/>
    </row>
    <row r="14" spans="1:5" x14ac:dyDescent="0.25">
      <c r="A14" s="60" t="s">
        <v>21</v>
      </c>
      <c r="B14" s="54">
        <v>5</v>
      </c>
      <c r="C14" s="55"/>
      <c r="D14" s="61">
        <f t="shared" si="0"/>
        <v>0</v>
      </c>
      <c r="E14" s="1"/>
    </row>
    <row r="15" spans="1:5" x14ac:dyDescent="0.25">
      <c r="A15" s="60" t="s">
        <v>22</v>
      </c>
      <c r="B15" s="54">
        <v>5</v>
      </c>
      <c r="C15" s="55"/>
      <c r="D15" s="61">
        <f t="shared" si="0"/>
        <v>0</v>
      </c>
      <c r="E15" s="1"/>
    </row>
    <row r="16" spans="1:5" ht="15.75" thickBot="1" x14ac:dyDescent="0.3">
      <c r="A16" s="11" t="s">
        <v>23</v>
      </c>
      <c r="B16" s="62">
        <v>1</v>
      </c>
      <c r="C16" s="63"/>
      <c r="D16" s="64">
        <f t="shared" si="0"/>
        <v>0</v>
      </c>
      <c r="E16" s="1"/>
    </row>
    <row r="17" spans="1:5" ht="15.75" thickBot="1" x14ac:dyDescent="0.3">
      <c r="A17" s="6"/>
      <c r="B17" s="7"/>
      <c r="C17" s="8"/>
      <c r="D17" s="9"/>
      <c r="E17" s="1"/>
    </row>
    <row r="18" spans="1:5" ht="43.5" customHeight="1" thickBot="1" x14ac:dyDescent="0.3">
      <c r="A18" s="24" t="s">
        <v>37</v>
      </c>
      <c r="B18" s="25" t="s">
        <v>0</v>
      </c>
      <c r="C18" s="44" t="s">
        <v>33</v>
      </c>
      <c r="D18" s="27"/>
      <c r="E18" s="2"/>
    </row>
    <row r="19" spans="1:5" x14ac:dyDescent="0.25">
      <c r="A19" s="10" t="s">
        <v>36</v>
      </c>
      <c r="B19" s="32">
        <v>300</v>
      </c>
      <c r="C19" s="46"/>
      <c r="D19" s="28">
        <f>+C19*B19</f>
        <v>0</v>
      </c>
      <c r="E19" s="1"/>
    </row>
    <row r="20" spans="1:5" ht="15.75" thickBot="1" x14ac:dyDescent="0.3">
      <c r="A20" s="11" t="s">
        <v>35</v>
      </c>
      <c r="B20" s="35">
        <v>200</v>
      </c>
      <c r="C20" s="49"/>
      <c r="D20" s="31">
        <f>+C20*B20</f>
        <v>0</v>
      </c>
      <c r="E20" s="1"/>
    </row>
    <row r="21" spans="1:5" ht="15.75" thickBot="1" x14ac:dyDescent="0.3">
      <c r="A21" s="12"/>
      <c r="B21" s="7"/>
      <c r="C21" s="8"/>
      <c r="D21" s="9"/>
      <c r="E21" s="1"/>
    </row>
    <row r="22" spans="1:5" ht="51.75" thickBot="1" x14ac:dyDescent="0.3">
      <c r="A22" s="24" t="s">
        <v>40</v>
      </c>
      <c r="B22" s="25" t="s">
        <v>0</v>
      </c>
      <c r="C22" s="44" t="s">
        <v>46</v>
      </c>
      <c r="D22" s="27"/>
      <c r="E22" s="2"/>
    </row>
    <row r="23" spans="1:5" ht="32.450000000000003" customHeight="1" thickBot="1" x14ac:dyDescent="0.3">
      <c r="A23" s="13" t="s">
        <v>41</v>
      </c>
      <c r="B23" s="32">
        <v>16</v>
      </c>
      <c r="C23" s="46"/>
      <c r="D23" s="28">
        <f>+C23*B23</f>
        <v>0</v>
      </c>
      <c r="E23" s="1"/>
    </row>
    <row r="24" spans="1:5" ht="15.75" thickBot="1" x14ac:dyDescent="0.3">
      <c r="A24" s="14" t="s">
        <v>47</v>
      </c>
      <c r="B24" s="15"/>
      <c r="C24" s="16"/>
      <c r="D24" s="17"/>
      <c r="E24" s="1"/>
    </row>
    <row r="25" spans="1:5" ht="15.75" thickBot="1" x14ac:dyDescent="0.3">
      <c r="A25" s="12"/>
      <c r="B25" s="7"/>
      <c r="C25" s="8"/>
      <c r="D25" s="9"/>
      <c r="E25" s="1"/>
    </row>
    <row r="26" spans="1:5" ht="51.75" thickBot="1" x14ac:dyDescent="0.3">
      <c r="A26" s="37" t="s">
        <v>10</v>
      </c>
      <c r="B26" s="38" t="s">
        <v>0</v>
      </c>
      <c r="C26" s="44" t="s">
        <v>11</v>
      </c>
      <c r="D26" s="27"/>
      <c r="E26" s="2"/>
    </row>
    <row r="27" spans="1:5" x14ac:dyDescent="0.25">
      <c r="A27" s="18" t="s">
        <v>25</v>
      </c>
      <c r="B27" s="32">
        <v>16</v>
      </c>
      <c r="C27" s="46"/>
      <c r="D27" s="28">
        <f>+C27*B27</f>
        <v>0</v>
      </c>
      <c r="E27" s="1"/>
    </row>
    <row r="28" spans="1:5" x14ac:dyDescent="0.25">
      <c r="A28" s="18" t="s">
        <v>12</v>
      </c>
      <c r="B28" s="33">
        <v>16</v>
      </c>
      <c r="C28" s="47"/>
      <c r="D28" s="29">
        <f>+C28*B28</f>
        <v>0</v>
      </c>
      <c r="E28" s="1"/>
    </row>
    <row r="29" spans="1:5" ht="15.75" thickBot="1" x14ac:dyDescent="0.3">
      <c r="A29" s="19" t="s">
        <v>13</v>
      </c>
      <c r="B29" s="35">
        <v>2</v>
      </c>
      <c r="C29" s="49"/>
      <c r="D29" s="31">
        <f>+C29*B29</f>
        <v>0</v>
      </c>
      <c r="E29" s="1"/>
    </row>
    <row r="30" spans="1:5" ht="15.75" thickBot="1" x14ac:dyDescent="0.3">
      <c r="A30" s="6"/>
      <c r="B30" s="7"/>
      <c r="C30" s="8"/>
      <c r="D30" s="9"/>
      <c r="E30" s="1"/>
    </row>
    <row r="31" spans="1:5" ht="39" thickBot="1" x14ac:dyDescent="0.3">
      <c r="A31" s="37" t="s">
        <v>14</v>
      </c>
      <c r="B31" s="25" t="s">
        <v>0</v>
      </c>
      <c r="C31" s="44" t="s">
        <v>43</v>
      </c>
      <c r="D31" s="27"/>
      <c r="E31" s="2"/>
    </row>
    <row r="32" spans="1:5" x14ac:dyDescent="0.25">
      <c r="A32" s="18" t="s">
        <v>15</v>
      </c>
      <c r="B32" s="32">
        <v>600</v>
      </c>
      <c r="C32" s="46"/>
      <c r="D32" s="28">
        <f>+C32*B32</f>
        <v>0</v>
      </c>
      <c r="E32" s="20"/>
    </row>
    <row r="33" spans="1:5" x14ac:dyDescent="0.25">
      <c r="A33" s="21" t="s">
        <v>42</v>
      </c>
      <c r="B33" s="33">
        <v>250</v>
      </c>
      <c r="C33" s="47"/>
      <c r="D33" s="29">
        <f>+C33*B33</f>
        <v>0</v>
      </c>
      <c r="E33" s="1"/>
    </row>
    <row r="34" spans="1:5" ht="17.100000000000001" customHeight="1" x14ac:dyDescent="0.25">
      <c r="A34" s="13" t="s">
        <v>17</v>
      </c>
      <c r="B34" s="33">
        <v>1250</v>
      </c>
      <c r="C34" s="47"/>
      <c r="D34" s="29">
        <f>+C34*B34</f>
        <v>0</v>
      </c>
      <c r="E34" s="1"/>
    </row>
    <row r="35" spans="1:5" x14ac:dyDescent="0.25">
      <c r="A35" s="18" t="s">
        <v>18</v>
      </c>
      <c r="B35" s="33">
        <v>1250</v>
      </c>
      <c r="C35" s="47"/>
      <c r="D35" s="29">
        <f>+C35*B35</f>
        <v>0</v>
      </c>
      <c r="E35" s="1"/>
    </row>
    <row r="36" spans="1:5" ht="15.75" thickBot="1" x14ac:dyDescent="0.3">
      <c r="A36" s="19" t="s">
        <v>19</v>
      </c>
      <c r="B36" s="35">
        <v>50</v>
      </c>
      <c r="C36" s="49"/>
      <c r="D36" s="31">
        <f>+C36*B36</f>
        <v>0</v>
      </c>
      <c r="E36" s="1"/>
    </row>
    <row r="37" spans="1:5" ht="15.75" thickBot="1" x14ac:dyDescent="0.3">
      <c r="A37" s="6"/>
      <c r="B37" s="7"/>
      <c r="C37" s="8"/>
      <c r="D37" s="9"/>
      <c r="E37" s="1"/>
    </row>
    <row r="38" spans="1:5" ht="39" thickBot="1" x14ac:dyDescent="0.3">
      <c r="A38" s="37" t="s">
        <v>24</v>
      </c>
      <c r="B38" s="25" t="s">
        <v>0</v>
      </c>
      <c r="C38" s="44" t="s">
        <v>44</v>
      </c>
      <c r="D38" s="27"/>
      <c r="E38" s="2"/>
    </row>
    <row r="39" spans="1:5" ht="15.75" thickBot="1" x14ac:dyDescent="0.3">
      <c r="A39" s="22" t="s">
        <v>45</v>
      </c>
      <c r="B39" s="43">
        <v>2000</v>
      </c>
      <c r="C39" s="65"/>
      <c r="D39" s="36">
        <f>+C39*B39</f>
        <v>0</v>
      </c>
      <c r="E39" s="20"/>
    </row>
    <row r="40" spans="1:5" ht="20.25" thickBot="1" x14ac:dyDescent="0.3">
      <c r="A40" s="78" t="s">
        <v>48</v>
      </c>
      <c r="B40" s="79"/>
      <c r="C40" s="76">
        <f>SUM(D4:D39)</f>
        <v>0</v>
      </c>
      <c r="D40" s="77"/>
      <c r="E40" s="1"/>
    </row>
  </sheetData>
  <sheetProtection algorithmName="SHA-512" hashValue="Ecgg7UMWDUCyeXHdv7ucIhBsYkU85+b7HOFKDXuU6k+ZwiBglHvJmX3CL+9eXrvFdhB861b7k/a9V5dgOsUdZA==" saltValue="fTjRQPOZ8r3QotKV9iiKIA==" spinCount="100000" sheet="1" objects="1" scenarios="1"/>
  <mergeCells count="4">
    <mergeCell ref="A1:D1"/>
    <mergeCell ref="A2:D2"/>
    <mergeCell ref="C40:D40"/>
    <mergeCell ref="A40:B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56527-A8FB-494C-B7E3-DF202EE7076C}">
  <dimension ref="A1:E38"/>
  <sheetViews>
    <sheetView topLeftCell="A21" zoomScale="130" zoomScaleNormal="130" workbookViewId="0">
      <selection activeCell="F36" sqref="F36"/>
    </sheetView>
  </sheetViews>
  <sheetFormatPr defaultRowHeight="15" x14ac:dyDescent="0.25"/>
  <cols>
    <col min="1" max="1" width="83.28515625" customWidth="1"/>
    <col min="2" max="2" width="8.5703125" bestFit="1" customWidth="1"/>
    <col min="3" max="3" width="10.28515625" customWidth="1"/>
    <col min="4" max="4" width="10.42578125" bestFit="1" customWidth="1"/>
  </cols>
  <sheetData>
    <row r="1" spans="1:5" ht="18.75" thickBot="1" x14ac:dyDescent="0.3">
      <c r="A1" s="70" t="s">
        <v>50</v>
      </c>
      <c r="B1" s="71"/>
      <c r="C1" s="71"/>
      <c r="D1" s="72"/>
      <c r="E1" s="1"/>
    </row>
    <row r="2" spans="1:5" ht="83.1" customHeight="1" thickBot="1" x14ac:dyDescent="0.3">
      <c r="A2" s="80" t="s">
        <v>63</v>
      </c>
      <c r="B2" s="81"/>
      <c r="C2" s="81"/>
      <c r="D2" s="82"/>
      <c r="E2" s="1"/>
    </row>
    <row r="3" spans="1:5" ht="51.75" thickBot="1" x14ac:dyDescent="0.3">
      <c r="A3" s="24" t="s">
        <v>53</v>
      </c>
      <c r="B3" s="25" t="s">
        <v>0</v>
      </c>
      <c r="C3" s="44" t="s">
        <v>1</v>
      </c>
      <c r="D3" s="27"/>
      <c r="E3" s="2"/>
    </row>
    <row r="4" spans="1:5" x14ac:dyDescent="0.25">
      <c r="A4" s="3" t="s">
        <v>30</v>
      </c>
      <c r="B4" s="32">
        <v>40</v>
      </c>
      <c r="C4" s="46"/>
      <c r="D4" s="28">
        <f>+C4*B4</f>
        <v>0</v>
      </c>
      <c r="E4" s="1"/>
    </row>
    <row r="5" spans="1:5" x14ac:dyDescent="0.25">
      <c r="A5" s="3" t="s">
        <v>51</v>
      </c>
      <c r="B5" s="33">
        <v>150</v>
      </c>
      <c r="C5" s="47"/>
      <c r="D5" s="29">
        <f>+C5*B5</f>
        <v>0</v>
      </c>
      <c r="E5" s="1"/>
    </row>
    <row r="6" spans="1:5" x14ac:dyDescent="0.25">
      <c r="A6" s="3" t="s">
        <v>52</v>
      </c>
      <c r="B6" s="33">
        <v>1000</v>
      </c>
      <c r="C6" s="47"/>
      <c r="D6" s="29">
        <f>+C6*B6</f>
        <v>0</v>
      </c>
      <c r="E6" s="1"/>
    </row>
    <row r="7" spans="1:5" x14ac:dyDescent="0.25">
      <c r="A7" s="4" t="s">
        <v>3</v>
      </c>
      <c r="B7" s="34">
        <v>40</v>
      </c>
      <c r="C7" s="48"/>
      <c r="D7" s="30">
        <f>+C7*B7</f>
        <v>0</v>
      </c>
      <c r="E7" s="1"/>
    </row>
    <row r="8" spans="1:5" ht="15.75" thickBot="1" x14ac:dyDescent="0.3">
      <c r="A8" s="5" t="s">
        <v>4</v>
      </c>
      <c r="B8" s="35">
        <v>100</v>
      </c>
      <c r="C8" s="49"/>
      <c r="D8" s="31">
        <f>+C8*B8</f>
        <v>0</v>
      </c>
      <c r="E8" s="1"/>
    </row>
    <row r="9" spans="1:5" ht="15.75" thickBot="1" x14ac:dyDescent="0.3">
      <c r="A9" s="6"/>
      <c r="B9" s="7"/>
      <c r="C9" s="8"/>
      <c r="D9" s="9"/>
      <c r="E9" s="1"/>
    </row>
    <row r="10" spans="1:5" ht="51.75" thickBot="1" x14ac:dyDescent="0.3">
      <c r="A10" s="50" t="s">
        <v>38</v>
      </c>
      <c r="B10" s="51" t="s">
        <v>0</v>
      </c>
      <c r="C10" s="66" t="s">
        <v>5</v>
      </c>
      <c r="D10" s="53"/>
      <c r="E10" s="2"/>
    </row>
    <row r="11" spans="1:5" x14ac:dyDescent="0.25">
      <c r="A11" s="56" t="s">
        <v>6</v>
      </c>
      <c r="B11" s="57">
        <v>100</v>
      </c>
      <c r="C11" s="58"/>
      <c r="D11" s="59">
        <f>+C11*B11</f>
        <v>0</v>
      </c>
      <c r="E11" s="1"/>
    </row>
    <row r="12" spans="1:5" x14ac:dyDescent="0.25">
      <c r="A12" s="60" t="s">
        <v>32</v>
      </c>
      <c r="B12" s="54">
        <v>5</v>
      </c>
      <c r="C12" s="55"/>
      <c r="D12" s="61">
        <f t="shared" ref="D12:D14" si="0">+C12*B12</f>
        <v>0</v>
      </c>
      <c r="E12" s="1"/>
    </row>
    <row r="13" spans="1:5" x14ac:dyDescent="0.25">
      <c r="A13" s="60" t="s">
        <v>22</v>
      </c>
      <c r="B13" s="54">
        <v>5</v>
      </c>
      <c r="C13" s="55"/>
      <c r="D13" s="61">
        <f t="shared" si="0"/>
        <v>0</v>
      </c>
      <c r="E13" s="1"/>
    </row>
    <row r="14" spans="1:5" ht="15.75" thickBot="1" x14ac:dyDescent="0.3">
      <c r="A14" s="11" t="s">
        <v>23</v>
      </c>
      <c r="B14" s="62">
        <v>1</v>
      </c>
      <c r="C14" s="63"/>
      <c r="D14" s="64">
        <f t="shared" si="0"/>
        <v>0</v>
      </c>
      <c r="E14" s="1"/>
    </row>
    <row r="15" spans="1:5" ht="15.75" thickBot="1" x14ac:dyDescent="0.3">
      <c r="A15" s="6"/>
      <c r="B15" s="7"/>
      <c r="C15" s="8"/>
      <c r="D15" s="9"/>
      <c r="E15" s="1"/>
    </row>
    <row r="16" spans="1:5" ht="51.75" thickBot="1" x14ac:dyDescent="0.3">
      <c r="A16" s="24" t="s">
        <v>37</v>
      </c>
      <c r="B16" s="25" t="s">
        <v>0</v>
      </c>
      <c r="C16" s="44" t="s">
        <v>7</v>
      </c>
      <c r="D16" s="27"/>
      <c r="E16" s="2"/>
    </row>
    <row r="17" spans="1:5" x14ac:dyDescent="0.25">
      <c r="A17" s="10" t="s">
        <v>8</v>
      </c>
      <c r="B17" s="32">
        <v>100</v>
      </c>
      <c r="C17" s="46"/>
      <c r="D17" s="28">
        <f>+C17*B17</f>
        <v>0</v>
      </c>
      <c r="E17" s="1"/>
    </row>
    <row r="18" spans="1:5" ht="15.75" thickBot="1" x14ac:dyDescent="0.3">
      <c r="A18" s="11" t="s">
        <v>9</v>
      </c>
      <c r="B18" s="35">
        <v>100</v>
      </c>
      <c r="C18" s="49"/>
      <c r="D18" s="31">
        <f>+C18*B18</f>
        <v>0</v>
      </c>
      <c r="E18" s="1"/>
    </row>
    <row r="19" spans="1:5" ht="15.75" thickBot="1" x14ac:dyDescent="0.3">
      <c r="A19" s="12"/>
      <c r="B19" s="7"/>
      <c r="C19" s="8"/>
      <c r="D19" s="9"/>
      <c r="E19" s="1"/>
    </row>
    <row r="20" spans="1:5" ht="51.75" thickBot="1" x14ac:dyDescent="0.3">
      <c r="A20" s="24" t="s">
        <v>40</v>
      </c>
      <c r="B20" s="25" t="s">
        <v>0</v>
      </c>
      <c r="C20" s="44" t="s">
        <v>7</v>
      </c>
      <c r="D20" s="27"/>
      <c r="E20" s="2"/>
    </row>
    <row r="21" spans="1:5" ht="32.450000000000003" customHeight="1" thickBot="1" x14ac:dyDescent="0.3">
      <c r="A21" s="13" t="s">
        <v>54</v>
      </c>
      <c r="B21" s="32">
        <v>8</v>
      </c>
      <c r="C21" s="46"/>
      <c r="D21" s="28">
        <f>+C21*B21</f>
        <v>0</v>
      </c>
      <c r="E21" s="1"/>
    </row>
    <row r="22" spans="1:5" ht="15.75" thickBot="1" x14ac:dyDescent="0.3">
      <c r="A22" s="14" t="s">
        <v>47</v>
      </c>
      <c r="B22" s="15"/>
      <c r="C22" s="16"/>
      <c r="D22" s="17"/>
      <c r="E22" s="1"/>
    </row>
    <row r="23" spans="1:5" ht="15.75" thickBot="1" x14ac:dyDescent="0.3">
      <c r="A23" s="12"/>
      <c r="B23" s="7"/>
      <c r="C23" s="8"/>
      <c r="D23" s="9"/>
      <c r="E23" s="1"/>
    </row>
    <row r="24" spans="1:5" ht="51.75" thickBot="1" x14ac:dyDescent="0.3">
      <c r="A24" s="37" t="s">
        <v>10</v>
      </c>
      <c r="B24" s="38" t="s">
        <v>0</v>
      </c>
      <c r="C24" s="26" t="s">
        <v>11</v>
      </c>
      <c r="D24" s="27"/>
      <c r="E24" s="2"/>
    </row>
    <row r="25" spans="1:5" x14ac:dyDescent="0.25">
      <c r="A25" s="18" t="s">
        <v>25</v>
      </c>
      <c r="B25" s="32">
        <v>4</v>
      </c>
      <c r="C25" s="46"/>
      <c r="D25" s="28">
        <f>+C25*B25</f>
        <v>0</v>
      </c>
      <c r="E25" s="1"/>
    </row>
    <row r="26" spans="1:5" x14ac:dyDescent="0.25">
      <c r="A26" s="18" t="s">
        <v>12</v>
      </c>
      <c r="B26" s="33">
        <v>4</v>
      </c>
      <c r="C26" s="47"/>
      <c r="D26" s="29">
        <f>+C26*B26</f>
        <v>0</v>
      </c>
      <c r="E26" s="1"/>
    </row>
    <row r="27" spans="1:5" ht="15.75" thickBot="1" x14ac:dyDescent="0.3">
      <c r="A27" s="19" t="s">
        <v>13</v>
      </c>
      <c r="B27" s="35">
        <v>2</v>
      </c>
      <c r="C27" s="49"/>
      <c r="D27" s="31">
        <f>+C27*B27</f>
        <v>0</v>
      </c>
      <c r="E27" s="1"/>
    </row>
    <row r="28" spans="1:5" ht="15.75" thickBot="1" x14ac:dyDescent="0.3">
      <c r="A28" s="6"/>
      <c r="B28" s="7"/>
      <c r="C28" s="8"/>
      <c r="D28" s="9"/>
      <c r="E28" s="1"/>
    </row>
    <row r="29" spans="1:5" ht="51.75" thickBot="1" x14ac:dyDescent="0.3">
      <c r="A29" s="37" t="s">
        <v>14</v>
      </c>
      <c r="B29" s="25" t="s">
        <v>0</v>
      </c>
      <c r="C29" s="44" t="s">
        <v>56</v>
      </c>
      <c r="D29" s="27"/>
      <c r="E29" s="2"/>
    </row>
    <row r="30" spans="1:5" x14ac:dyDescent="0.25">
      <c r="A30" s="18" t="s">
        <v>55</v>
      </c>
      <c r="B30" s="32">
        <v>40</v>
      </c>
      <c r="C30" s="46"/>
      <c r="D30" s="28">
        <f>+C30*B30</f>
        <v>0</v>
      </c>
      <c r="E30" s="20"/>
    </row>
    <row r="31" spans="1:5" x14ac:dyDescent="0.25">
      <c r="A31" s="21" t="s">
        <v>16</v>
      </c>
      <c r="B31" s="33">
        <v>250</v>
      </c>
      <c r="C31" s="47"/>
      <c r="D31" s="29">
        <f>+C31*B31</f>
        <v>0</v>
      </c>
      <c r="E31" s="1"/>
    </row>
    <row r="32" spans="1:5" ht="16.5" customHeight="1" x14ac:dyDescent="0.25">
      <c r="A32" s="13" t="s">
        <v>17</v>
      </c>
      <c r="B32" s="33">
        <v>400</v>
      </c>
      <c r="C32" s="47"/>
      <c r="D32" s="29">
        <f>+C32*B32</f>
        <v>0</v>
      </c>
      <c r="E32" s="1"/>
    </row>
    <row r="33" spans="1:5" x14ac:dyDescent="0.25">
      <c r="A33" s="18" t="s">
        <v>18</v>
      </c>
      <c r="B33" s="33">
        <v>250</v>
      </c>
      <c r="C33" s="47"/>
      <c r="D33" s="29">
        <f>+C33*B33</f>
        <v>0</v>
      </c>
      <c r="E33" s="1"/>
    </row>
    <row r="34" spans="1:5" ht="15.75" thickBot="1" x14ac:dyDescent="0.3">
      <c r="A34" s="19" t="s">
        <v>19</v>
      </c>
      <c r="B34" s="35">
        <v>2</v>
      </c>
      <c r="C34" s="49"/>
      <c r="D34" s="31">
        <f>+C34*B34</f>
        <v>0</v>
      </c>
      <c r="E34" s="1"/>
    </row>
    <row r="35" spans="1:5" ht="15.75" thickBot="1" x14ac:dyDescent="0.3">
      <c r="A35" s="6"/>
      <c r="B35" s="7"/>
      <c r="C35" s="8"/>
      <c r="D35" s="9"/>
      <c r="E35" s="1"/>
    </row>
    <row r="36" spans="1:5" ht="51.75" thickBot="1" x14ac:dyDescent="0.3">
      <c r="A36" s="37" t="s">
        <v>24</v>
      </c>
      <c r="B36" s="25" t="s">
        <v>0</v>
      </c>
      <c r="C36" s="44" t="s">
        <v>57</v>
      </c>
      <c r="D36" s="27"/>
      <c r="E36" s="2"/>
    </row>
    <row r="37" spans="1:5" ht="15.75" thickBot="1" x14ac:dyDescent="0.3">
      <c r="A37" s="22" t="s">
        <v>45</v>
      </c>
      <c r="B37" s="39">
        <v>1000</v>
      </c>
      <c r="C37" s="23"/>
      <c r="D37" s="40">
        <f>+C37*B37</f>
        <v>0</v>
      </c>
      <c r="E37" s="20"/>
    </row>
    <row r="38" spans="1:5" ht="20.25" thickBot="1" x14ac:dyDescent="0.3">
      <c r="A38" s="78" t="s">
        <v>58</v>
      </c>
      <c r="B38" s="83"/>
      <c r="C38" s="84">
        <f>SUM(D4:D37)</f>
        <v>0</v>
      </c>
      <c r="D38" s="85"/>
      <c r="E38" s="1"/>
    </row>
  </sheetData>
  <sheetProtection algorithmName="SHA-512" hashValue="JkMF6/EGyLF3OwPXGtCOT5+nBugXXGxUojsO95AInN3Q8rN2lajzzUHxIZ/XdPHHfCycTgjkUpHETE/ife0yow==" saltValue="Vcx7zdQZKDdiH0WFrf0BwQ==" spinCount="100000" sheet="1" objects="1" scenarios="1"/>
  <mergeCells count="4">
    <mergeCell ref="A1:D1"/>
    <mergeCell ref="A2:D2"/>
    <mergeCell ref="A38:B38"/>
    <mergeCell ref="C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3953-76EF-48DE-938F-DF7DBEF974CB}">
  <dimension ref="A1:E14"/>
  <sheetViews>
    <sheetView tabSelected="1" zoomScale="130" zoomScaleNormal="130" workbookViewId="0">
      <selection activeCell="H11" sqref="H11"/>
    </sheetView>
  </sheetViews>
  <sheetFormatPr defaultRowHeight="15" x14ac:dyDescent="0.25"/>
  <cols>
    <col min="1" max="1" width="40" customWidth="1"/>
  </cols>
  <sheetData>
    <row r="1" spans="1:5" ht="18" x14ac:dyDescent="0.25">
      <c r="A1" s="86" t="s">
        <v>59</v>
      </c>
      <c r="B1" s="87"/>
      <c r="C1" s="87"/>
      <c r="D1" s="87"/>
      <c r="E1" s="88"/>
    </row>
    <row r="2" spans="1:5" ht="15.75" thickBot="1" x14ac:dyDescent="0.3">
      <c r="A2" s="118"/>
      <c r="B2" s="119"/>
      <c r="C2" s="119"/>
      <c r="D2" s="119"/>
      <c r="E2" s="120"/>
    </row>
    <row r="3" spans="1:5" x14ac:dyDescent="0.25">
      <c r="A3" s="67" t="s">
        <v>60</v>
      </c>
      <c r="B3" s="89">
        <f>'1. Invulblad extern'!C40</f>
        <v>0</v>
      </c>
      <c r="C3" s="89"/>
      <c r="D3" s="89"/>
      <c r="E3" s="90"/>
    </row>
    <row r="4" spans="1:5" x14ac:dyDescent="0.25">
      <c r="A4" s="68" t="s">
        <v>61</v>
      </c>
      <c r="B4" s="91">
        <f>'2. Invulblad intern'!C38</f>
        <v>0</v>
      </c>
      <c r="C4" s="91"/>
      <c r="D4" s="91"/>
      <c r="E4" s="92"/>
    </row>
    <row r="5" spans="1:5" ht="15.75" thickBot="1" x14ac:dyDescent="0.3">
      <c r="A5" s="69" t="s">
        <v>62</v>
      </c>
      <c r="B5" s="93">
        <f>B3+B4</f>
        <v>0</v>
      </c>
      <c r="C5" s="93"/>
      <c r="D5" s="93"/>
      <c r="E5" s="94"/>
    </row>
    <row r="6" spans="1:5" ht="15.75" thickBot="1" x14ac:dyDescent="0.3">
      <c r="A6" s="115"/>
      <c r="B6" s="116"/>
      <c r="C6" s="116"/>
      <c r="D6" s="116"/>
      <c r="E6" s="117"/>
    </row>
    <row r="7" spans="1:5" x14ac:dyDescent="0.25">
      <c r="A7" s="45" t="s">
        <v>29</v>
      </c>
      <c r="B7" s="97"/>
      <c r="C7" s="98"/>
      <c r="D7" s="98"/>
      <c r="E7" s="99"/>
    </row>
    <row r="8" spans="1:5" x14ac:dyDescent="0.25">
      <c r="A8" s="41" t="s">
        <v>28</v>
      </c>
      <c r="B8" s="100"/>
      <c r="C8" s="101"/>
      <c r="D8" s="101"/>
      <c r="E8" s="102"/>
    </row>
    <row r="9" spans="1:5" x14ac:dyDescent="0.25">
      <c r="A9" s="42" t="s">
        <v>20</v>
      </c>
      <c r="B9" s="103"/>
      <c r="C9" s="104"/>
      <c r="D9" s="104"/>
      <c r="E9" s="105"/>
    </row>
    <row r="10" spans="1:5" x14ac:dyDescent="0.25">
      <c r="A10" s="95" t="s">
        <v>49</v>
      </c>
      <c r="B10" s="106"/>
      <c r="C10" s="107"/>
      <c r="D10" s="107"/>
      <c r="E10" s="108"/>
    </row>
    <row r="11" spans="1:5" x14ac:dyDescent="0.25">
      <c r="A11" s="95"/>
      <c r="B11" s="109"/>
      <c r="C11" s="110"/>
      <c r="D11" s="110"/>
      <c r="E11" s="111"/>
    </row>
    <row r="12" spans="1:5" x14ac:dyDescent="0.25">
      <c r="A12" s="95"/>
      <c r="B12" s="109"/>
      <c r="C12" s="110"/>
      <c r="D12" s="110"/>
      <c r="E12" s="111"/>
    </row>
    <row r="13" spans="1:5" x14ac:dyDescent="0.25">
      <c r="A13" s="95"/>
      <c r="B13" s="109"/>
      <c r="C13" s="110"/>
      <c r="D13" s="110"/>
      <c r="E13" s="111"/>
    </row>
    <row r="14" spans="1:5" ht="15.75" thickBot="1" x14ac:dyDescent="0.3">
      <c r="A14" s="96"/>
      <c r="B14" s="112"/>
      <c r="C14" s="113"/>
      <c r="D14" s="113"/>
      <c r="E14" s="114"/>
    </row>
  </sheetData>
  <sheetProtection algorithmName="SHA-512" hashValue="3GqMByiVIbE25ABhTDZ/82cVAFJ3OP6P6SlRQPqosxABGdANa/QG74TsHPzMlnvv3UueHgJFsXY5LYUISUdunQ==" saltValue="lVvSaAs1dNklB4jbShz+EA==" spinCount="100000" sheet="1" objects="1" scenarios="1"/>
  <mergeCells count="11">
    <mergeCell ref="A1:E1"/>
    <mergeCell ref="B3:E3"/>
    <mergeCell ref="B4:E4"/>
    <mergeCell ref="B5:E5"/>
    <mergeCell ref="A10:A14"/>
    <mergeCell ref="B7:E7"/>
    <mergeCell ref="B8:E8"/>
    <mergeCell ref="B9:E9"/>
    <mergeCell ref="B10:E14"/>
    <mergeCell ref="A6:E6"/>
    <mergeCell ref="A2:E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1. Invulblad extern</vt:lpstr>
      <vt:lpstr>2. Invulblad intern</vt:lpstr>
      <vt:lpstr>Tekenblad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 Feijen</dc:creator>
  <cp:lastModifiedBy>Inge van Duiven</cp:lastModifiedBy>
  <dcterms:created xsi:type="dcterms:W3CDTF">2026-03-26T09:04:16Z</dcterms:created>
  <dcterms:modified xsi:type="dcterms:W3CDTF">2026-04-08T08:50:17Z</dcterms:modified>
</cp:coreProperties>
</file>