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N\CI\AI\Inkoop\1. NAT &amp; EU\Loopt\INK25-09-324 10587 Print &amp; mailservice\2. Aanbesteding documenten\"/>
    </mc:Choice>
  </mc:AlternateContent>
  <xr:revisionPtr revIDLastSave="0" documentId="13_ncr:1_{06B3F7A7-0727-47EF-9CC6-86C17A0C662A}" xr6:coauthVersionLast="47" xr6:coauthVersionMax="47" xr10:uidLastSave="{00000000-0000-0000-0000-000000000000}"/>
  <bookViews>
    <workbookView xWindow="-110" yWindow="-110" windowWidth="19420" windowHeight="11500" xr2:uid="{D90178FF-F440-40F6-9DE1-4CD32C8DFB1F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5" i="1"/>
  <c r="F46" i="1"/>
  <c r="F36" i="1"/>
  <c r="F35" i="1"/>
  <c r="F13" i="1"/>
  <c r="F18" i="1"/>
  <c r="F17" i="1"/>
  <c r="F14" i="1"/>
  <c r="F56" i="1"/>
  <c r="F55" i="1"/>
  <c r="F54" i="1"/>
  <c r="F53" i="1"/>
  <c r="F50" i="1"/>
  <c r="F43" i="1"/>
  <c r="F42" i="1"/>
  <c r="F41" i="1"/>
  <c r="F38" i="1"/>
  <c r="F37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2" i="1"/>
  <c r="F11" i="1"/>
  <c r="F57" i="1" l="1"/>
  <c r="F58" i="1"/>
</calcChain>
</file>

<file path=xl/sharedStrings.xml><?xml version="1.0" encoding="utf-8"?>
<sst xmlns="http://schemas.openxmlformats.org/spreadsheetml/2006/main" count="74" uniqueCount="65">
  <si>
    <t>Nr.</t>
  </si>
  <si>
    <r>
      <rPr>
        <b/>
        <sz val="11"/>
        <color theme="1"/>
        <rFont val="Calibri"/>
      </rPr>
      <t xml:space="preserve">Behandelkosten bulk verwerkingen: </t>
    </r>
    <r>
      <rPr>
        <sz val="11"/>
        <color theme="1"/>
        <rFont val="Calibri"/>
      </rPr>
      <t xml:space="preserve">
Verrichten van print- en mailservice | zie verder het Programma van Eisen </t>
    </r>
  </si>
  <si>
    <t xml:space="preserve">Eenheid </t>
  </si>
  <si>
    <t>Afname (fictieve hoeveelheid) per jaar</t>
  </si>
  <si>
    <t>Prijs per eenheid excl. Btw</t>
  </si>
  <si>
    <t xml:space="preserve">Subtotaal </t>
  </si>
  <si>
    <t>Couverteren</t>
  </si>
  <si>
    <t>C5 venster enveloppen</t>
  </si>
  <si>
    <t>Porto basic, C5 enveloppen 0-20 gram</t>
  </si>
  <si>
    <t>Plaatsing Aanslagen (en bijlages) met bericht naar MijnOverheid</t>
  </si>
  <si>
    <t>Toevoegen QR code Ideal (alleen niet-incassanten)</t>
  </si>
  <si>
    <t>Toevoegen digitale betaallink MijnOverheid (alleen niet-incassanten MijnOverheid)</t>
  </si>
  <si>
    <t>Vaste kosten per bulkverwerking (automatiseringskosten, update bestand, afhandelingskosten post)</t>
  </si>
  <si>
    <t>Spoedaanpassingen en wijzigingen in bestaande of nieuw te ontwikkelen documenten (per uur)</t>
  </si>
  <si>
    <t>Prijzenblad (excl. BTW)**</t>
  </si>
  <si>
    <t>Naam Aanbestedende dienst</t>
  </si>
  <si>
    <t>Aanbesteding</t>
  </si>
  <si>
    <t>Print- en mailservice</t>
  </si>
  <si>
    <t>Naam Inschrijver</t>
  </si>
  <si>
    <t>Europese Aanbesteding Print- en mailservice</t>
  </si>
  <si>
    <t>Plaatsing brieven (en bijlages) met bericht naar MijnOverheid</t>
  </si>
  <si>
    <t>Subtotaal (fictieve hoeveelheid x prijs per eenheid excl. Btw)</t>
  </si>
  <si>
    <t>C5 enveloppen</t>
  </si>
  <si>
    <t>Vaste kosten kleine verwerkingen (eenmalig bedrag) (automatiseringskosten, update bestand, afhandelingskosten post) (per jaar)</t>
  </si>
  <si>
    <t>Nr</t>
  </si>
  <si>
    <t>Vaste kosten</t>
  </si>
  <si>
    <t>Kosten webportaal (per jaar)</t>
  </si>
  <si>
    <t>Kosten aansluiting MijnOverheid (implementatie, abonnement, onderhoud, rapportage etc.) (per jaar)</t>
  </si>
  <si>
    <t>Digid en TPM audit (per jaar)</t>
  </si>
  <si>
    <t xml:space="preserve">Eenmalige kosten </t>
  </si>
  <si>
    <t>Implementatiekosten</t>
  </si>
  <si>
    <t xml:space="preserve">Nr </t>
  </si>
  <si>
    <t>Optionele kosten</t>
  </si>
  <si>
    <t>Inrichting templates</t>
  </si>
  <si>
    <t xml:space="preserve">Totaalprijs per jaar exclusief BTW </t>
  </si>
  <si>
    <t>Totaalprijs vier (4) jaren exclusief BTW</t>
  </si>
  <si>
    <t xml:space="preserve">**Inschrijver dient alle groen gekleurde velden in te vullen. Eventueel kan inschrijver het groene veld invullen met €0,-, deze dient dan wel gemotiveerd te worden zoals beschreven in de aanbestedingsdocumenten.
</t>
  </si>
  <si>
    <t>Naam bedrijf</t>
  </si>
  <si>
    <t>Naam rechtsgeldig vertegenwoordiger Inschrijver</t>
  </si>
  <si>
    <t>Functie rechtsgeldig vertegenwoordiger Inschrijver</t>
  </si>
  <si>
    <t>Datum</t>
  </si>
  <si>
    <t>Handtekening rechtsgeldig vertegenwoordiger Inschrijver</t>
  </si>
  <si>
    <t>Databestand aanpassen</t>
  </si>
  <si>
    <t>Toevoegen QR code WERO (alleen niet-incassanten)</t>
  </si>
  <si>
    <t>Gemeente Nissewaard</t>
  </si>
  <si>
    <t>Kosten Betaaloplossing (per jaar)</t>
  </si>
  <si>
    <t xml:space="preserve">  </t>
  </si>
  <si>
    <t>Blanco papier A4 80 gram</t>
  </si>
  <si>
    <t>Printen A4 dubbelzijdig (vervolgvellen)</t>
  </si>
  <si>
    <t>Lichten documenten</t>
  </si>
  <si>
    <t xml:space="preserve">Eventuele kosten gebruik Klantenportal dienstverlener </t>
  </si>
  <si>
    <r>
      <t xml:space="preserve">Kosten kleinere verwerkingen (max. 750 stuks)
</t>
    </r>
    <r>
      <rPr>
        <sz val="11"/>
        <color theme="1"/>
        <rFont val="Calibri"/>
      </rPr>
      <t xml:space="preserve">Verrichten van print- en mailservice | zie verder het Programma van Eisen </t>
    </r>
  </si>
  <si>
    <t>Printen aanmaningen</t>
  </si>
  <si>
    <t>Plaatsen documenten in Digitale Belastingbalie, E-Herkenning en Medewerkersportal</t>
  </si>
  <si>
    <t>Documentverwerkingen 1 - 25 stuks</t>
  </si>
  <si>
    <t>Documentverwerkingen 26 - 250 stuks</t>
  </si>
  <si>
    <t>Documentverwerkingen 251 - 750 stuks</t>
  </si>
  <si>
    <t>Porto  C5 enveloppen  0-20 gram</t>
  </si>
  <si>
    <t>Porto  C5 enveloppen 20-50 gram</t>
  </si>
  <si>
    <t>Jaarlijkse kosten koppeling voor plaatsen documenten in digitale belastingbalie/E-Herkenning/ medewerkersportal</t>
  </si>
  <si>
    <t>Inrichten nieuwe documentstroom</t>
  </si>
  <si>
    <t>Printen hoofdkohier A4 dubbelzijdig ( 1e pagina)</t>
  </si>
  <si>
    <t xml:space="preserve"> </t>
  </si>
  <si>
    <t>Bestanden vanuiteen  andere applicatie aanleveren</t>
  </si>
  <si>
    <t>Contractnummer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</si>
</sst>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26"/>
      <color theme="1"/>
      <name val="Calibri"/>
    </font>
    <font>
      <sz val="11"/>
      <color theme="1"/>
      <name val="Calibri"/>
      <family val="2"/>
    </font>
    <font>
      <sz val="10"/>
      <color rgb="FF000000"/>
      <name val="Verdana"/>
    </font>
    <font>
      <b/>
      <sz val="14"/>
      <color theme="1"/>
      <name val="Calibri"/>
    </font>
    <font>
      <b/>
      <sz val="12"/>
      <color theme="1"/>
      <name val="Calibri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8" fontId="2" fillId="3" borderId="1" xfId="0" applyNumberFormat="1" applyFont="1" applyFill="1" applyBorder="1" applyAlignment="1" applyProtection="1">
      <alignment horizontal="right" wrapText="1"/>
      <protection locked="0"/>
    </xf>
    <xf numFmtId="8" fontId="0" fillId="3" borderId="1" xfId="0" applyNumberFormat="1" applyFill="1" applyBorder="1" applyAlignment="1" applyProtection="1">
      <alignment horizontal="right" wrapText="1"/>
      <protection locked="0"/>
    </xf>
    <xf numFmtId="8" fontId="0" fillId="3" borderId="9" xfId="0" applyNumberFormat="1" applyFill="1" applyBorder="1" applyAlignment="1" applyProtection="1">
      <alignment horizontal="right" wrapText="1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0" xfId="0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3" fillId="0" borderId="9" xfId="0" applyFont="1" applyBorder="1" applyProtection="1">
      <protection hidden="1"/>
    </xf>
    <xf numFmtId="0" fontId="2" fillId="0" borderId="8" xfId="0" applyFont="1" applyBorder="1" applyAlignment="1" applyProtection="1">
      <alignment wrapText="1"/>
      <protection hidden="1"/>
    </xf>
    <xf numFmtId="0" fontId="3" fillId="0" borderId="10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8" xfId="0" applyFont="1" applyBorder="1" applyAlignment="1" applyProtection="1">
      <alignment horizontal="left" wrapText="1"/>
      <protection hidden="1"/>
    </xf>
    <xf numFmtId="0" fontId="3" fillId="0" borderId="10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right" wrapText="1"/>
      <protection hidden="1"/>
    </xf>
    <xf numFmtId="0" fontId="5" fillId="2" borderId="1" xfId="0" applyFont="1" applyFill="1" applyBorder="1" applyAlignment="1" applyProtection="1">
      <alignment vertical="top" wrapText="1"/>
      <protection hidden="1"/>
    </xf>
    <xf numFmtId="3" fontId="2" fillId="0" borderId="1" xfId="0" applyNumberFormat="1" applyFont="1" applyBorder="1" applyAlignment="1" applyProtection="1">
      <alignment horizontal="right" wrapText="1"/>
      <protection hidden="1"/>
    </xf>
    <xf numFmtId="44" fontId="2" fillId="0" borderId="1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3" fontId="2" fillId="0" borderId="1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right"/>
      <protection hidden="1"/>
    </xf>
    <xf numFmtId="8" fontId="2" fillId="0" borderId="1" xfId="0" applyNumberFormat="1" applyFont="1" applyBorder="1" applyAlignment="1" applyProtection="1">
      <alignment horizontal="right" wrapText="1"/>
      <protection hidden="1"/>
    </xf>
    <xf numFmtId="0" fontId="1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9" fillId="0" borderId="1" xfId="0" applyFont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44" fontId="0" fillId="0" borderId="1" xfId="0" applyNumberFormat="1" applyBorder="1" applyProtection="1">
      <protection hidden="1"/>
    </xf>
    <xf numFmtId="0" fontId="0" fillId="0" borderId="8" xfId="0" applyBorder="1" applyAlignment="1" applyProtection="1">
      <alignment horizontal="right"/>
      <protection hidden="1"/>
    </xf>
    <xf numFmtId="0" fontId="0" fillId="0" borderId="10" xfId="0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wrapText="1"/>
      <protection hidden="1"/>
    </xf>
    <xf numFmtId="0" fontId="7" fillId="7" borderId="8" xfId="0" applyFont="1" applyFill="1" applyBorder="1" applyAlignment="1" applyProtection="1">
      <alignment horizontal="center" wrapText="1"/>
      <protection hidden="1"/>
    </xf>
    <xf numFmtId="0" fontId="3" fillId="7" borderId="10" xfId="0" applyFont="1" applyFill="1" applyBorder="1" applyProtection="1">
      <protection hidden="1"/>
    </xf>
    <xf numFmtId="0" fontId="3" fillId="7" borderId="9" xfId="0" applyFont="1" applyFill="1" applyBorder="1" applyProtection="1">
      <protection hidden="1"/>
    </xf>
    <xf numFmtId="164" fontId="8" fillId="7" borderId="1" xfId="0" applyNumberFormat="1" applyFont="1" applyFill="1" applyBorder="1" applyAlignment="1" applyProtection="1">
      <alignment horizontal="left" wrapText="1"/>
      <protection hidden="1"/>
    </xf>
    <xf numFmtId="0" fontId="8" fillId="0" borderId="8" xfId="0" applyFont="1" applyBorder="1" applyAlignment="1" applyProtection="1">
      <alignment horizontal="left" wrapText="1"/>
      <protection hidden="1"/>
    </xf>
    <xf numFmtId="0" fontId="3" fillId="0" borderId="10" xfId="0" applyFont="1" applyBorder="1" applyAlignment="1" applyProtection="1">
      <alignment wrapText="1"/>
      <protection hidden="1"/>
    </xf>
    <xf numFmtId="0" fontId="3" fillId="0" borderId="9" xfId="0" applyFont="1" applyBorder="1" applyAlignment="1" applyProtection="1">
      <alignment wrapText="1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8B42-DF0C-4EB3-B6FD-DAF44EF28808}">
  <dimension ref="A1:F64"/>
  <sheetViews>
    <sheetView showGridLines="0" tabSelected="1" zoomScale="70" zoomScaleNormal="70" workbookViewId="0">
      <selection activeCell="D12" sqref="D12"/>
    </sheetView>
  </sheetViews>
  <sheetFormatPr defaultColWidth="74.7265625" defaultRowHeight="14.5" x14ac:dyDescent="0.35"/>
  <cols>
    <col min="1" max="1" width="3.7265625" style="11" bestFit="1" customWidth="1"/>
    <col min="2" max="2" width="119.81640625" style="11" bestFit="1" customWidth="1"/>
    <col min="3" max="3" width="8.26953125" style="11" bestFit="1" customWidth="1"/>
    <col min="4" max="4" width="36.26953125" style="11" bestFit="1" customWidth="1"/>
    <col min="5" max="5" width="25" style="11" bestFit="1" customWidth="1"/>
    <col min="6" max="6" width="25.7265625" style="11" customWidth="1"/>
    <col min="7" max="16384" width="74.7265625" style="11"/>
  </cols>
  <sheetData>
    <row r="1" spans="1:6" x14ac:dyDescent="0.35">
      <c r="A1" s="8" t="s">
        <v>19</v>
      </c>
      <c r="B1" s="9"/>
      <c r="C1" s="9"/>
      <c r="D1" s="9"/>
      <c r="E1" s="9"/>
      <c r="F1" s="10"/>
    </row>
    <row r="2" spans="1:6" x14ac:dyDescent="0.35">
      <c r="A2" s="12"/>
      <c r="B2" s="13"/>
      <c r="C2" s="13"/>
      <c r="D2" s="13"/>
      <c r="E2" s="13"/>
      <c r="F2" s="14"/>
    </row>
    <row r="3" spans="1:6" x14ac:dyDescent="0.35">
      <c r="A3" s="15" t="s">
        <v>14</v>
      </c>
      <c r="B3" s="9"/>
      <c r="C3" s="9"/>
      <c r="D3" s="9"/>
      <c r="E3" s="9"/>
      <c r="F3" s="10"/>
    </row>
    <row r="4" spans="1:6" x14ac:dyDescent="0.35">
      <c r="A4" s="12"/>
      <c r="B4" s="13"/>
      <c r="C4" s="13"/>
      <c r="D4" s="13"/>
      <c r="E4" s="13"/>
      <c r="F4" s="14"/>
    </row>
    <row r="5" spans="1:6" x14ac:dyDescent="0.35">
      <c r="A5" s="16" t="s">
        <v>15</v>
      </c>
      <c r="B5" s="17"/>
      <c r="C5" s="18" t="s">
        <v>44</v>
      </c>
      <c r="D5" s="19"/>
      <c r="E5" s="17"/>
      <c r="F5" s="20"/>
    </row>
    <row r="6" spans="1:6" x14ac:dyDescent="0.35">
      <c r="A6" s="16" t="s">
        <v>16</v>
      </c>
      <c r="B6" s="17"/>
      <c r="C6" s="18" t="s">
        <v>17</v>
      </c>
      <c r="D6" s="19"/>
      <c r="E6" s="17"/>
      <c r="F6" s="20"/>
    </row>
    <row r="7" spans="1:6" x14ac:dyDescent="0.35">
      <c r="A7" s="16" t="s">
        <v>64</v>
      </c>
      <c r="B7" s="17"/>
      <c r="C7" s="21">
        <v>10587</v>
      </c>
      <c r="D7" s="22"/>
      <c r="E7" s="23"/>
      <c r="F7" s="20"/>
    </row>
    <row r="8" spans="1:6" x14ac:dyDescent="0.35">
      <c r="A8" s="16" t="s">
        <v>18</v>
      </c>
      <c r="B8" s="17"/>
      <c r="C8" s="7"/>
      <c r="D8" s="5"/>
      <c r="E8" s="6"/>
      <c r="F8" s="20"/>
    </row>
    <row r="9" spans="1:6" x14ac:dyDescent="0.35">
      <c r="A9" s="24"/>
      <c r="B9" s="24"/>
      <c r="C9" s="24"/>
      <c r="D9" s="24"/>
      <c r="E9" s="24"/>
      <c r="F9" s="20"/>
    </row>
    <row r="10" spans="1:6" ht="29" x14ac:dyDescent="0.35">
      <c r="A10" s="25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5" t="s">
        <v>5</v>
      </c>
    </row>
    <row r="11" spans="1:6" x14ac:dyDescent="0.35">
      <c r="A11" s="26">
        <v>1</v>
      </c>
      <c r="B11" s="27" t="s">
        <v>61</v>
      </c>
      <c r="C11" s="28">
        <v>1000</v>
      </c>
      <c r="D11" s="28">
        <v>22000</v>
      </c>
      <c r="E11" s="1">
        <v>0</v>
      </c>
      <c r="F11" s="29">
        <f>D11/C11*E11</f>
        <v>0</v>
      </c>
    </row>
    <row r="12" spans="1:6" x14ac:dyDescent="0.35">
      <c r="A12" s="26">
        <v>2</v>
      </c>
      <c r="B12" s="30" t="s">
        <v>48</v>
      </c>
      <c r="C12" s="28">
        <v>1000</v>
      </c>
      <c r="D12" s="28">
        <v>5000</v>
      </c>
      <c r="E12" s="1">
        <v>0</v>
      </c>
      <c r="F12" s="29">
        <f t="shared" ref="F12:F24" si="0">D12/C12*E12</f>
        <v>0</v>
      </c>
    </row>
    <row r="13" spans="1:6" x14ac:dyDescent="0.35">
      <c r="A13" s="26">
        <v>3</v>
      </c>
      <c r="B13" s="30" t="s">
        <v>52</v>
      </c>
      <c r="C13" s="28">
        <v>1000</v>
      </c>
      <c r="D13" s="28">
        <v>5000</v>
      </c>
      <c r="E13" s="1">
        <v>0</v>
      </c>
      <c r="F13" s="29">
        <f t="shared" ref="F13" si="1">D13/C13*E13</f>
        <v>0</v>
      </c>
    </row>
    <row r="14" spans="1:6" x14ac:dyDescent="0.35">
      <c r="A14" s="26">
        <v>4</v>
      </c>
      <c r="B14" s="30" t="s">
        <v>47</v>
      </c>
      <c r="C14" s="28">
        <v>1000</v>
      </c>
      <c r="D14" s="28">
        <v>22000</v>
      </c>
      <c r="E14" s="1">
        <v>0</v>
      </c>
      <c r="F14" s="29">
        <f t="shared" ref="F14" si="2">D14/C14*E14</f>
        <v>0</v>
      </c>
    </row>
    <row r="15" spans="1:6" x14ac:dyDescent="0.35">
      <c r="A15" s="26">
        <v>5</v>
      </c>
      <c r="B15" s="24" t="s">
        <v>6</v>
      </c>
      <c r="C15" s="28">
        <v>1000</v>
      </c>
      <c r="D15" s="28">
        <v>27000</v>
      </c>
      <c r="E15" s="1">
        <v>0</v>
      </c>
      <c r="F15" s="29">
        <f t="shared" si="0"/>
        <v>0</v>
      </c>
    </row>
    <row r="16" spans="1:6" x14ac:dyDescent="0.35">
      <c r="A16" s="26">
        <v>6</v>
      </c>
      <c r="B16" s="30" t="s">
        <v>7</v>
      </c>
      <c r="C16" s="28">
        <v>1000</v>
      </c>
      <c r="D16" s="28">
        <v>27000</v>
      </c>
      <c r="E16" s="1">
        <v>0</v>
      </c>
      <c r="F16" s="29">
        <f t="shared" si="0"/>
        <v>0</v>
      </c>
    </row>
    <row r="17" spans="1:6" x14ac:dyDescent="0.35">
      <c r="A17" s="26">
        <v>7</v>
      </c>
      <c r="B17" s="20" t="s">
        <v>53</v>
      </c>
      <c r="C17" s="28">
        <v>1000</v>
      </c>
      <c r="D17" s="28">
        <v>54000</v>
      </c>
      <c r="E17" s="1">
        <v>0</v>
      </c>
      <c r="F17" s="29">
        <f t="shared" ref="F17:F18" si="3">D17/C17*E17</f>
        <v>0</v>
      </c>
    </row>
    <row r="18" spans="1:6" x14ac:dyDescent="0.35">
      <c r="A18" s="26">
        <v>8</v>
      </c>
      <c r="B18" s="20" t="s">
        <v>49</v>
      </c>
      <c r="C18" s="28">
        <v>1000</v>
      </c>
      <c r="D18" s="28">
        <v>22000</v>
      </c>
      <c r="E18" s="1">
        <v>0</v>
      </c>
      <c r="F18" s="29">
        <f t="shared" si="3"/>
        <v>0</v>
      </c>
    </row>
    <row r="19" spans="1:6" x14ac:dyDescent="0.35">
      <c r="A19" s="26">
        <v>9</v>
      </c>
      <c r="B19" s="30" t="s">
        <v>8</v>
      </c>
      <c r="C19" s="26">
        <v>1</v>
      </c>
      <c r="D19" s="28">
        <v>22000</v>
      </c>
      <c r="E19" s="1">
        <v>0</v>
      </c>
      <c r="F19" s="29">
        <f t="shared" si="0"/>
        <v>0</v>
      </c>
    </row>
    <row r="20" spans="1:6" x14ac:dyDescent="0.35">
      <c r="A20" s="26">
        <v>10</v>
      </c>
      <c r="B20" s="30" t="s">
        <v>20</v>
      </c>
      <c r="C20" s="26">
        <v>1</v>
      </c>
      <c r="D20" s="28">
        <v>19000</v>
      </c>
      <c r="E20" s="1">
        <v>0</v>
      </c>
      <c r="F20" s="29">
        <f t="shared" si="0"/>
        <v>0</v>
      </c>
    </row>
    <row r="21" spans="1:6" x14ac:dyDescent="0.35">
      <c r="A21" s="26">
        <v>11</v>
      </c>
      <c r="B21" s="30" t="s">
        <v>43</v>
      </c>
      <c r="C21" s="26">
        <v>1</v>
      </c>
      <c r="D21" s="28">
        <v>8200</v>
      </c>
      <c r="E21" s="1">
        <v>0</v>
      </c>
      <c r="F21" s="29">
        <f t="shared" si="0"/>
        <v>0</v>
      </c>
    </row>
    <row r="22" spans="1:6" x14ac:dyDescent="0.35">
      <c r="A22" s="26">
        <v>12</v>
      </c>
      <c r="B22" s="30" t="s">
        <v>11</v>
      </c>
      <c r="C22" s="26">
        <v>1</v>
      </c>
      <c r="D22" s="28">
        <v>5300</v>
      </c>
      <c r="E22" s="1">
        <v>0</v>
      </c>
      <c r="F22" s="29">
        <f t="shared" si="0"/>
        <v>0</v>
      </c>
    </row>
    <row r="23" spans="1:6" x14ac:dyDescent="0.35">
      <c r="A23" s="26">
        <v>13</v>
      </c>
      <c r="B23" s="30" t="s">
        <v>12</v>
      </c>
      <c r="C23" s="26">
        <v>1</v>
      </c>
      <c r="D23" s="26">
        <v>2</v>
      </c>
      <c r="E23" s="1">
        <v>0</v>
      </c>
      <c r="F23" s="29">
        <f t="shared" si="0"/>
        <v>0</v>
      </c>
    </row>
    <row r="24" spans="1:6" x14ac:dyDescent="0.35">
      <c r="A24" s="26">
        <v>14</v>
      </c>
      <c r="B24" s="30" t="s">
        <v>13</v>
      </c>
      <c r="C24" s="26">
        <v>1</v>
      </c>
      <c r="D24" s="26">
        <v>10</v>
      </c>
      <c r="E24" s="1">
        <v>0</v>
      </c>
      <c r="F24" s="29">
        <f t="shared" si="0"/>
        <v>0</v>
      </c>
    </row>
    <row r="25" spans="1:6" ht="43.5" x14ac:dyDescent="0.35">
      <c r="A25" s="25" t="s">
        <v>0</v>
      </c>
      <c r="B25" s="25" t="s">
        <v>51</v>
      </c>
      <c r="C25" s="25" t="s">
        <v>2</v>
      </c>
      <c r="D25" s="25" t="s">
        <v>3</v>
      </c>
      <c r="E25" s="25" t="s">
        <v>4</v>
      </c>
      <c r="F25" s="25" t="s">
        <v>21</v>
      </c>
    </row>
    <row r="26" spans="1:6" x14ac:dyDescent="0.35">
      <c r="A26" s="20">
        <v>15</v>
      </c>
      <c r="B26" s="20" t="s">
        <v>54</v>
      </c>
      <c r="C26" s="28">
        <v>1000</v>
      </c>
      <c r="D26" s="31">
        <v>5000</v>
      </c>
      <c r="E26" s="1">
        <v>0</v>
      </c>
      <c r="F26" s="29">
        <f t="shared" ref="F26:F38" si="4">D26/C26*E26</f>
        <v>0</v>
      </c>
    </row>
    <row r="27" spans="1:6" x14ac:dyDescent="0.35">
      <c r="A27" s="20">
        <v>16</v>
      </c>
      <c r="B27" s="20" t="s">
        <v>55</v>
      </c>
      <c r="C27" s="28">
        <v>1000</v>
      </c>
      <c r="D27" s="31">
        <v>10000</v>
      </c>
      <c r="E27" s="1">
        <v>0</v>
      </c>
      <c r="F27" s="29">
        <f t="shared" si="4"/>
        <v>0</v>
      </c>
    </row>
    <row r="28" spans="1:6" x14ac:dyDescent="0.35">
      <c r="A28" s="20">
        <v>17</v>
      </c>
      <c r="B28" s="20" t="s">
        <v>56</v>
      </c>
      <c r="C28" s="28">
        <v>1000</v>
      </c>
      <c r="D28" s="31">
        <v>5000</v>
      </c>
      <c r="E28" s="1">
        <v>0</v>
      </c>
      <c r="F28" s="29">
        <f t="shared" si="4"/>
        <v>0</v>
      </c>
    </row>
    <row r="29" spans="1:6" x14ac:dyDescent="0.35">
      <c r="A29" s="20">
        <v>18</v>
      </c>
      <c r="B29" s="20" t="s">
        <v>57</v>
      </c>
      <c r="C29" s="28">
        <v>1000</v>
      </c>
      <c r="D29" s="31">
        <v>17500</v>
      </c>
      <c r="E29" s="1">
        <v>0</v>
      </c>
      <c r="F29" s="29">
        <f t="shared" si="4"/>
        <v>0</v>
      </c>
    </row>
    <row r="30" spans="1:6" x14ac:dyDescent="0.35">
      <c r="A30" s="20">
        <v>19</v>
      </c>
      <c r="B30" s="20" t="s">
        <v>58</v>
      </c>
      <c r="C30" s="28">
        <v>1000</v>
      </c>
      <c r="D30" s="31">
        <v>2500</v>
      </c>
      <c r="E30" s="1">
        <v>0</v>
      </c>
      <c r="F30" s="29">
        <f t="shared" si="4"/>
        <v>0</v>
      </c>
    </row>
    <row r="31" spans="1:6" x14ac:dyDescent="0.35">
      <c r="A31" s="20">
        <v>20</v>
      </c>
      <c r="B31" s="20" t="s">
        <v>9</v>
      </c>
      <c r="C31" s="28">
        <v>1000</v>
      </c>
      <c r="D31" s="31">
        <v>10000</v>
      </c>
      <c r="E31" s="1">
        <v>0</v>
      </c>
      <c r="F31" s="29">
        <f t="shared" si="4"/>
        <v>0</v>
      </c>
    </row>
    <row r="32" spans="1:6" x14ac:dyDescent="0.35">
      <c r="A32" s="20">
        <v>21</v>
      </c>
      <c r="B32" s="20" t="s">
        <v>10</v>
      </c>
      <c r="C32" s="28">
        <v>1000</v>
      </c>
      <c r="D32" s="31">
        <v>6000</v>
      </c>
      <c r="E32" s="1">
        <v>0</v>
      </c>
      <c r="F32" s="29">
        <f t="shared" si="4"/>
        <v>0</v>
      </c>
    </row>
    <row r="33" spans="1:6" x14ac:dyDescent="0.35">
      <c r="A33" s="20">
        <v>22</v>
      </c>
      <c r="B33" s="20" t="s">
        <v>11</v>
      </c>
      <c r="C33" s="28">
        <v>1000</v>
      </c>
      <c r="D33" s="31">
        <v>5000</v>
      </c>
      <c r="E33" s="1">
        <v>0</v>
      </c>
      <c r="F33" s="29">
        <f t="shared" si="4"/>
        <v>0</v>
      </c>
    </row>
    <row r="34" spans="1:6" x14ac:dyDescent="0.35">
      <c r="A34" s="20">
        <v>23</v>
      </c>
      <c r="B34" s="20" t="s">
        <v>22</v>
      </c>
      <c r="C34" s="28">
        <v>1000</v>
      </c>
      <c r="D34" s="31">
        <v>20000</v>
      </c>
      <c r="E34" s="1">
        <v>0</v>
      </c>
      <c r="F34" s="29">
        <f t="shared" si="4"/>
        <v>0</v>
      </c>
    </row>
    <row r="35" spans="1:6" x14ac:dyDescent="0.35">
      <c r="A35" s="20">
        <v>24</v>
      </c>
      <c r="B35" s="20" t="s">
        <v>49</v>
      </c>
      <c r="C35" s="28">
        <v>1000</v>
      </c>
      <c r="D35" s="31">
        <v>20000</v>
      </c>
      <c r="E35" s="1">
        <v>0</v>
      </c>
      <c r="F35" s="29">
        <f t="shared" ref="F35:F36" si="5">D35/C35*E35</f>
        <v>0</v>
      </c>
    </row>
    <row r="36" spans="1:6" x14ac:dyDescent="0.35">
      <c r="A36" s="20">
        <v>25</v>
      </c>
      <c r="B36" s="20" t="s">
        <v>53</v>
      </c>
      <c r="C36" s="28">
        <v>1000</v>
      </c>
      <c r="D36" s="28">
        <v>40000</v>
      </c>
      <c r="E36" s="1">
        <v>0</v>
      </c>
      <c r="F36" s="29">
        <f t="shared" si="5"/>
        <v>0</v>
      </c>
    </row>
    <row r="37" spans="1:6" x14ac:dyDescent="0.35">
      <c r="A37" s="20">
        <v>26</v>
      </c>
      <c r="B37" s="20" t="s">
        <v>23</v>
      </c>
      <c r="C37" s="32">
        <v>1</v>
      </c>
      <c r="D37" s="20">
        <v>1</v>
      </c>
      <c r="E37" s="1">
        <v>0</v>
      </c>
      <c r="F37" s="29">
        <f t="shared" si="4"/>
        <v>0</v>
      </c>
    </row>
    <row r="38" spans="1:6" x14ac:dyDescent="0.35">
      <c r="A38" s="20">
        <v>27</v>
      </c>
      <c r="B38" s="20" t="s">
        <v>13</v>
      </c>
      <c r="C38" s="32">
        <v>1</v>
      </c>
      <c r="D38" s="20">
        <v>10</v>
      </c>
      <c r="E38" s="1">
        <v>0</v>
      </c>
      <c r="F38" s="29">
        <f t="shared" si="4"/>
        <v>0</v>
      </c>
    </row>
    <row r="39" spans="1:6" x14ac:dyDescent="0.35">
      <c r="A39" s="20"/>
      <c r="B39" s="20"/>
      <c r="C39" s="20"/>
      <c r="D39" s="20"/>
      <c r="E39" s="33"/>
      <c r="F39" s="29"/>
    </row>
    <row r="40" spans="1:6" x14ac:dyDescent="0.35">
      <c r="A40" s="34" t="s">
        <v>24</v>
      </c>
      <c r="B40" s="34" t="s">
        <v>25</v>
      </c>
      <c r="C40" s="20"/>
      <c r="D40" s="20"/>
      <c r="E40" s="33"/>
      <c r="F40" s="29"/>
    </row>
    <row r="41" spans="1:6" x14ac:dyDescent="0.35">
      <c r="A41" s="20">
        <v>28</v>
      </c>
      <c r="B41" s="35" t="s">
        <v>26</v>
      </c>
      <c r="C41" s="32">
        <v>1</v>
      </c>
      <c r="D41" s="20">
        <v>1</v>
      </c>
      <c r="E41" s="1">
        <v>0</v>
      </c>
      <c r="F41" s="29">
        <f t="shared" ref="F41:F43" si="6">D41/C41*E41</f>
        <v>0</v>
      </c>
    </row>
    <row r="42" spans="1:6" x14ac:dyDescent="0.35">
      <c r="A42" s="20">
        <v>29</v>
      </c>
      <c r="B42" s="35" t="s">
        <v>27</v>
      </c>
      <c r="C42" s="32">
        <v>1</v>
      </c>
      <c r="D42" s="20">
        <v>1</v>
      </c>
      <c r="E42" s="1">
        <v>0</v>
      </c>
      <c r="F42" s="29">
        <f t="shared" si="6"/>
        <v>0</v>
      </c>
    </row>
    <row r="43" spans="1:6" x14ac:dyDescent="0.35">
      <c r="A43" s="20">
        <v>30</v>
      </c>
      <c r="B43" s="35" t="s">
        <v>28</v>
      </c>
      <c r="C43" s="32">
        <v>1</v>
      </c>
      <c r="D43" s="20">
        <v>1</v>
      </c>
      <c r="E43" s="1">
        <v>0</v>
      </c>
      <c r="F43" s="29">
        <f t="shared" si="6"/>
        <v>0</v>
      </c>
    </row>
    <row r="44" spans="1:6" x14ac:dyDescent="0.35">
      <c r="A44" s="20">
        <v>31</v>
      </c>
      <c r="B44" s="35" t="s">
        <v>45</v>
      </c>
      <c r="C44" s="32">
        <v>1</v>
      </c>
      <c r="D44" s="20">
        <v>1</v>
      </c>
      <c r="E44" s="1">
        <v>0</v>
      </c>
      <c r="F44" s="29">
        <f t="shared" ref="F44:F46" si="7">D44/C44*E44</f>
        <v>0</v>
      </c>
    </row>
    <row r="45" spans="1:6" x14ac:dyDescent="0.35">
      <c r="A45" s="20">
        <v>32</v>
      </c>
      <c r="B45" s="20" t="s">
        <v>50</v>
      </c>
      <c r="C45" s="32">
        <v>1</v>
      </c>
      <c r="D45" s="20">
        <v>1</v>
      </c>
      <c r="E45" s="1">
        <v>0</v>
      </c>
      <c r="F45" s="29">
        <f t="shared" si="7"/>
        <v>0</v>
      </c>
    </row>
    <row r="46" spans="1:6" x14ac:dyDescent="0.35">
      <c r="A46" s="20">
        <v>33</v>
      </c>
      <c r="B46" s="20" t="s">
        <v>59</v>
      </c>
      <c r="C46" s="32">
        <v>1</v>
      </c>
      <c r="D46" s="20">
        <v>1</v>
      </c>
      <c r="E46" s="1">
        <v>0</v>
      </c>
      <c r="F46" s="29">
        <f t="shared" si="7"/>
        <v>0</v>
      </c>
    </row>
    <row r="47" spans="1:6" x14ac:dyDescent="0.35">
      <c r="A47" s="20"/>
      <c r="B47" s="20" t="s">
        <v>46</v>
      </c>
      <c r="C47" s="20"/>
      <c r="D47" s="20"/>
      <c r="E47" s="33"/>
      <c r="F47" s="29"/>
    </row>
    <row r="48" spans="1:6" x14ac:dyDescent="0.35">
      <c r="A48" s="20"/>
      <c r="B48" s="35" t="s">
        <v>62</v>
      </c>
      <c r="C48" s="20"/>
      <c r="D48" s="20"/>
      <c r="E48" s="33"/>
      <c r="F48" s="29"/>
    </row>
    <row r="49" spans="1:6" x14ac:dyDescent="0.35">
      <c r="A49" s="34" t="s">
        <v>24</v>
      </c>
      <c r="B49" s="34" t="s">
        <v>29</v>
      </c>
      <c r="C49" s="20"/>
      <c r="D49" s="20"/>
      <c r="E49" s="33"/>
      <c r="F49" s="29"/>
    </row>
    <row r="50" spans="1:6" x14ac:dyDescent="0.35">
      <c r="A50" s="20">
        <v>34</v>
      </c>
      <c r="B50" s="20" t="s">
        <v>30</v>
      </c>
      <c r="C50" s="32">
        <v>1</v>
      </c>
      <c r="D50" s="20">
        <v>1</v>
      </c>
      <c r="E50" s="1">
        <v>0</v>
      </c>
      <c r="F50" s="29">
        <f t="shared" ref="F50" si="8">D50/C50*E50</f>
        <v>0</v>
      </c>
    </row>
    <row r="51" spans="1:6" x14ac:dyDescent="0.35">
      <c r="A51" s="20"/>
      <c r="B51" s="20"/>
      <c r="C51" s="20"/>
      <c r="D51" s="20"/>
      <c r="E51" s="33"/>
      <c r="F51" s="29"/>
    </row>
    <row r="52" spans="1:6" x14ac:dyDescent="0.35">
      <c r="A52" s="34" t="s">
        <v>31</v>
      </c>
      <c r="B52" s="34" t="s">
        <v>32</v>
      </c>
      <c r="C52" s="20"/>
      <c r="D52" s="20"/>
      <c r="E52" s="33"/>
      <c r="F52" s="29"/>
    </row>
    <row r="53" spans="1:6" x14ac:dyDescent="0.35">
      <c r="A53" s="36">
        <v>35</v>
      </c>
      <c r="B53" s="37" t="s">
        <v>33</v>
      </c>
      <c r="C53" s="38">
        <v>1</v>
      </c>
      <c r="D53" s="36">
        <v>3</v>
      </c>
      <c r="E53" s="2">
        <v>0</v>
      </c>
      <c r="F53" s="39">
        <f t="shared" ref="F53:F54" si="9">D53/C53*E53</f>
        <v>0</v>
      </c>
    </row>
    <row r="54" spans="1:6" x14ac:dyDescent="0.35">
      <c r="A54" s="36">
        <v>36</v>
      </c>
      <c r="B54" s="37" t="s">
        <v>60</v>
      </c>
      <c r="C54" s="38">
        <v>1</v>
      </c>
      <c r="D54" s="36">
        <v>3</v>
      </c>
      <c r="E54" s="2">
        <v>0</v>
      </c>
      <c r="F54" s="39">
        <f t="shared" si="9"/>
        <v>0</v>
      </c>
    </row>
    <row r="55" spans="1:6" x14ac:dyDescent="0.35">
      <c r="A55" s="36">
        <v>37</v>
      </c>
      <c r="B55" s="37" t="s">
        <v>63</v>
      </c>
      <c r="C55" s="38">
        <v>1</v>
      </c>
      <c r="D55" s="36">
        <v>1</v>
      </c>
      <c r="E55" s="2">
        <v>0</v>
      </c>
      <c r="F55" s="39">
        <f>D55/C55*E55</f>
        <v>0</v>
      </c>
    </row>
    <row r="56" spans="1:6" x14ac:dyDescent="0.35">
      <c r="A56" s="36">
        <v>38</v>
      </c>
      <c r="B56" s="37" t="s">
        <v>42</v>
      </c>
      <c r="C56" s="40">
        <v>1</v>
      </c>
      <c r="D56" s="41">
        <v>1</v>
      </c>
      <c r="E56" s="3">
        <v>0</v>
      </c>
      <c r="F56" s="39">
        <f>D56/C56*E56</f>
        <v>0</v>
      </c>
    </row>
    <row r="57" spans="1:6" ht="18.5" x14ac:dyDescent="0.45">
      <c r="A57" s="20"/>
      <c r="B57" s="42"/>
      <c r="C57" s="43" t="s">
        <v>34</v>
      </c>
      <c r="D57" s="19"/>
      <c r="E57" s="17"/>
      <c r="F57" s="29">
        <f>SUM(F10:F24,F26:F38,F41:F43,F50,F53:F56)</f>
        <v>0</v>
      </c>
    </row>
    <row r="58" spans="1:6" ht="16.5" x14ac:dyDescent="0.45">
      <c r="A58" s="44"/>
      <c r="B58" s="44"/>
      <c r="C58" s="45" t="s">
        <v>35</v>
      </c>
      <c r="D58" s="46"/>
      <c r="E58" s="47"/>
      <c r="F58" s="48">
        <f>F57*4</f>
        <v>0</v>
      </c>
    </row>
    <row r="59" spans="1:6" ht="41.25" customHeight="1" x14ac:dyDescent="0.35">
      <c r="A59" s="49" t="s">
        <v>36</v>
      </c>
      <c r="B59" s="50"/>
      <c r="C59" s="50"/>
      <c r="D59" s="50"/>
      <c r="E59" s="50"/>
      <c r="F59" s="51"/>
    </row>
    <row r="60" spans="1:6" x14ac:dyDescent="0.35">
      <c r="A60" s="52" t="s">
        <v>37</v>
      </c>
      <c r="B60" s="14"/>
      <c r="C60" s="4"/>
      <c r="D60" s="5"/>
      <c r="E60" s="5"/>
      <c r="F60" s="6"/>
    </row>
    <row r="61" spans="1:6" x14ac:dyDescent="0.35">
      <c r="A61" s="53" t="s">
        <v>38</v>
      </c>
      <c r="B61" s="17"/>
      <c r="C61" s="4"/>
      <c r="D61" s="5"/>
      <c r="E61" s="5"/>
      <c r="F61" s="6"/>
    </row>
    <row r="62" spans="1:6" x14ac:dyDescent="0.35">
      <c r="A62" s="53" t="s">
        <v>39</v>
      </c>
      <c r="B62" s="17"/>
      <c r="C62" s="4"/>
      <c r="D62" s="5"/>
      <c r="E62" s="5"/>
      <c r="F62" s="6"/>
    </row>
    <row r="63" spans="1:6" x14ac:dyDescent="0.35">
      <c r="A63" s="53" t="s">
        <v>40</v>
      </c>
      <c r="B63" s="17"/>
      <c r="C63" s="4"/>
      <c r="D63" s="5"/>
      <c r="E63" s="5"/>
      <c r="F63" s="6"/>
    </row>
    <row r="64" spans="1:6" ht="111" customHeight="1" x14ac:dyDescent="0.35">
      <c r="A64" s="53" t="s">
        <v>41</v>
      </c>
      <c r="B64" s="17"/>
      <c r="C64" s="4"/>
      <c r="D64" s="5"/>
      <c r="E64" s="5"/>
      <c r="F64" s="6"/>
    </row>
  </sheetData>
  <sheetProtection algorithmName="SHA-512" hashValue="zyxuOpn8y8IHg3XZ/h66D9JiN4XehcWKpDaFpz6xGq6adx8MOA8E77H1xQULSZEg2Q+mh5SbMeoQSueTAnhSPQ==" saltValue="qbNPvN6i7QZBzORFcI9FUQ==" spinCount="100000" sheet="1" objects="1" scenarios="1"/>
  <mergeCells count="23">
    <mergeCell ref="A64:B64"/>
    <mergeCell ref="C64:F64"/>
    <mergeCell ref="A60:B60"/>
    <mergeCell ref="C60:F60"/>
    <mergeCell ref="A61:B61"/>
    <mergeCell ref="C61:F61"/>
    <mergeCell ref="A62:B62"/>
    <mergeCell ref="C62:F62"/>
    <mergeCell ref="A1:F2"/>
    <mergeCell ref="C57:E57"/>
    <mergeCell ref="C58:E58"/>
    <mergeCell ref="A63:B63"/>
    <mergeCell ref="C63:F63"/>
    <mergeCell ref="A59:F59"/>
    <mergeCell ref="A3:F4"/>
    <mergeCell ref="A5:B5"/>
    <mergeCell ref="C5:E5"/>
    <mergeCell ref="A6:B6"/>
    <mergeCell ref="C6:E6"/>
    <mergeCell ref="A7:B7"/>
    <mergeCell ref="C7:E7"/>
    <mergeCell ref="A8:B8"/>
    <mergeCell ref="C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5A70-5938-4AF4-97DD-86044495A78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Nijkerk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Saygin</dc:creator>
  <cp:lastModifiedBy>Mailly - van Kranenburg, Karin</cp:lastModifiedBy>
  <dcterms:created xsi:type="dcterms:W3CDTF">2024-02-08T11:58:25Z</dcterms:created>
  <dcterms:modified xsi:type="dcterms:W3CDTF">2026-04-09T15:44:13Z</dcterms:modified>
</cp:coreProperties>
</file>